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7BE41C08-1BAC-4FF3-B6F7-E3DA42F4AAFC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7" r:id="rId1"/>
    <sheet name="WaterInDiversion" sheetId="1" r:id="rId2"/>
    <sheet name="WaterInWatersheds" sheetId="2" r:id="rId3"/>
    <sheet name="WaterInBasins" sheetId="3" r:id="rId4"/>
    <sheet name="WaterInNodes" sheetId="4" r:id="rId5"/>
    <sheet name="WaterByLease" sheetId="5" r:id="rId6"/>
    <sheet name="WaterInTaro" sheetId="6" r:id="rId7"/>
    <sheet name="HabitatInWatersheds" sheetId="7" r:id="rId8"/>
    <sheet name="HabitatInBasins" sheetId="8" r:id="rId9"/>
    <sheet name="BasinHabNatural" sheetId="9" r:id="rId10"/>
    <sheet name="BasinHabSugar" sheetId="10" r:id="rId11"/>
    <sheet name="BasinHabIIFS" sheetId="11" r:id="rId12"/>
    <sheet name="BasinHabIIFS+" sheetId="12" r:id="rId13"/>
    <sheet name="BasinHabMix" sheetId="13" r:id="rId14"/>
    <sheet name="BasinHabMix1" sheetId="14" r:id="rId15"/>
    <sheet name="BasinHabMix2" sheetId="15" r:id="rId16"/>
    <sheet name="BasinHabMix3" sheetId="16" r:id="rId17"/>
  </sheets>
  <externalReferences>
    <externalReference r:id="rId18"/>
    <externalReference r:id="rId19"/>
  </externalReferences>
  <calcPr calcId="179017"/>
</workbook>
</file>

<file path=xl/calcChain.xml><?xml version="1.0" encoding="utf-8"?>
<calcChain xmlns="http://schemas.openxmlformats.org/spreadsheetml/2006/main">
  <c r="E73" i="17" l="1"/>
  <c r="C11" i="17"/>
  <c r="F141" i="17"/>
  <c r="E141" i="17"/>
  <c r="G141" i="17"/>
  <c r="D103" i="17"/>
  <c r="E103" i="17"/>
  <c r="F103" i="17"/>
  <c r="G103" i="17"/>
  <c r="H103" i="17"/>
  <c r="I103" i="17"/>
  <c r="J103" i="17"/>
  <c r="C103" i="17"/>
  <c r="C93" i="17"/>
  <c r="D93" i="17"/>
  <c r="E93" i="17"/>
  <c r="F93" i="17"/>
  <c r="G93" i="17"/>
  <c r="H93" i="17"/>
  <c r="I93" i="17"/>
  <c r="J93" i="17"/>
  <c r="C94" i="17"/>
  <c r="D94" i="17"/>
  <c r="E94" i="17"/>
  <c r="F94" i="17"/>
  <c r="G94" i="17"/>
  <c r="H94" i="17"/>
  <c r="I94" i="17"/>
  <c r="J94" i="17"/>
  <c r="C95" i="17"/>
  <c r="D95" i="17"/>
  <c r="E95" i="17"/>
  <c r="F95" i="17"/>
  <c r="G95" i="17"/>
  <c r="H95" i="17"/>
  <c r="I95" i="17"/>
  <c r="J95" i="17"/>
  <c r="C96" i="17"/>
  <c r="D96" i="17"/>
  <c r="E96" i="17"/>
  <c r="F96" i="17"/>
  <c r="G96" i="17"/>
  <c r="H96" i="17"/>
  <c r="I96" i="17"/>
  <c r="J96" i="17"/>
  <c r="C97" i="17"/>
  <c r="D97" i="17"/>
  <c r="E97" i="17"/>
  <c r="F97" i="17"/>
  <c r="G97" i="17"/>
  <c r="H97" i="17"/>
  <c r="I97" i="17"/>
  <c r="J97" i="17"/>
  <c r="C98" i="17"/>
  <c r="D98" i="17"/>
  <c r="E98" i="17"/>
  <c r="F98" i="17"/>
  <c r="G98" i="17"/>
  <c r="H98" i="17"/>
  <c r="I98" i="17"/>
  <c r="J98" i="17"/>
  <c r="C99" i="17"/>
  <c r="D99" i="17"/>
  <c r="E99" i="17"/>
  <c r="F99" i="17"/>
  <c r="G99" i="17"/>
  <c r="H99" i="17"/>
  <c r="I99" i="17"/>
  <c r="J99" i="17"/>
  <c r="C100" i="17"/>
  <c r="D100" i="17"/>
  <c r="E100" i="17"/>
  <c r="F100" i="17"/>
  <c r="G100" i="17"/>
  <c r="H100" i="17"/>
  <c r="I100" i="17"/>
  <c r="J100" i="17"/>
  <c r="C101" i="17"/>
  <c r="E101" i="17"/>
  <c r="F101" i="17"/>
  <c r="G101" i="17"/>
  <c r="H101" i="17"/>
  <c r="I101" i="17"/>
  <c r="J101" i="17"/>
  <c r="C102" i="17"/>
  <c r="D102" i="17"/>
  <c r="E102" i="17"/>
  <c r="F102" i="17"/>
  <c r="G102" i="17"/>
  <c r="H102" i="17"/>
  <c r="I102" i="17"/>
  <c r="J102" i="17"/>
  <c r="C104" i="17"/>
  <c r="D104" i="17"/>
  <c r="E104" i="17"/>
  <c r="F104" i="17"/>
  <c r="G104" i="17"/>
  <c r="H104" i="17"/>
  <c r="I104" i="17"/>
  <c r="J104" i="17"/>
  <c r="C105" i="17"/>
  <c r="D105" i="17"/>
  <c r="E105" i="17"/>
  <c r="F105" i="17"/>
  <c r="G105" i="17"/>
  <c r="H105" i="17"/>
  <c r="I105" i="17"/>
  <c r="J105" i="17"/>
  <c r="C106" i="17"/>
  <c r="D106" i="17"/>
  <c r="E106" i="17"/>
  <c r="F106" i="17"/>
  <c r="G106" i="17"/>
  <c r="H106" i="17"/>
  <c r="I106" i="17"/>
  <c r="J106" i="17"/>
  <c r="C107" i="17"/>
  <c r="D107" i="17"/>
  <c r="E107" i="17"/>
  <c r="F107" i="17"/>
  <c r="G107" i="17"/>
  <c r="H107" i="17"/>
  <c r="I107" i="17"/>
  <c r="J107" i="17"/>
  <c r="C108" i="17"/>
  <c r="D108" i="17"/>
  <c r="E108" i="17"/>
  <c r="F108" i="17"/>
  <c r="G108" i="17"/>
  <c r="H108" i="17"/>
  <c r="I108" i="17"/>
  <c r="J108" i="17"/>
  <c r="C109" i="17"/>
  <c r="D109" i="17"/>
  <c r="E109" i="17"/>
  <c r="F109" i="17"/>
  <c r="G109" i="17"/>
  <c r="H109" i="17"/>
  <c r="I109" i="17"/>
  <c r="J109" i="17"/>
  <c r="C110" i="17"/>
  <c r="D110" i="17"/>
  <c r="E110" i="17"/>
  <c r="F110" i="17"/>
  <c r="G110" i="17"/>
  <c r="H110" i="17"/>
  <c r="I110" i="17"/>
  <c r="J110" i="17"/>
  <c r="C111" i="17"/>
  <c r="D111" i="17"/>
  <c r="E111" i="17"/>
  <c r="F111" i="17"/>
  <c r="G111" i="17"/>
  <c r="H111" i="17"/>
  <c r="I111" i="17"/>
  <c r="J111" i="17"/>
  <c r="C112" i="17"/>
  <c r="D112" i="17"/>
  <c r="E112" i="17"/>
  <c r="F112" i="17"/>
  <c r="G112" i="17"/>
  <c r="H112" i="17"/>
  <c r="I112" i="17"/>
  <c r="J112" i="17"/>
  <c r="C113" i="17"/>
  <c r="D113" i="17"/>
  <c r="E113" i="17"/>
  <c r="F113" i="17"/>
  <c r="G113" i="17"/>
  <c r="H113" i="17"/>
  <c r="I113" i="17"/>
  <c r="J113" i="17"/>
  <c r="C114" i="17"/>
  <c r="D114" i="17"/>
  <c r="E114" i="17"/>
  <c r="F114" i="17"/>
  <c r="G114" i="17"/>
  <c r="H114" i="17"/>
  <c r="I114" i="17"/>
  <c r="J114" i="17"/>
  <c r="C115" i="17"/>
  <c r="D115" i="17"/>
  <c r="E115" i="17"/>
  <c r="F115" i="17"/>
  <c r="G115" i="17"/>
  <c r="H115" i="17"/>
  <c r="I115" i="17"/>
  <c r="J115" i="17"/>
  <c r="C116" i="17"/>
  <c r="D116" i="17"/>
  <c r="E116" i="17"/>
  <c r="F116" i="17"/>
  <c r="G116" i="17"/>
  <c r="H116" i="17"/>
  <c r="I116" i="17"/>
  <c r="J116" i="17"/>
  <c r="C117" i="17"/>
  <c r="D117" i="17"/>
  <c r="E117" i="17"/>
  <c r="F117" i="17"/>
  <c r="G117" i="17"/>
  <c r="H117" i="17"/>
  <c r="I117" i="17"/>
  <c r="J117" i="17"/>
  <c r="C118" i="17"/>
  <c r="D118" i="17"/>
  <c r="E118" i="17"/>
  <c r="F118" i="17"/>
  <c r="G118" i="17"/>
  <c r="H118" i="17"/>
  <c r="I118" i="17"/>
  <c r="J118" i="17"/>
  <c r="C119" i="17"/>
  <c r="D119" i="17"/>
  <c r="E119" i="17"/>
  <c r="F119" i="17"/>
  <c r="G119" i="17"/>
  <c r="H119" i="17"/>
  <c r="I119" i="17"/>
  <c r="J119" i="17"/>
  <c r="C120" i="17"/>
  <c r="D120" i="17"/>
  <c r="E120" i="17"/>
  <c r="F120" i="17"/>
  <c r="G120" i="17"/>
  <c r="H120" i="17"/>
  <c r="I120" i="17"/>
  <c r="J120" i="17"/>
  <c r="C121" i="17"/>
  <c r="D121" i="17"/>
  <c r="E121" i="17"/>
  <c r="F121" i="17"/>
  <c r="G121" i="17"/>
  <c r="H121" i="17"/>
  <c r="I121" i="17"/>
  <c r="J121" i="17"/>
  <c r="C122" i="17"/>
  <c r="D122" i="17"/>
  <c r="E122" i="17"/>
  <c r="F122" i="17"/>
  <c r="G122" i="17"/>
  <c r="H122" i="17"/>
  <c r="I122" i="17"/>
  <c r="J122" i="17"/>
  <c r="C123" i="17"/>
  <c r="D123" i="17"/>
  <c r="E123" i="17"/>
  <c r="F123" i="17"/>
  <c r="G123" i="17"/>
  <c r="H123" i="17"/>
  <c r="I123" i="17"/>
  <c r="J123" i="17"/>
  <c r="C124" i="17"/>
  <c r="D124" i="17"/>
  <c r="E124" i="17"/>
  <c r="F124" i="17"/>
  <c r="G124" i="17"/>
  <c r="H124" i="17"/>
  <c r="I124" i="17"/>
  <c r="J124" i="17"/>
  <c r="C125" i="17"/>
  <c r="D125" i="17"/>
  <c r="E125" i="17"/>
  <c r="F125" i="17"/>
  <c r="G125" i="17"/>
  <c r="H125" i="17"/>
  <c r="I125" i="17"/>
  <c r="J125" i="17"/>
  <c r="C126" i="17"/>
  <c r="D126" i="17"/>
  <c r="E126" i="17"/>
  <c r="F126" i="17"/>
  <c r="G126" i="17"/>
  <c r="H126" i="17"/>
  <c r="I126" i="17"/>
  <c r="J126" i="17"/>
  <c r="C127" i="17"/>
  <c r="D127" i="17"/>
  <c r="E127" i="17"/>
  <c r="F127" i="17"/>
  <c r="G127" i="17"/>
  <c r="H127" i="17"/>
  <c r="I127" i="17"/>
  <c r="J127" i="17"/>
  <c r="C128" i="17"/>
  <c r="D128" i="17"/>
  <c r="E128" i="17"/>
  <c r="F128" i="17"/>
  <c r="G128" i="17"/>
  <c r="H128" i="17"/>
  <c r="I128" i="17"/>
  <c r="J128" i="17"/>
  <c r="C129" i="17"/>
  <c r="D129" i="17"/>
  <c r="E129" i="17"/>
  <c r="F129" i="17"/>
  <c r="G129" i="17"/>
  <c r="H129" i="17"/>
  <c r="I129" i="17"/>
  <c r="J129" i="17"/>
  <c r="C130" i="17"/>
  <c r="D130" i="17"/>
  <c r="E130" i="17"/>
  <c r="F130" i="17"/>
  <c r="G130" i="17"/>
  <c r="H130" i="17"/>
  <c r="I130" i="17"/>
  <c r="J130" i="17"/>
  <c r="C131" i="17"/>
  <c r="D131" i="17"/>
  <c r="E131" i="17"/>
  <c r="F131" i="17"/>
  <c r="G131" i="17"/>
  <c r="H131" i="17"/>
  <c r="I131" i="17"/>
  <c r="J131" i="17"/>
  <c r="C132" i="17"/>
  <c r="D132" i="17"/>
  <c r="E132" i="17"/>
  <c r="F132" i="17"/>
  <c r="G132" i="17"/>
  <c r="H132" i="17"/>
  <c r="I132" i="17"/>
  <c r="J132" i="17"/>
  <c r="C133" i="17"/>
  <c r="D133" i="17"/>
  <c r="E133" i="17"/>
  <c r="F133" i="17"/>
  <c r="G133" i="17"/>
  <c r="H133" i="17"/>
  <c r="I133" i="17"/>
  <c r="J133" i="17"/>
  <c r="C134" i="17"/>
  <c r="D134" i="17"/>
  <c r="E134" i="17"/>
  <c r="F134" i="17"/>
  <c r="G134" i="17"/>
  <c r="H134" i="17"/>
  <c r="I134" i="17"/>
  <c r="J134" i="17"/>
  <c r="C135" i="17"/>
  <c r="D135" i="17"/>
  <c r="E135" i="17"/>
  <c r="F135" i="17"/>
  <c r="G135" i="17"/>
  <c r="H135" i="17"/>
  <c r="I135" i="17"/>
  <c r="J135" i="17"/>
  <c r="C136" i="17"/>
  <c r="D136" i="17"/>
  <c r="E136" i="17"/>
  <c r="F136" i="17"/>
  <c r="G136" i="17"/>
  <c r="H136" i="17"/>
  <c r="I136" i="17"/>
  <c r="J136" i="17"/>
  <c r="C137" i="17"/>
  <c r="D137" i="17"/>
  <c r="E137" i="17"/>
  <c r="F137" i="17"/>
  <c r="G137" i="17"/>
  <c r="H137" i="17"/>
  <c r="I137" i="17"/>
  <c r="J137" i="17"/>
  <c r="D92" i="17"/>
  <c r="E92" i="17"/>
  <c r="F92" i="17"/>
  <c r="G92" i="17"/>
  <c r="H92" i="17"/>
  <c r="I92" i="17"/>
  <c r="J92" i="17"/>
  <c r="C92" i="17"/>
  <c r="F139" i="17" l="1"/>
  <c r="J139" i="17"/>
  <c r="D85" i="17"/>
  <c r="E85" i="17"/>
  <c r="F85" i="17"/>
  <c r="G85" i="17"/>
  <c r="H85" i="17"/>
  <c r="I85" i="17"/>
  <c r="J85" i="17"/>
  <c r="C85" i="17"/>
  <c r="D84" i="17"/>
  <c r="E84" i="17"/>
  <c r="F84" i="17"/>
  <c r="G84" i="17"/>
  <c r="H84" i="17"/>
  <c r="I84" i="17"/>
  <c r="J84" i="17"/>
  <c r="C84" i="17"/>
  <c r="C74" i="17"/>
  <c r="D74" i="17"/>
  <c r="E74" i="17"/>
  <c r="F74" i="17"/>
  <c r="F79" i="17" s="1"/>
  <c r="G74" i="17"/>
  <c r="H74" i="17"/>
  <c r="I74" i="17"/>
  <c r="J74" i="17"/>
  <c r="J79" i="17" s="1"/>
  <c r="C75" i="17"/>
  <c r="D75" i="17"/>
  <c r="E75" i="17"/>
  <c r="F75" i="17"/>
  <c r="G75" i="17"/>
  <c r="H75" i="17"/>
  <c r="I75" i="17"/>
  <c r="J75" i="17"/>
  <c r="C76" i="17"/>
  <c r="D76" i="17"/>
  <c r="E76" i="17"/>
  <c r="F76" i="17"/>
  <c r="G76" i="17"/>
  <c r="H76" i="17"/>
  <c r="I76" i="17"/>
  <c r="J76" i="17"/>
  <c r="C77" i="17"/>
  <c r="D77" i="17"/>
  <c r="E77" i="17"/>
  <c r="F77" i="17"/>
  <c r="G77" i="17"/>
  <c r="H77" i="17"/>
  <c r="I77" i="17"/>
  <c r="J77" i="17"/>
  <c r="D73" i="17"/>
  <c r="F73" i="17"/>
  <c r="G73" i="17"/>
  <c r="G79" i="17" s="1"/>
  <c r="H73" i="17"/>
  <c r="I73" i="17"/>
  <c r="J73" i="17"/>
  <c r="C73" i="17"/>
  <c r="C58" i="17"/>
  <c r="D58" i="17"/>
  <c r="E58" i="17"/>
  <c r="F58" i="17"/>
  <c r="F68" i="17" s="1"/>
  <c r="F69" i="17" s="1"/>
  <c r="G58" i="17"/>
  <c r="H58" i="17"/>
  <c r="I58" i="17"/>
  <c r="I68" i="17" s="1"/>
  <c r="J58" i="17"/>
  <c r="C59" i="17"/>
  <c r="D59" i="17"/>
  <c r="E59" i="17"/>
  <c r="F59" i="17"/>
  <c r="G59" i="17"/>
  <c r="H59" i="17"/>
  <c r="I59" i="17"/>
  <c r="J59" i="17"/>
  <c r="C60" i="17"/>
  <c r="D60" i="17"/>
  <c r="E60" i="17"/>
  <c r="F60" i="17"/>
  <c r="G60" i="17"/>
  <c r="H60" i="17"/>
  <c r="I60" i="17"/>
  <c r="J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J62" i="17"/>
  <c r="C63" i="17"/>
  <c r="D63" i="17"/>
  <c r="E63" i="17"/>
  <c r="F63" i="17"/>
  <c r="G63" i="17"/>
  <c r="H63" i="17"/>
  <c r="I63" i="17"/>
  <c r="J63" i="17"/>
  <c r="C64" i="17"/>
  <c r="D64" i="17"/>
  <c r="E64" i="17"/>
  <c r="F64" i="17"/>
  <c r="G64" i="17"/>
  <c r="H64" i="17"/>
  <c r="I64" i="17"/>
  <c r="J64" i="17"/>
  <c r="C65" i="17"/>
  <c r="D65" i="17"/>
  <c r="E65" i="17"/>
  <c r="F65" i="17"/>
  <c r="G65" i="17"/>
  <c r="H65" i="17"/>
  <c r="I65" i="17"/>
  <c r="J65" i="17"/>
  <c r="C66" i="17"/>
  <c r="D66" i="17"/>
  <c r="E66" i="17"/>
  <c r="F66" i="17"/>
  <c r="G66" i="17"/>
  <c r="H66" i="17"/>
  <c r="I66" i="17"/>
  <c r="J66" i="17"/>
  <c r="D57" i="17"/>
  <c r="E57" i="17"/>
  <c r="F57" i="17"/>
  <c r="G57" i="17"/>
  <c r="G68" i="17" s="1"/>
  <c r="G69" i="17" s="1"/>
  <c r="H57" i="17"/>
  <c r="I57" i="17"/>
  <c r="J57" i="17"/>
  <c r="C57" i="17"/>
  <c r="C5" i="17"/>
  <c r="D5" i="17"/>
  <c r="E5" i="17"/>
  <c r="F5" i="17"/>
  <c r="F51" i="17" s="1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E13" i="17"/>
  <c r="F13" i="17"/>
  <c r="G13" i="17"/>
  <c r="H13" i="17"/>
  <c r="I13" i="17"/>
  <c r="J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J15" i="17"/>
  <c r="C16" i="17"/>
  <c r="D16" i="17"/>
  <c r="E16" i="17"/>
  <c r="F16" i="17"/>
  <c r="G16" i="17"/>
  <c r="H16" i="17"/>
  <c r="I16" i="17"/>
  <c r="J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C26" i="17"/>
  <c r="D26" i="17"/>
  <c r="E26" i="17"/>
  <c r="F26" i="17"/>
  <c r="G26" i="17"/>
  <c r="H26" i="17"/>
  <c r="I26" i="17"/>
  <c r="J26" i="17"/>
  <c r="C27" i="17"/>
  <c r="D27" i="17"/>
  <c r="E27" i="17"/>
  <c r="F27" i="17"/>
  <c r="G27" i="17"/>
  <c r="H27" i="17"/>
  <c r="I27" i="17"/>
  <c r="J27" i="17"/>
  <c r="C28" i="17"/>
  <c r="D28" i="17"/>
  <c r="E28" i="17"/>
  <c r="F28" i="17"/>
  <c r="G28" i="17"/>
  <c r="H28" i="17"/>
  <c r="I28" i="17"/>
  <c r="J28" i="17"/>
  <c r="C29" i="17"/>
  <c r="D29" i="17"/>
  <c r="E29" i="17"/>
  <c r="F29" i="17"/>
  <c r="G29" i="17"/>
  <c r="H29" i="17"/>
  <c r="I29" i="17"/>
  <c r="J29" i="17"/>
  <c r="C30" i="17"/>
  <c r="D30" i="17"/>
  <c r="E30" i="17"/>
  <c r="F30" i="17"/>
  <c r="G30" i="17"/>
  <c r="H30" i="17"/>
  <c r="I30" i="17"/>
  <c r="J30" i="17"/>
  <c r="C31" i="17"/>
  <c r="D31" i="17"/>
  <c r="E31" i="17"/>
  <c r="F31" i="17"/>
  <c r="G31" i="17"/>
  <c r="H31" i="17"/>
  <c r="I31" i="17"/>
  <c r="J31" i="17"/>
  <c r="C32" i="17"/>
  <c r="D32" i="17"/>
  <c r="E32" i="17"/>
  <c r="F32" i="17"/>
  <c r="G32" i="17"/>
  <c r="H32" i="17"/>
  <c r="I32" i="17"/>
  <c r="J32" i="17"/>
  <c r="C33" i="17"/>
  <c r="D33" i="17"/>
  <c r="E33" i="17"/>
  <c r="F33" i="17"/>
  <c r="G33" i="17"/>
  <c r="H33" i="17"/>
  <c r="I33" i="17"/>
  <c r="J33" i="17"/>
  <c r="C34" i="17"/>
  <c r="D34" i="17"/>
  <c r="E34" i="17"/>
  <c r="F34" i="17"/>
  <c r="G34" i="17"/>
  <c r="H34" i="17"/>
  <c r="I34" i="17"/>
  <c r="J34" i="17"/>
  <c r="C35" i="17"/>
  <c r="D35" i="17"/>
  <c r="E35" i="17"/>
  <c r="F35" i="17"/>
  <c r="G35" i="17"/>
  <c r="H35" i="17"/>
  <c r="I35" i="17"/>
  <c r="J35" i="17"/>
  <c r="C36" i="17"/>
  <c r="D36" i="17"/>
  <c r="E36" i="17"/>
  <c r="F36" i="17"/>
  <c r="G36" i="17"/>
  <c r="H36" i="17"/>
  <c r="I36" i="17"/>
  <c r="J36" i="17"/>
  <c r="C37" i="17"/>
  <c r="D37" i="17"/>
  <c r="E37" i="17"/>
  <c r="F37" i="17"/>
  <c r="G37" i="17"/>
  <c r="H37" i="17"/>
  <c r="I37" i="17"/>
  <c r="J37" i="17"/>
  <c r="C38" i="17"/>
  <c r="D38" i="17"/>
  <c r="E38" i="17"/>
  <c r="F38" i="17"/>
  <c r="G38" i="17"/>
  <c r="H38" i="17"/>
  <c r="I38" i="17"/>
  <c r="J38" i="17"/>
  <c r="C39" i="17"/>
  <c r="D39" i="17"/>
  <c r="E39" i="17"/>
  <c r="F39" i="17"/>
  <c r="G39" i="17"/>
  <c r="H39" i="17"/>
  <c r="I39" i="17"/>
  <c r="J39" i="17"/>
  <c r="C40" i="17"/>
  <c r="D40" i="17"/>
  <c r="E40" i="17"/>
  <c r="F40" i="17"/>
  <c r="G40" i="17"/>
  <c r="H40" i="17"/>
  <c r="I40" i="17"/>
  <c r="J40" i="17"/>
  <c r="C41" i="17"/>
  <c r="D41" i="17"/>
  <c r="E41" i="17"/>
  <c r="F41" i="17"/>
  <c r="G41" i="17"/>
  <c r="H41" i="17"/>
  <c r="I41" i="17"/>
  <c r="J41" i="17"/>
  <c r="C42" i="17"/>
  <c r="D42" i="17"/>
  <c r="E42" i="17"/>
  <c r="F42" i="17"/>
  <c r="G42" i="17"/>
  <c r="H42" i="17"/>
  <c r="I42" i="17"/>
  <c r="J42" i="17"/>
  <c r="C43" i="17"/>
  <c r="D43" i="17"/>
  <c r="E43" i="17"/>
  <c r="F43" i="17"/>
  <c r="G43" i="17"/>
  <c r="H43" i="17"/>
  <c r="I43" i="17"/>
  <c r="J43" i="17"/>
  <c r="C44" i="17"/>
  <c r="D44" i="17"/>
  <c r="E44" i="17"/>
  <c r="F44" i="17"/>
  <c r="G44" i="17"/>
  <c r="H44" i="17"/>
  <c r="I44" i="17"/>
  <c r="J44" i="17"/>
  <c r="C45" i="17"/>
  <c r="D45" i="17"/>
  <c r="E45" i="17"/>
  <c r="F45" i="17"/>
  <c r="G45" i="17"/>
  <c r="H45" i="17"/>
  <c r="I45" i="17"/>
  <c r="J45" i="17"/>
  <c r="C46" i="17"/>
  <c r="D46" i="17"/>
  <c r="E46" i="17"/>
  <c r="F46" i="17"/>
  <c r="G46" i="17"/>
  <c r="H46" i="17"/>
  <c r="I46" i="17"/>
  <c r="J46" i="17"/>
  <c r="C47" i="17"/>
  <c r="D47" i="17"/>
  <c r="E47" i="17"/>
  <c r="F47" i="17"/>
  <c r="G47" i="17"/>
  <c r="H47" i="17"/>
  <c r="I47" i="17"/>
  <c r="J47" i="17"/>
  <c r="C48" i="17"/>
  <c r="D48" i="17"/>
  <c r="E48" i="17"/>
  <c r="F48" i="17"/>
  <c r="G48" i="17"/>
  <c r="H48" i="17"/>
  <c r="I48" i="17"/>
  <c r="J48" i="17"/>
  <c r="C49" i="17"/>
  <c r="D49" i="17"/>
  <c r="E49" i="17"/>
  <c r="F49" i="17"/>
  <c r="G49" i="17"/>
  <c r="H49" i="17"/>
  <c r="I49" i="17"/>
  <c r="J49" i="17"/>
  <c r="D4" i="17"/>
  <c r="E4" i="17"/>
  <c r="F4" i="17"/>
  <c r="G4" i="17"/>
  <c r="G51" i="17" s="1"/>
  <c r="H4" i="17"/>
  <c r="I4" i="17"/>
  <c r="J4" i="17"/>
  <c r="C4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H139" i="17"/>
  <c r="G139" i="17"/>
  <c r="D139" i="17"/>
  <c r="C139" i="17"/>
  <c r="B93" i="17"/>
  <c r="A93" i="17"/>
  <c r="I139" i="17"/>
  <c r="E139" i="17"/>
  <c r="B92" i="17"/>
  <c r="A92" i="17"/>
  <c r="J91" i="17"/>
  <c r="I91" i="17"/>
  <c r="H91" i="17"/>
  <c r="G91" i="17"/>
  <c r="F91" i="17"/>
  <c r="E91" i="17"/>
  <c r="D91" i="17"/>
  <c r="C91" i="17"/>
  <c r="B91" i="17"/>
  <c r="A91" i="17"/>
  <c r="J82" i="17"/>
  <c r="I82" i="17"/>
  <c r="H82" i="17"/>
  <c r="G82" i="17"/>
  <c r="F82" i="17"/>
  <c r="E82" i="17"/>
  <c r="D82" i="17"/>
  <c r="C82" i="17"/>
  <c r="I79" i="17"/>
  <c r="H79" i="17"/>
  <c r="E79" i="17"/>
  <c r="D79" i="17"/>
  <c r="C79" i="17"/>
  <c r="J71" i="17"/>
  <c r="I71" i="17"/>
  <c r="H71" i="17"/>
  <c r="G71" i="17"/>
  <c r="F71" i="17"/>
  <c r="E71" i="17"/>
  <c r="D71" i="17"/>
  <c r="C71" i="17"/>
  <c r="C68" i="17"/>
  <c r="J68" i="17"/>
  <c r="J69" i="17" s="1"/>
  <c r="H68" i="17"/>
  <c r="E68" i="17"/>
  <c r="E69" i="17" s="1"/>
  <c r="D68" i="17"/>
  <c r="D69" i="17" s="1"/>
  <c r="J55" i="17"/>
  <c r="I55" i="17"/>
  <c r="H55" i="17"/>
  <c r="G55" i="17"/>
  <c r="F55" i="17"/>
  <c r="E55" i="17"/>
  <c r="D55" i="17"/>
  <c r="C55" i="17"/>
  <c r="J51" i="17"/>
  <c r="I51" i="17"/>
  <c r="H51" i="17"/>
  <c r="E51" i="17"/>
  <c r="D51" i="17"/>
  <c r="C51" i="17"/>
  <c r="C52" i="17" s="1"/>
  <c r="J3" i="17"/>
  <c r="I3" i="17"/>
  <c r="H3" i="17"/>
  <c r="G3" i="17"/>
  <c r="F3" i="17"/>
  <c r="E3" i="17"/>
  <c r="D3" i="17"/>
  <c r="C3" i="17"/>
  <c r="E52" i="17" l="1"/>
  <c r="F52" i="17"/>
  <c r="I69" i="17"/>
  <c r="I52" i="17"/>
  <c r="J52" i="17"/>
  <c r="I141" i="17"/>
  <c r="C141" i="17"/>
  <c r="G52" i="17"/>
  <c r="J141" i="17"/>
  <c r="D141" i="17"/>
  <c r="H141" i="17"/>
  <c r="D52" i="17"/>
  <c r="H52" i="17"/>
  <c r="H69" i="17"/>
</calcChain>
</file>

<file path=xl/sharedStrings.xml><?xml version="1.0" encoding="utf-8"?>
<sst xmlns="http://schemas.openxmlformats.org/spreadsheetml/2006/main" count="852" uniqueCount="365">
  <si>
    <t>DiversionID</t>
  </si>
  <si>
    <t>DiversionGroup</t>
  </si>
  <si>
    <t>natural</t>
  </si>
  <si>
    <t>sugar</t>
  </si>
  <si>
    <t>IIFS2008</t>
  </si>
  <si>
    <t>IIFS2008plus</t>
  </si>
  <si>
    <t>mixed</t>
  </si>
  <si>
    <t>mixed.1</t>
  </si>
  <si>
    <t>mixed.2</t>
  </si>
  <si>
    <t>mixed.3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</si>
  <si>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</si>
  <si>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</si>
  <si>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</si>
  <si>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</si>
  <si>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</si>
  <si>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</si>
  <si>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</si>
  <si>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</si>
  <si>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</si>
  <si>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</si>
  <si>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WshedID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</si>
  <si>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</si>
  <si>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</si>
  <si>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</si>
  <si>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</si>
  <si>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</si>
  <si>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</si>
  <si>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</si>
  <si>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</si>
  <si>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</si>
  <si>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</si>
  <si>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</si>
  <si>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</si>
  <si>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</si>
  <si>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</si>
  <si>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</si>
  <si>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</si>
  <si>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</si>
  <si>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</si>
  <si>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</si>
  <si>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</si>
  <si>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</si>
  <si>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</si>
  <si>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</si>
  <si>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</si>
  <si>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</si>
  <si>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</si>
  <si>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</si>
  <si>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</si>
  <si>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</si>
  <si>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</si>
  <si>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</si>
  <si>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</si>
  <si>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</si>
  <si>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</si>
  <si>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</si>
  <si>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</si>
  <si>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</si>
  <si>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</si>
  <si>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</si>
  <si>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</si>
  <si>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</si>
  <si>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</si>
  <si>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</si>
  <si>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</si>
  <si>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</si>
  <si>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</si>
  <si>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</si>
  <si>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BasinID</t>
  </si>
  <si>
    <t>NodeID</t>
  </si>
  <si>
    <t>EVENT_NAME</t>
  </si>
  <si>
    <t>NodeType</t>
  </si>
  <si>
    <t>Intake L-4 from Hoalua Stream</t>
  </si>
  <si>
    <t>MajorDiversion</t>
  </si>
  <si>
    <t>Intake W-10 from Oopuola Stream</t>
  </si>
  <si>
    <t>Intake W-21 from West Hoolawa-Nui Stream</t>
  </si>
  <si>
    <t>Intake W-20 from Hoolawa-Nui Stream</t>
  </si>
  <si>
    <t>Intake W-19 from Hoolawa-Liilii Stream</t>
  </si>
  <si>
    <t>Intake W-6 from Kaaiea Stream</t>
  </si>
  <si>
    <t>Intake W-5 from Punaluu Stream</t>
  </si>
  <si>
    <t>Intake W-9 from Oopuola Stream</t>
  </si>
  <si>
    <t>Intake W-22 from Honopou Stream</t>
  </si>
  <si>
    <t>Intake W-23 from Piiloi Stream</t>
  </si>
  <si>
    <t>Intake KH-7 from West Kuiaha Stream</t>
  </si>
  <si>
    <t>Intake L-7 from Hanehoi Stream</t>
  </si>
  <si>
    <t>Intake W-3 from East Kolea Stream</t>
  </si>
  <si>
    <t>Intake W-4 from West Kolea Stream</t>
  </si>
  <si>
    <t>Kailua Reservoir from Kailua Stream</t>
  </si>
  <si>
    <t>Intake W-24 from Halehaku Stream</t>
  </si>
  <si>
    <t>Intake W-1 from Alo Stream</t>
  </si>
  <si>
    <t>Intake S-8 from Haipuaena Stream</t>
  </si>
  <si>
    <t>Intake S-9 from Puohokamoa Stream</t>
  </si>
  <si>
    <t>Intake S-10 from Waikamoi Stream</t>
  </si>
  <si>
    <t>Papaaea Reservoir from Nailiilihaele Stream</t>
  </si>
  <si>
    <t>Intake H-17 from Pauwela Gulch</t>
  </si>
  <si>
    <t>Intake W-13 from Nailiilihaele Stream</t>
  </si>
  <si>
    <t>Intake W-14 from Nailiilihaele Stream</t>
  </si>
  <si>
    <t>Intake H-12 from Uaoa Stream</t>
  </si>
  <si>
    <t>Peahi Reservoir from Uaoa Stream</t>
  </si>
  <si>
    <t>Intake W-8 from Oopuola Stream</t>
  </si>
  <si>
    <t>Intake H-11 from Kealii Stream</t>
  </si>
  <si>
    <t>Intake W-7 from Makanali Stream</t>
  </si>
  <si>
    <t>Intake H-16 from East Kuiaha Stream</t>
  </si>
  <si>
    <t>Intake H-18 Lilikoi Gulch</t>
  </si>
  <si>
    <t>Intake L-3 from Hanauana Stream</t>
  </si>
  <si>
    <t>Intake H-10 from Halahaku Stream</t>
  </si>
  <si>
    <t>Intake W-11 from Nailiilihaele Stream</t>
  </si>
  <si>
    <t>Intake W-16 from Ohanui Stream</t>
  </si>
  <si>
    <t>Intake H-9 from Kapalaalaea Stream</t>
  </si>
  <si>
    <t>Kapalaalaea Reservoir from Piiloi Stream</t>
  </si>
  <si>
    <t>Intake W-15 from Kailua Stream</t>
  </si>
  <si>
    <t>Intake W-17 from Hoalua Stream</t>
  </si>
  <si>
    <t>Intake L-1 from Nailiilihaele Stream</t>
  </si>
  <si>
    <t>Intake L-2 from Kailua Stream</t>
  </si>
  <si>
    <t>Intake H-8 from Honopou Stream</t>
  </si>
  <si>
    <t>Intake W-12 from Nailiilihaele Stream</t>
  </si>
  <si>
    <t>Intake W-18 from Hanehoi Stream</t>
  </si>
  <si>
    <t>Pauwela Reservoir from Lilikoi Gulch</t>
  </si>
  <si>
    <t>Intake ML-3 from Puohokamoa Stream</t>
  </si>
  <si>
    <t>Intake C-5 from Kaaiea Stream</t>
  </si>
  <si>
    <t>Intake C-8 from West Oopuola Stream</t>
  </si>
  <si>
    <t>Intake C-7 from Oopuola Stream</t>
  </si>
  <si>
    <t>Intake H-14 from West Manawai Stream</t>
  </si>
  <si>
    <t>Intake L-21 from Waihee Stream</t>
  </si>
  <si>
    <t>Intake C-6 from Makanali Stream</t>
  </si>
  <si>
    <t>Intake C-9 from Puehu Stream</t>
  </si>
  <si>
    <t>Intake NH-18 from Waipio Stream</t>
  </si>
  <si>
    <t>Intake ML-4 from West Puohokamoa Stream</t>
  </si>
  <si>
    <t>Intake C-3 from Kolea Stream</t>
  </si>
  <si>
    <t>Intake K-32 at Kolea Stream</t>
  </si>
  <si>
    <t>Intake ML-5 from Waihanepee Stream</t>
  </si>
  <si>
    <t>Intake ML-1 from Punaluu Stream</t>
  </si>
  <si>
    <t>Intake NH-1 from Alo Stream</t>
  </si>
  <si>
    <t>Intake NH-3 from West Kolea Stream</t>
  </si>
  <si>
    <t>Intake NH-2 from East Kolea Stream</t>
  </si>
  <si>
    <t>Intake L-17 from Honopou Stream</t>
  </si>
  <si>
    <t>Intake L-18 from East Kapalaalea Stream</t>
  </si>
  <si>
    <t>Intake ML-2 from Haipuaena Stream</t>
  </si>
  <si>
    <t>Intake H-6 from Mokupapa Stream</t>
  </si>
  <si>
    <t>Intake H-7 from Hoolawa Stream</t>
  </si>
  <si>
    <t>Intake H-5 from Waipio Stream</t>
  </si>
  <si>
    <t>Intake H-3 from East Hanehoi Stream</t>
  </si>
  <si>
    <t>Intake L-20 from East Halehaku Stream</t>
  </si>
  <si>
    <t>Intake L-19 from Kapalaalea Stream</t>
  </si>
  <si>
    <t>Intake L-22 from Opana Stream</t>
  </si>
  <si>
    <t>Intake L-23 from Uaoa Stream</t>
  </si>
  <si>
    <t>Intake C-4 from Punaluu Stream</t>
  </si>
  <si>
    <t>Intake L-27 from Lilikoi Stream</t>
  </si>
  <si>
    <t>Intake C-2 from Kolea Stream</t>
  </si>
  <si>
    <t>Intake H-4 from Huelo Stream</t>
  </si>
  <si>
    <t>Intake C-1 from Waikamoi Stream</t>
  </si>
  <si>
    <t>Intake H-13 from East Manawai Stream</t>
  </si>
  <si>
    <t>Intake H-2 from Hoalua Stream</t>
  </si>
  <si>
    <t>Kolea Reservoir from Kolea Stream</t>
  </si>
  <si>
    <t>Intake S-11 from Kaaiea Stream</t>
  </si>
  <si>
    <t>Intake L-26 from West Kuiaha Stream</t>
  </si>
  <si>
    <t>Intake NH-19 from Hoolawa-Nui Stream</t>
  </si>
  <si>
    <t>Intake W-2 from Waikamoi Stream</t>
  </si>
  <si>
    <t>Intake L-13 from Hoolawa-Nui Stream</t>
  </si>
  <si>
    <t>Intake L-14 from West Hoolawa-Nui Stream</t>
  </si>
  <si>
    <t>Intake L-9 from West Waipio Stream</t>
  </si>
  <si>
    <t>Intake L-8 from Waipio Stream</t>
  </si>
  <si>
    <t>Intake L-5 from Hanehoi Stream</t>
  </si>
  <si>
    <t>Intake KH-8 from Lilikoi Stream</t>
  </si>
  <si>
    <t>Intake L-6 from Hanehoi Stream</t>
  </si>
  <si>
    <t>Intake L-12 from Hoolawa-Liilii Stream</t>
  </si>
  <si>
    <t>Intake NH-20 from West Hoolawa-Nui Stream</t>
  </si>
  <si>
    <t>Intake NH-16 from Hoalua Stream</t>
  </si>
  <si>
    <t>Intake NH-23 from East Honopou Stream</t>
  </si>
  <si>
    <t>Intake NH-22 from Honopou Stream</t>
  </si>
  <si>
    <t>Intake NH-28 from Halehaku Stream</t>
  </si>
  <si>
    <t>Intake NH-27 from Makaa Stream</t>
  </si>
  <si>
    <t>Intake H-1 from Kailua Stream</t>
  </si>
  <si>
    <t>Intake NH-26 from Kaulu Stream</t>
  </si>
  <si>
    <t>Intake NH-25 from West Piiloi Stream</t>
  </si>
  <si>
    <t>Intake H-15 from Kaupakalua Stream</t>
  </si>
  <si>
    <t>Intake NH-21 from West Hoolawa-Nui Stream</t>
  </si>
  <si>
    <t>Intake NH-13 from Nailiilihaele</t>
  </si>
  <si>
    <t>Intake NH-24 from Piiloi Stream</t>
  </si>
  <si>
    <t>Intake L-16 from East Honopou Stream</t>
  </si>
  <si>
    <t>Intake L-25 from Kaupakulua Stream</t>
  </si>
  <si>
    <t>Kaupakulua Reservoir from Opaepilau Gulch</t>
  </si>
  <si>
    <t>Intake NH-8 from Oopuola Stream</t>
  </si>
  <si>
    <t>Intake NH-7 from Oopuola Stream</t>
  </si>
  <si>
    <t>Intake NH-6 from Oopuola Stream</t>
  </si>
  <si>
    <t>Intake NH-5 fr Oopuola Stream</t>
  </si>
  <si>
    <t>Intake NH-17 from Hanehoi Stream</t>
  </si>
  <si>
    <t>Intake L-24 from Manawaiiao Stream</t>
  </si>
  <si>
    <t>Intake L-15 from East Honopou Stream</t>
  </si>
  <si>
    <t>Intake NH-12 from Nailiilihaele Stream</t>
  </si>
  <si>
    <t>Intake NH-11 from Nailiilihaele Stream</t>
  </si>
  <si>
    <t>Intake NH-10 from Nailiilihaele Stream</t>
  </si>
  <si>
    <t>Intake L-10 from East Mokupapa Stream</t>
  </si>
  <si>
    <t>Intake L-11 from West Mokupapa Stream</t>
  </si>
  <si>
    <t>Intake NH-9 from Nailiilihaele Stream</t>
  </si>
  <si>
    <t>Intake NH-14 from Ohanui Stream</t>
  </si>
  <si>
    <t>Intake NH-15 from Hanauana Stream</t>
  </si>
  <si>
    <t>Intake NH-4 from Makanali Stream</t>
  </si>
  <si>
    <t>Intake K-14 from East Kopiliula Stream</t>
  </si>
  <si>
    <t>Intake S-4 from Honomanu Stream</t>
  </si>
  <si>
    <t>Intake K-12 from Waiohue Stream</t>
  </si>
  <si>
    <t>Intake K-13 from Waiohue Stream</t>
  </si>
  <si>
    <t>Intake K-10 from Paakea Stream</t>
  </si>
  <si>
    <t>Intake K-11 from Puakea Stream</t>
  </si>
  <si>
    <t>Intake K-8 from Unnamed stream</t>
  </si>
  <si>
    <t>Intake K-6 from Kapaula Stream</t>
  </si>
  <si>
    <t>Intake K-7 from Kapaula Stream</t>
  </si>
  <si>
    <t>Intake KH-5 from West Kaupakulua Stream</t>
  </si>
  <si>
    <t>Intake K-16 from East Wailua-Iki Stream</t>
  </si>
  <si>
    <t>Intake K-15 from West Kopiliula Stream</t>
  </si>
  <si>
    <t>Intake K-2 from Hanawi Stream</t>
  </si>
  <si>
    <t>Intake K-3 from Hanawi Stream</t>
  </si>
  <si>
    <t>Intake K-4 from Hanawi Stream</t>
  </si>
  <si>
    <t>Intake K-5 from Kapaula Stream</t>
  </si>
  <si>
    <t>Intake K-1 from Makapipi Stream</t>
  </si>
  <si>
    <t>Intake S-7 from Kolea Stream</t>
  </si>
  <si>
    <t>Intake S-3 from Honomanu Stream</t>
  </si>
  <si>
    <t>Intake S-5 from Honomanu Stream</t>
  </si>
  <si>
    <t>Intake S-2 from Honomanu Stream</t>
  </si>
  <si>
    <t>Intake K-33 from Puohokamoa Stream</t>
  </si>
  <si>
    <t>Intake S-15 from Nailiilihaele Stream</t>
  </si>
  <si>
    <t>Intake S-12 from Makanali Stream</t>
  </si>
  <si>
    <t>Intake S-13 from Oopuola Stream</t>
  </si>
  <si>
    <t>Intake K-30 from Hauoli Wahine Stream</t>
  </si>
  <si>
    <t>Intake S-6 from Uluini Stream</t>
  </si>
  <si>
    <t>Intake K-29 from Kaauau Stream</t>
  </si>
  <si>
    <t>Intake K-28 from Lalapipi Stream</t>
  </si>
  <si>
    <t>Intake KH-1 from Makaa Stream</t>
  </si>
  <si>
    <t>Intake KH-3 from Opana Stream</t>
  </si>
  <si>
    <t>Intake KH-2 from Halehaku Stream</t>
  </si>
  <si>
    <t>Intake S-14 from West Oopuola Stream</t>
  </si>
  <si>
    <t>Intake KH-6 from East Kuiaha Stream</t>
  </si>
  <si>
    <t>Intake K-26 from Kano Stream</t>
  </si>
  <si>
    <t>Intake K-27 from Lalahao Stream</t>
  </si>
  <si>
    <t>Intake K-25 from Waiokamilo Stream</t>
  </si>
  <si>
    <t>Intake K-21 from West Wailua-Nui Stream</t>
  </si>
  <si>
    <t>Intake K-20 from Wailua-Nui Stream</t>
  </si>
  <si>
    <t>Intake KH-4 from Opaepilau Stream</t>
  </si>
  <si>
    <t>Intake K-19 from East Wailua-Nui Stream</t>
  </si>
  <si>
    <t>Intake S-1 from Nuaailua Stream</t>
  </si>
  <si>
    <t>Intake K-22 from Kualani Stream</t>
  </si>
  <si>
    <t>Intake K-17 from West Wailua-Iki Stream</t>
  </si>
  <si>
    <t>Intake K-24 from Waiokamilo Stream</t>
  </si>
  <si>
    <t>Intake K-23 from Waiokamilo Stream</t>
  </si>
  <si>
    <t>Intake K-31 from Piinaau Stream</t>
  </si>
  <si>
    <t>Intake K-18 from East Wailua-Nui</t>
  </si>
  <si>
    <t>Intake K-1a&amp;1b from Makapipi trib</t>
  </si>
  <si>
    <t>MinorDiversion</t>
  </si>
  <si>
    <t>Intake K-4b from Hanawi Stream</t>
  </si>
  <si>
    <t>Intake K-9 from Waiaaka Stream</t>
  </si>
  <si>
    <t>Intake K-11a from Puakea Stream</t>
  </si>
  <si>
    <t>Intake K-11b from Puakea Stream</t>
  </si>
  <si>
    <t>Intake K-12a from Waiohue Stream</t>
  </si>
  <si>
    <t>Intake K-12b from Waiohue Stream</t>
  </si>
  <si>
    <t>Intake K-14b from Kopiliula Stream</t>
  </si>
  <si>
    <t>Intake K-14c from Kopiliula Stream</t>
  </si>
  <si>
    <t>Intake K-14d from Kopiliula Stream</t>
  </si>
  <si>
    <t>Intake K-21b from Filipino Ditch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</si>
  <si>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</si>
  <si>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</si>
  <si>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</si>
  <si>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</si>
  <si>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</si>
  <si>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S-1a from Nuaailua Stream</t>
  </si>
  <si>
    <t>Intake S-1b from Nuaailua Stream</t>
  </si>
  <si>
    <t>Intake S-1c from Nuaailua Stream</t>
  </si>
  <si>
    <t>Intake S-1d from Nuaailua Stream</t>
  </si>
  <si>
    <t>Intake S-5a from Honomanu Stream</t>
  </si>
  <si>
    <t>Intake S-7a from Kolea Stream</t>
  </si>
  <si>
    <t>Intake S-7b from Kolea Stream</t>
  </si>
  <si>
    <t>Intake S-7c from Kolea Stream</t>
  </si>
  <si>
    <t>Intake S-9a from Puohokamoa Stream</t>
  </si>
  <si>
    <t>Intake S-9b from Puohokamoa Stream</t>
  </si>
  <si>
    <t>Intake S-9c from Puohokamoa Stream</t>
  </si>
  <si>
    <t>Intake S-9d from Puohokamoa Stream</t>
  </si>
  <si>
    <t>Intake S-9e from Puohokamoa Stream</t>
  </si>
  <si>
    <t>Intake S-9f from Puohokamoa Stream</t>
  </si>
  <si>
    <t>Intake W-17c from Hoalua Stream</t>
  </si>
  <si>
    <t>Intake NH-16c from Hoalua Stream</t>
  </si>
  <si>
    <t>Intake NH-16d from Hoalua Stream</t>
  </si>
  <si>
    <t>Intake NH-16a from Hoalua Stream</t>
  </si>
  <si>
    <t>Intake NH-16b from Hoalua Stream</t>
  </si>
  <si>
    <t>Intake NH-17a from Hoalua Stream</t>
  </si>
  <si>
    <t>Intake NH-18a from Hoalua Stream</t>
  </si>
  <si>
    <t>Intake W-18a from Hanehoi Stream</t>
  </si>
  <si>
    <t>Intake NH-19a from Hoolawa-Nui Stream</t>
  </si>
  <si>
    <t>Intake W-22a from Honopou Stream</t>
  </si>
  <si>
    <t>Intake NH-24a from Piiloi Stream</t>
  </si>
  <si>
    <t>Intake NH-28e from Halehaku Stream</t>
  </si>
  <si>
    <t>Intake NH-28d from Halehaku Stream</t>
  </si>
  <si>
    <t>Intake NH-28a from Halehaku Stream</t>
  </si>
  <si>
    <t>Intake NH-28b from Halehaku Stream</t>
  </si>
  <si>
    <t>Intake NH-28c from Halehaku Stream</t>
  </si>
  <si>
    <t>Intake KH-3a from Opana Stream</t>
  </si>
  <si>
    <t>Intake KH-7a from West Kuiaha Stream</t>
  </si>
  <si>
    <t>Intake K-32b at Kolea Stream</t>
  </si>
  <si>
    <t>Intake K-32d at Kolea Stream</t>
  </si>
  <si>
    <t>Intake K-32c at Kolea Stream</t>
  </si>
  <si>
    <t>Intake K-32a at Kolea Stream</t>
  </si>
  <si>
    <t>Intake NH-4a from Makanali Stream</t>
  </si>
  <si>
    <t>Intake ML-1b from Punaluu Stream</t>
  </si>
  <si>
    <t>Intake ML-1a from Punaluu Stream</t>
  </si>
  <si>
    <t>Intake ML-5b from Waihanepee Stream</t>
  </si>
  <si>
    <t>Intake ML-5a from Waihanepee Stream</t>
  </si>
  <si>
    <t>Intake ML-4a from West Puohokamoa Stream</t>
  </si>
  <si>
    <t>Intake ML-5f from Waihanepee Stream</t>
  </si>
  <si>
    <t>Intake C-3a from Kolea Stream</t>
  </si>
  <si>
    <t>Intake C-8a from West Oopuola Stream</t>
  </si>
  <si>
    <t>Intake C-9a from Puehu Stream</t>
  </si>
  <si>
    <t>Intake S-12a from Makanali Stream</t>
  </si>
  <si>
    <t>Intake S-14a from West Oopuola Stream</t>
  </si>
  <si>
    <t>Intake H-9b from Kapalaalaea Stream</t>
  </si>
  <si>
    <t>Intake L-5c from Hanehoi Stream</t>
  </si>
  <si>
    <t>Intake L-5b from Hanehoi Stream</t>
  </si>
  <si>
    <t>Intake L-7a from Hanehoi Stream</t>
  </si>
  <si>
    <t>Intake L-7b from Hanehoi Stream</t>
  </si>
  <si>
    <t>Intake L-14a from West Hoolawa-Nui Stream</t>
  </si>
  <si>
    <t>Intake L-19a from Kapalaalea Stream</t>
  </si>
  <si>
    <t>Intake L-20a from East Halehaku Stream</t>
  </si>
  <si>
    <t>Intake L-24a from Manawaiiao Stream</t>
  </si>
  <si>
    <t>Intake L-24b from Manawaiiao Stream</t>
  </si>
  <si>
    <t>Intake L-24c from Manawaiiao Stream</t>
  </si>
  <si>
    <t>Intake L-25b from Kaupakulua Stream</t>
  </si>
  <si>
    <t>Intake L-25a from Kaupakulua Stream</t>
  </si>
  <si>
    <t>Lease_ID</t>
  </si>
  <si>
    <t>Huelo</t>
  </si>
  <si>
    <t>Keanae</t>
  </si>
  <si>
    <t>Nahiku</t>
  </si>
  <si>
    <t>Non Lease</t>
  </si>
  <si>
    <t>Taro_ID</t>
  </si>
  <si>
    <t>No</t>
  </si>
  <si>
    <t>Yes</t>
  </si>
  <si>
    <t>WatershedName</t>
  </si>
  <si>
    <t>IIFS</t>
  </si>
  <si>
    <t>IIFSplus</t>
  </si>
  <si>
    <t>mixed1</t>
  </si>
  <si>
    <t>mixed2</t>
  </si>
  <si>
    <t>mixed3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</si>
  <si>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</si>
  <si>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</si>
  <si>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</si>
  <si>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</si>
  <si>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</si>
  <si>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</si>
  <si>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</si>
  <si>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</si>
  <si>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</si>
  <si>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</si>
  <si>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</si>
  <si>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</si>
  <si>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</si>
  <si>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Watershed Name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</si>
  <si>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</si>
  <si>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</si>
  <si>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</si>
  <si>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</si>
  <si>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</si>
  <si>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</si>
  <si>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</si>
  <si>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Taro</t>
  </si>
  <si>
    <t>Habitat</t>
  </si>
  <si>
    <t>Habitat Output = Habitat Units</t>
  </si>
  <si>
    <t>Watersheds</t>
  </si>
  <si>
    <t>Total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</si>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</sst>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2" fontId="3" fillId="2" borderId="0" xfId="1" applyNumberForma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Summary!$C$4:$C$26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14.9179226304305</c:v>
                </c:pt>
                <c:pt idx="2">
                  <c:v>4.2236317796475102</c:v>
                </c:pt>
                <c:pt idx="3">
                  <c:v>0.19497025052334399</c:v>
                </c:pt>
                <c:pt idx="4">
                  <c:v>2.3426165423691798</c:v>
                </c:pt>
                <c:pt idx="5">
                  <c:v>2.3853970586506699</c:v>
                </c:pt>
                <c:pt idx="6">
                  <c:v>3.4373597275657999</c:v>
                </c:pt>
                <c:pt idx="7">
                  <c:v>2.9382168972785698</c:v>
                </c:pt>
                <c:pt idx="8">
                  <c:v>2.7251465016601299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3.9090281083589198</c:v>
                </c:pt>
                <c:pt idx="13">
                  <c:v>5.6746516432656096</c:v>
                </c:pt>
                <c:pt idx="14">
                  <c:v>2.6871048050327602</c:v>
                </c:pt>
                <c:pt idx="15">
                  <c:v>2.14405370864384</c:v>
                </c:pt>
                <c:pt idx="16">
                  <c:v>6.5614047659274801</c:v>
                </c:pt>
                <c:pt idx="17">
                  <c:v>0.41033037366639102</c:v>
                </c:pt>
                <c:pt idx="18">
                  <c:v>2.73502610006949</c:v>
                </c:pt>
                <c:pt idx="19">
                  <c:v>1.1219995712815201</c:v>
                </c:pt>
                <c:pt idx="20">
                  <c:v>0.16289768886568001</c:v>
                </c:pt>
                <c:pt idx="21">
                  <c:v>2.10828579441828</c:v>
                </c:pt>
                <c:pt idx="22">
                  <c:v>2.36787955728864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8-4EA2-8A98-64FC0A7A7741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Summary!$D$4:$D$26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0</c:v>
                </c:pt>
                <c:pt idx="10">
                  <c:v>1.2668141984591501</c:v>
                </c:pt>
                <c:pt idx="11">
                  <c:v>2.4798522118396802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8-4EA2-8A98-64FC0A7A7741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Summary!$E$4:$E$26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0.45853408284521802</c:v>
                </c:pt>
                <c:pt idx="10">
                  <c:v>1.2668141984591501</c:v>
                </c:pt>
                <c:pt idx="11">
                  <c:v>2.4798522118396802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8-4EA2-8A98-64FC0A7A7741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Summary!$F$4:$F$26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8-4EA2-8A98-64FC0A7A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6-451A-9421-487BEF88227B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0.00</c:formatCode>
                <c:ptCount val="5"/>
                <c:pt idx="0">
                  <c:v>11.8356731999283</c:v>
                </c:pt>
                <c:pt idx="1">
                  <c:v>73.766268443175505</c:v>
                </c:pt>
                <c:pt idx="2">
                  <c:v>44.485750778907899</c:v>
                </c:pt>
                <c:pt idx="3">
                  <c:v>13.075753359182899</c:v>
                </c:pt>
                <c:pt idx="4">
                  <c:v>55.019649407450999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6-451A-9421-487BEF88227B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0.00</c:formatCode>
                <c:ptCount val="5"/>
                <c:pt idx="0">
                  <c:v>11.8356731999283</c:v>
                </c:pt>
                <c:pt idx="1">
                  <c:v>67.858126656852903</c:v>
                </c:pt>
                <c:pt idx="2">
                  <c:v>38.119143095491403</c:v>
                </c:pt>
                <c:pt idx="3">
                  <c:v>13.075753359182899</c:v>
                </c:pt>
                <c:pt idx="4">
                  <c:v>55.019649407450999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6-451A-9421-487BEF88227B}"/>
            </c:ext>
          </c:extLst>
        </c:ser>
        <c:ser>
          <c:idx val="3"/>
          <c:order val="3"/>
          <c:tx>
            <c:strRef>
              <c:f>Summary!$F$71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Summary!$F$73:$F$77</c:f>
              <c:numCache>
                <c:formatCode>0.00</c:formatCode>
                <c:ptCount val="5"/>
                <c:pt idx="0">
                  <c:v>11.8356731999283</c:v>
                </c:pt>
                <c:pt idx="1">
                  <c:v>63.396083211639301</c:v>
                </c:pt>
                <c:pt idx="2">
                  <c:v>14.251647109777</c:v>
                </c:pt>
                <c:pt idx="3">
                  <c:v>13.075753359182899</c:v>
                </c:pt>
                <c:pt idx="4">
                  <c:v>55.019649407450999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6-451A-9421-487BEF88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Summary!$C$82:$J$82</c:f>
              <c:strCache>
                <c:ptCount val="8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  <c:pt idx="7">
                  <c:v>mixed.3</c:v>
                </c:pt>
              </c:strCache>
            </c:strRef>
          </c:cat>
          <c:val>
            <c:numRef>
              <c:f>Summary!$C$84:$J$84</c:f>
              <c:numCache>
                <c:formatCode>0.0</c:formatCode>
                <c:ptCount val="8"/>
                <c:pt idx="0">
                  <c:v>0</c:v>
                </c:pt>
                <c:pt idx="1">
                  <c:v>40.583593935892097</c:v>
                </c:pt>
                <c:pt idx="2">
                  <c:v>28.319963756595801</c:v>
                </c:pt>
                <c:pt idx="3">
                  <c:v>0</c:v>
                </c:pt>
                <c:pt idx="4">
                  <c:v>23.451526448038599</c:v>
                </c:pt>
                <c:pt idx="5">
                  <c:v>23.451526448038599</c:v>
                </c:pt>
                <c:pt idx="6">
                  <c:v>23.451526448038599</c:v>
                </c:pt>
                <c:pt idx="7">
                  <c:v>23.451526448038599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15E-AD27-B46C5E8ECB3E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Summary!$C$82:$J$82</c:f>
              <c:strCache>
                <c:ptCount val="8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  <c:pt idx="7">
                  <c:v>mixed.3</c:v>
                </c:pt>
              </c:strCache>
            </c:strRef>
          </c:cat>
          <c:val>
            <c:numRef>
              <c:f>Summary!$C$85:$J$85</c:f>
              <c:numCache>
                <c:formatCode>0.0</c:formatCode>
                <c:ptCount val="8"/>
                <c:pt idx="0">
                  <c:v>0</c:v>
                </c:pt>
                <c:pt idx="1">
                  <c:v>157.59950125275401</c:v>
                </c:pt>
                <c:pt idx="2">
                  <c:v>157.58838196231099</c:v>
                </c:pt>
                <c:pt idx="3">
                  <c:v>157.57880628797901</c:v>
                </c:pt>
                <c:pt idx="4">
                  <c:v>122.166314529744</c:v>
                </c:pt>
                <c:pt idx="5">
                  <c:v>122.166314529744</c:v>
                </c:pt>
                <c:pt idx="6">
                  <c:v>122.166314529744</c:v>
                </c:pt>
                <c:pt idx="7">
                  <c:v>122.166314529744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D-415E-AD27-B46C5E8E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A04-A71B-F6364BAEC144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8.7068765011599591</c:v>
                </c:pt>
                <c:pt idx="2">
                  <c:v>39.654770118315497</c:v>
                </c:pt>
                <c:pt idx="3">
                  <c:v>5.6523893505021103</c:v>
                </c:pt>
                <c:pt idx="4">
                  <c:v>16.4608997984996</c:v>
                </c:pt>
                <c:pt idx="5">
                  <c:v>1.87865234640693</c:v>
                </c:pt>
                <c:pt idx="6">
                  <c:v>5.4551629784397502</c:v>
                </c:pt>
                <c:pt idx="7">
                  <c:v>11.5007886883973</c:v>
                </c:pt>
                <c:pt idx="8">
                  <c:v>26.7025813809854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1-4A04-A71B-F6364BAEC144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7.6750918419479204</c:v>
                </c:pt>
                <c:pt idx="2">
                  <c:v>35.5399233401928</c:v>
                </c:pt>
                <c:pt idx="3">
                  <c:v>5.6523893505021103</c:v>
                </c:pt>
                <c:pt idx="4">
                  <c:v>13.7046746980875</c:v>
                </c:pt>
                <c:pt idx="5">
                  <c:v>1.87865234640693</c:v>
                </c:pt>
                <c:pt idx="6">
                  <c:v>5.42464026315323</c:v>
                </c:pt>
                <c:pt idx="7">
                  <c:v>11.5007886883973</c:v>
                </c:pt>
                <c:pt idx="8">
                  <c:v>26.7025813809854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1-4A04-A71B-F6364BAEC144}"/>
            </c:ext>
          </c:extLst>
        </c:ser>
        <c:ser>
          <c:idx val="3"/>
          <c:order val="3"/>
          <c:tx>
            <c:strRef>
              <c:f>Summary!$F$55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Summary!$F$57:$F$66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7.1846008332225297</c:v>
                </c:pt>
                <c:pt idx="2">
                  <c:v>18.473206012770799</c:v>
                </c:pt>
                <c:pt idx="3">
                  <c:v>5.6523893505021103</c:v>
                </c:pt>
                <c:pt idx="4">
                  <c:v>13.1151128571477</c:v>
                </c:pt>
                <c:pt idx="5">
                  <c:v>1.87865234640693</c:v>
                </c:pt>
                <c:pt idx="6">
                  <c:v>5.3988660166768998</c:v>
                </c:pt>
                <c:pt idx="7">
                  <c:v>11.5007886883973</c:v>
                </c:pt>
                <c:pt idx="8">
                  <c:v>24.924513943746799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1-4A04-A71B-F6364BAE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Summary!$C$92:$C$114</c:f>
              <c:numCache>
                <c:formatCode>0.00</c:formatCode>
                <c:ptCount val="23"/>
                <c:pt idx="0">
                  <c:v>3.9079999999999999</c:v>
                </c:pt>
                <c:pt idx="1">
                  <c:v>10.744999999999999</c:v>
                </c:pt>
                <c:pt idx="2">
                  <c:v>5.7889999999999997</c:v>
                </c:pt>
                <c:pt idx="3">
                  <c:v>0</c:v>
                </c:pt>
                <c:pt idx="4">
                  <c:v>5.76</c:v>
                </c:pt>
                <c:pt idx="5">
                  <c:v>5.76</c:v>
                </c:pt>
                <c:pt idx="6">
                  <c:v>13.976000000000001</c:v>
                </c:pt>
                <c:pt idx="7">
                  <c:v>10.763</c:v>
                </c:pt>
                <c:pt idx="8">
                  <c:v>8.5749999999999993</c:v>
                </c:pt>
                <c:pt idx="9">
                  <c:v>9.5289999999999999</c:v>
                </c:pt>
                <c:pt idx="10">
                  <c:v>6.0945</c:v>
                </c:pt>
                <c:pt idx="11">
                  <c:v>14.789</c:v>
                </c:pt>
                <c:pt idx="12">
                  <c:v>7.1020000000000003</c:v>
                </c:pt>
                <c:pt idx="13">
                  <c:v>18.998000000000001</c:v>
                </c:pt>
                <c:pt idx="14">
                  <c:v>6.3129999999999997</c:v>
                </c:pt>
                <c:pt idx="15">
                  <c:v>9.3170000000000002</c:v>
                </c:pt>
                <c:pt idx="16">
                  <c:v>19.056999999999999</c:v>
                </c:pt>
                <c:pt idx="17">
                  <c:v>0</c:v>
                </c:pt>
                <c:pt idx="18">
                  <c:v>9.1189999999999998</c:v>
                </c:pt>
                <c:pt idx="19">
                  <c:v>2.7770000000000001</c:v>
                </c:pt>
                <c:pt idx="20">
                  <c:v>0</c:v>
                </c:pt>
                <c:pt idx="21">
                  <c:v>7.2370000000000001</c:v>
                </c:pt>
                <c:pt idx="22">
                  <c:v>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C-4168-B06C-78B8F85EA928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Summary!$D$92:$D$114</c:f>
              <c:numCache>
                <c:formatCode>0.00</c:formatCode>
                <c:ptCount val="23"/>
                <c:pt idx="0">
                  <c:v>3.1953238931246903</c:v>
                </c:pt>
                <c:pt idx="1">
                  <c:v>3.4707436446626696</c:v>
                </c:pt>
                <c:pt idx="2">
                  <c:v>2.1128294871150501</c:v>
                </c:pt>
                <c:pt idx="3">
                  <c:v>0</c:v>
                </c:pt>
                <c:pt idx="4">
                  <c:v>3.3237506416490499</c:v>
                </c:pt>
                <c:pt idx="5">
                  <c:v>3.3237506416490499</c:v>
                </c:pt>
                <c:pt idx="6">
                  <c:v>4.3051758781110001</c:v>
                </c:pt>
                <c:pt idx="7">
                  <c:v>3.5074256222973199</c:v>
                </c:pt>
                <c:pt idx="8">
                  <c:v>3.0592419764632801</c:v>
                </c:pt>
                <c:pt idx="9">
                  <c:v>0</c:v>
                </c:pt>
                <c:pt idx="10">
                  <c:v>5.1509365390017905</c:v>
                </c:pt>
                <c:pt idx="11">
                  <c:v>11.10268749256055</c:v>
                </c:pt>
                <c:pt idx="12">
                  <c:v>6.0120314736902598</c:v>
                </c:pt>
                <c:pt idx="13">
                  <c:v>6.7743572548418998</c:v>
                </c:pt>
                <c:pt idx="14">
                  <c:v>1.9359653440952</c:v>
                </c:pt>
                <c:pt idx="15">
                  <c:v>1.38108260868903</c:v>
                </c:pt>
                <c:pt idx="16">
                  <c:v>2.7247279425329296</c:v>
                </c:pt>
                <c:pt idx="17">
                  <c:v>0</c:v>
                </c:pt>
                <c:pt idx="18">
                  <c:v>0.67139384047608097</c:v>
                </c:pt>
                <c:pt idx="19">
                  <c:v>0.40098474923145599</c:v>
                </c:pt>
                <c:pt idx="20">
                  <c:v>0</c:v>
                </c:pt>
                <c:pt idx="21">
                  <c:v>0.62731159795701208</c:v>
                </c:pt>
                <c:pt idx="22">
                  <c:v>2.3871631169968799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C-4168-B06C-78B8F85EA928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Summary!$E$92:$E$114</c:f>
              <c:numCache>
                <c:formatCode>0.00</c:formatCode>
                <c:ptCount val="23"/>
                <c:pt idx="0">
                  <c:v>3.1953238931246903</c:v>
                </c:pt>
                <c:pt idx="1">
                  <c:v>3.4707436446626696</c:v>
                </c:pt>
                <c:pt idx="2">
                  <c:v>2.1128294871150501</c:v>
                </c:pt>
                <c:pt idx="3">
                  <c:v>0</c:v>
                </c:pt>
                <c:pt idx="4">
                  <c:v>3.3237506416490499</c:v>
                </c:pt>
                <c:pt idx="5">
                  <c:v>3.3237506416490499</c:v>
                </c:pt>
                <c:pt idx="6">
                  <c:v>4.3051758781110001</c:v>
                </c:pt>
                <c:pt idx="7">
                  <c:v>3.5074256222973199</c:v>
                </c:pt>
                <c:pt idx="8">
                  <c:v>3.0592419764632801</c:v>
                </c:pt>
                <c:pt idx="9">
                  <c:v>3.5050244697109103</c:v>
                </c:pt>
                <c:pt idx="10">
                  <c:v>5.97987081355644</c:v>
                </c:pt>
                <c:pt idx="11">
                  <c:v>11.351431391309001</c:v>
                </c:pt>
                <c:pt idx="12">
                  <c:v>6.0120314736902598</c:v>
                </c:pt>
                <c:pt idx="13">
                  <c:v>6.7743572548418998</c:v>
                </c:pt>
                <c:pt idx="14">
                  <c:v>1.9359653440952</c:v>
                </c:pt>
                <c:pt idx="15">
                  <c:v>1.38108260868903</c:v>
                </c:pt>
                <c:pt idx="16">
                  <c:v>2.7247279425329296</c:v>
                </c:pt>
                <c:pt idx="17">
                  <c:v>0</c:v>
                </c:pt>
                <c:pt idx="18">
                  <c:v>0.67139384047608097</c:v>
                </c:pt>
                <c:pt idx="19">
                  <c:v>0.40098474923145599</c:v>
                </c:pt>
                <c:pt idx="20">
                  <c:v>0</c:v>
                </c:pt>
                <c:pt idx="21">
                  <c:v>0.62731159795701208</c:v>
                </c:pt>
                <c:pt idx="22">
                  <c:v>2.3871631169968799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C-4168-B06C-78B8F85EA928}"/>
            </c:ext>
          </c:extLst>
        </c:ser>
        <c:ser>
          <c:idx val="3"/>
          <c:order val="3"/>
          <c:tx>
            <c:strRef>
              <c:f>Summary!$F$91</c:f>
              <c:strCache>
                <c:ptCount val="1"/>
                <c:pt idx="0">
                  <c:v>IIFSplus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Summary!$F$92:$F$114</c:f>
              <c:numCache>
                <c:formatCode>0.00</c:formatCode>
                <c:ptCount val="23"/>
                <c:pt idx="0">
                  <c:v>3.1953238931246903</c:v>
                </c:pt>
                <c:pt idx="1">
                  <c:v>3.4707436446626696</c:v>
                </c:pt>
                <c:pt idx="2">
                  <c:v>2.1128294871150501</c:v>
                </c:pt>
                <c:pt idx="3">
                  <c:v>0</c:v>
                </c:pt>
                <c:pt idx="4">
                  <c:v>3.3237506416490499</c:v>
                </c:pt>
                <c:pt idx="5">
                  <c:v>3.3237506416490499</c:v>
                </c:pt>
                <c:pt idx="6">
                  <c:v>4.3051758781110001</c:v>
                </c:pt>
                <c:pt idx="7">
                  <c:v>3.5074256222973199</c:v>
                </c:pt>
                <c:pt idx="8">
                  <c:v>3.0592419764632801</c:v>
                </c:pt>
                <c:pt idx="9">
                  <c:v>9.5289999999999999</c:v>
                </c:pt>
                <c:pt idx="10">
                  <c:v>6.0945</c:v>
                </c:pt>
                <c:pt idx="11">
                  <c:v>14.789</c:v>
                </c:pt>
                <c:pt idx="12">
                  <c:v>6.0120314736902598</c:v>
                </c:pt>
                <c:pt idx="13">
                  <c:v>6.7743572548418998</c:v>
                </c:pt>
                <c:pt idx="14">
                  <c:v>1.9359653440952</c:v>
                </c:pt>
                <c:pt idx="15">
                  <c:v>1.38108260868903</c:v>
                </c:pt>
                <c:pt idx="16">
                  <c:v>2.7247279425329296</c:v>
                </c:pt>
                <c:pt idx="17">
                  <c:v>0</c:v>
                </c:pt>
                <c:pt idx="18">
                  <c:v>0.67139384047608097</c:v>
                </c:pt>
                <c:pt idx="19">
                  <c:v>0.40098474923145599</c:v>
                </c:pt>
                <c:pt idx="20">
                  <c:v>0</c:v>
                </c:pt>
                <c:pt idx="21">
                  <c:v>0.62731159795701208</c:v>
                </c:pt>
                <c:pt idx="22">
                  <c:v>2.3871631169968799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C-4168-B06C-78B8F85E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Summary!$C$115:$C$137</c:f>
              <c:numCache>
                <c:formatCode>0.00</c:formatCode>
                <c:ptCount val="23"/>
                <c:pt idx="0">
                  <c:v>0</c:v>
                </c:pt>
                <c:pt idx="1">
                  <c:v>22.225000000000001</c:v>
                </c:pt>
                <c:pt idx="2">
                  <c:v>13.759</c:v>
                </c:pt>
                <c:pt idx="3">
                  <c:v>0.81</c:v>
                </c:pt>
                <c:pt idx="4">
                  <c:v>5.27</c:v>
                </c:pt>
                <c:pt idx="5">
                  <c:v>10.76</c:v>
                </c:pt>
                <c:pt idx="6">
                  <c:v>0</c:v>
                </c:pt>
                <c:pt idx="7">
                  <c:v>2.4279999999999999</c:v>
                </c:pt>
                <c:pt idx="8">
                  <c:v>0</c:v>
                </c:pt>
                <c:pt idx="9">
                  <c:v>0</c:v>
                </c:pt>
                <c:pt idx="10">
                  <c:v>18.972000000000001</c:v>
                </c:pt>
                <c:pt idx="11">
                  <c:v>12.914999999999999</c:v>
                </c:pt>
                <c:pt idx="12">
                  <c:v>81.558999999999997</c:v>
                </c:pt>
                <c:pt idx="13">
                  <c:v>0</c:v>
                </c:pt>
                <c:pt idx="14">
                  <c:v>0</c:v>
                </c:pt>
                <c:pt idx="15">
                  <c:v>4.6550000000000002</c:v>
                </c:pt>
                <c:pt idx="16">
                  <c:v>0</c:v>
                </c:pt>
                <c:pt idx="17">
                  <c:v>0</c:v>
                </c:pt>
                <c:pt idx="18">
                  <c:v>1.0179765000000001</c:v>
                </c:pt>
                <c:pt idx="19">
                  <c:v>9.7579999999999991</c:v>
                </c:pt>
                <c:pt idx="20">
                  <c:v>0</c:v>
                </c:pt>
                <c:pt idx="21">
                  <c:v>0</c:v>
                </c:pt>
                <c:pt idx="22">
                  <c:v>6.4210000000000003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7-4D9E-BC40-6A643556B0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Summary!$D$115:$D$137</c:f>
              <c:numCache>
                <c:formatCode>0.00</c:formatCode>
                <c:ptCount val="23"/>
                <c:pt idx="0">
                  <c:v>0</c:v>
                </c:pt>
                <c:pt idx="1">
                  <c:v>1.42819362233332</c:v>
                </c:pt>
                <c:pt idx="2">
                  <c:v>0.80012783606745097</c:v>
                </c:pt>
                <c:pt idx="3">
                  <c:v>0.71406310069030798</c:v>
                </c:pt>
                <c:pt idx="4">
                  <c:v>0.62966247926603292</c:v>
                </c:pt>
                <c:pt idx="5">
                  <c:v>2.2648256502544402</c:v>
                </c:pt>
                <c:pt idx="6">
                  <c:v>0</c:v>
                </c:pt>
                <c:pt idx="7">
                  <c:v>0.33547309128377201</c:v>
                </c:pt>
                <c:pt idx="8">
                  <c:v>0</c:v>
                </c:pt>
                <c:pt idx="9">
                  <c:v>0</c:v>
                </c:pt>
                <c:pt idx="10">
                  <c:v>1.90634890315592</c:v>
                </c:pt>
                <c:pt idx="11">
                  <c:v>4.4895407048733293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D9E-BC40-6A643556B05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Summary!$E$115:$E$137</c:f>
              <c:numCache>
                <c:formatCode>0.00</c:formatCode>
                <c:ptCount val="23"/>
                <c:pt idx="0">
                  <c:v>0</c:v>
                </c:pt>
                <c:pt idx="1">
                  <c:v>1.42819362233332</c:v>
                </c:pt>
                <c:pt idx="2">
                  <c:v>0.80012783606745097</c:v>
                </c:pt>
                <c:pt idx="3">
                  <c:v>0.71406310069030798</c:v>
                </c:pt>
                <c:pt idx="4">
                  <c:v>0.62966247926603292</c:v>
                </c:pt>
                <c:pt idx="5">
                  <c:v>3.6517919572636099</c:v>
                </c:pt>
                <c:pt idx="6">
                  <c:v>0</c:v>
                </c:pt>
                <c:pt idx="7">
                  <c:v>0.33547309128377201</c:v>
                </c:pt>
                <c:pt idx="8">
                  <c:v>0</c:v>
                </c:pt>
                <c:pt idx="9">
                  <c:v>0</c:v>
                </c:pt>
                <c:pt idx="10">
                  <c:v>1.90634890315592</c:v>
                </c:pt>
                <c:pt idx="11">
                  <c:v>9.7730574766065086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D9E-BC40-6A643556B05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Summary!$F$115:$F$137</c:f>
              <c:numCache>
                <c:formatCode>0.00</c:formatCode>
                <c:ptCount val="23"/>
                <c:pt idx="0">
                  <c:v>0</c:v>
                </c:pt>
                <c:pt idx="1">
                  <c:v>1.42819362233332</c:v>
                </c:pt>
                <c:pt idx="2">
                  <c:v>0.80012783606745097</c:v>
                </c:pt>
                <c:pt idx="3">
                  <c:v>0.71406310069030798</c:v>
                </c:pt>
                <c:pt idx="4">
                  <c:v>0.62966247926603292</c:v>
                </c:pt>
                <c:pt idx="5">
                  <c:v>10.76</c:v>
                </c:pt>
                <c:pt idx="6">
                  <c:v>0</c:v>
                </c:pt>
                <c:pt idx="7">
                  <c:v>0.33547309128377201</c:v>
                </c:pt>
                <c:pt idx="8">
                  <c:v>0</c:v>
                </c:pt>
                <c:pt idx="9">
                  <c:v>0</c:v>
                </c:pt>
                <c:pt idx="10">
                  <c:v>1.90634890315592</c:v>
                </c:pt>
                <c:pt idx="11">
                  <c:v>12.914999999999999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7-4D9E-BC40-6A643556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43888"/>
        <c:axId val="538944544"/>
      </c:barChart>
      <c:catAx>
        <c:axId val="5389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4544"/>
        <c:crosses val="autoZero"/>
        <c:auto val="1"/>
        <c:lblAlgn val="ctr"/>
        <c:lblOffset val="100"/>
        <c:noMultiLvlLbl val="0"/>
      </c:catAx>
      <c:valAx>
        <c:axId val="538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Summary!$C$27:$C$49</c:f>
              <c:numCache>
                <c:formatCode>0.00</c:formatCode>
                <c:ptCount val="23"/>
                <c:pt idx="0">
                  <c:v>0.68005955125402695</c:v>
                </c:pt>
                <c:pt idx="1">
                  <c:v>9.9846006470074702</c:v>
                </c:pt>
                <c:pt idx="2">
                  <c:v>7.15470963376199</c:v>
                </c:pt>
                <c:pt idx="3">
                  <c:v>0.73704686890633397</c:v>
                </c:pt>
                <c:pt idx="4">
                  <c:v>2.9478848582147701</c:v>
                </c:pt>
                <c:pt idx="5">
                  <c:v>3.58943315776401</c:v>
                </c:pt>
                <c:pt idx="6">
                  <c:v>9.9101200785497306E-2</c:v>
                </c:pt>
                <c:pt idx="7">
                  <c:v>0.81052923365826501</c:v>
                </c:pt>
                <c:pt idx="8">
                  <c:v>0.30918245554941198</c:v>
                </c:pt>
                <c:pt idx="9">
                  <c:v>0.163175759080397</c:v>
                </c:pt>
                <c:pt idx="10">
                  <c:v>10.804279027283799</c:v>
                </c:pt>
                <c:pt idx="11">
                  <c:v>6.8709297258108197</c:v>
                </c:pt>
                <c:pt idx="12">
                  <c:v>13.5844845960425</c:v>
                </c:pt>
                <c:pt idx="13">
                  <c:v>0</c:v>
                </c:pt>
                <c:pt idx="14">
                  <c:v>0.20670361052620101</c:v>
                </c:pt>
                <c:pt idx="15">
                  <c:v>2.8178359363185899</c:v>
                </c:pt>
                <c:pt idx="16">
                  <c:v>0.17900978788858701</c:v>
                </c:pt>
                <c:pt idx="17">
                  <c:v>0</c:v>
                </c:pt>
                <c:pt idx="18">
                  <c:v>1.0627627564630799</c:v>
                </c:pt>
                <c:pt idx="19">
                  <c:v>10.217541682682301</c:v>
                </c:pt>
                <c:pt idx="20">
                  <c:v>0.37831312263883299</c:v>
                </c:pt>
                <c:pt idx="21">
                  <c:v>3.2559946011102898</c:v>
                </c:pt>
                <c:pt idx="22">
                  <c:v>10.4310271845081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9-423F-B621-A1DB70F2E7B0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Summary!$D$27:$D$49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1.24433056263988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2.52598315485892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9-423F-B621-A1DB70F2E7B0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Summary!$E$27:$E$49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1.83641541733724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5.7462418539648503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9-423F-B621-A1DB70F2E7B0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Summary!$F$27:$F$49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3.58943315776401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6.8709297258108197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9-423F-B621-A1DB70F2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93608"/>
        <c:axId val="577192624"/>
      </c:barChart>
      <c:catAx>
        <c:axId val="57719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2624"/>
        <c:crosses val="autoZero"/>
        <c:auto val="1"/>
        <c:lblAlgn val="ctr"/>
        <c:lblOffset val="100"/>
        <c:noMultiLvlLbl val="0"/>
      </c:catAx>
      <c:valAx>
        <c:axId val="577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544899</xdr:colOff>
      <xdr:row>3</xdr:row>
      <xdr:rowOff>137475</xdr:rowOff>
    </xdr:from>
    <xdr:to>
      <xdr:col>17</xdr:col>
      <xdr:colOff>1091046</xdr:colOff>
      <xdr:row>40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1C67C-B8B3-484D-BD50-143B7CAB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196280</xdr:colOff>
      <xdr:row>67</xdr:row>
      <xdr:rowOff>123825</xdr:rowOff>
    </xdr:from>
    <xdr:to>
      <xdr:col>16</xdr:col>
      <xdr:colOff>790575</xdr:colOff>
      <xdr:row>86</xdr:row>
      <xdr:rowOff>64635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C57A0-C52B-49C6-B7C1-4DEEE6199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41387</xdr:colOff>
      <xdr:row>50</xdr:row>
      <xdr:rowOff>69804</xdr:rowOff>
    </xdr:from>
    <xdr:to>
      <xdr:col>21</xdr:col>
      <xdr:colOff>861784</xdr:colOff>
      <xdr:row>65</xdr:row>
      <xdr:rowOff>92981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49BAB-07E7-41E8-932C-2E21A086E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535782</xdr:colOff>
      <xdr:row>47</xdr:row>
      <xdr:rowOff>11906</xdr:rowOff>
    </xdr:from>
    <xdr:to>
      <xdr:col>16</xdr:col>
      <xdr:colOff>789214</xdr:colOff>
      <xdr:row>67</xdr:row>
      <xdr:rowOff>68035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8C9AF-05D7-41EF-B202-29E24FD98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22678</xdr:colOff>
      <xdr:row>87</xdr:row>
      <xdr:rowOff>122463</xdr:rowOff>
    </xdr:from>
    <xdr:to>
      <xdr:col>22</xdr:col>
      <xdr:colOff>394607</xdr:colOff>
      <xdr:row>129</xdr:row>
      <xdr:rowOff>183696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FB325C-60B6-48B4-BCEE-DC11E20A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123933</xdr:colOff>
      <xdr:row>130</xdr:row>
      <xdr:rowOff>49032</xdr:rowOff>
    </xdr:from>
    <xdr:to>
      <xdr:col>22</xdr:col>
      <xdr:colOff>363682</xdr:colOff>
      <xdr:row>169</xdr:row>
      <xdr:rowOff>34636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F8CC2-370D-4C16-A271-7D2B6D0F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51954</xdr:colOff>
      <xdr:row>4</xdr:row>
      <xdr:rowOff>13854</xdr:rowOff>
    </xdr:from>
    <xdr:to>
      <xdr:col>25</xdr:col>
      <xdr:colOff>450272</xdr:colOff>
      <xdr:row>39</xdr:row>
      <xdr:rowOff>69272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F3BFD6-038B-4920-A8FB-CF86E1951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8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Basins"/>
      <sheetName val="WaterInNodes"/>
      <sheetName val="WaterByLease"/>
      <sheetName val="WaterInTaro"/>
      <sheetName val="HabitatInWatersheds"/>
      <sheetName val="HabitatInBasins"/>
      <sheetName val="BasinHabNatural"/>
      <sheetName val="BasinHabSugar"/>
      <sheetName val="BasinHabIIFS"/>
      <sheetName val="BasinHabIIFS+"/>
      <sheetName val="BasinHabMix"/>
      <sheetName val="BasinHabMix1"/>
      <sheetName val="BasinHabMix2"/>
      <sheetName val="BasinHabMix3"/>
    </sheetNames>
    <sheetDataSet>
      <sheetData sheetId="0"/>
      <sheetData sheetId="1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G1" t="str">
            <v>mixed</v>
          </cell>
          <cell r="H1" t="str">
            <v>mixed.1</v>
          </cell>
          <cell r="I1" t="str">
            <v>mixed.2</v>
          </cell>
          <cell r="J1" t="str">
            <v>mixed.3</v>
          </cell>
        </row>
      </sheetData>
      <sheetData sheetId="2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G1" t="str">
            <v>mixed</v>
          </cell>
          <cell r="H1" t="str">
            <v>mixed.1</v>
          </cell>
          <cell r="I1" t="str">
            <v>mixed.2</v>
          </cell>
          <cell r="J1" t="str">
            <v>mixed.3</v>
          </cell>
        </row>
      </sheetData>
      <sheetData sheetId="3"/>
      <sheetData sheetId="4"/>
      <sheetData sheetId="5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F1" t="str">
            <v>mixed</v>
          </cell>
          <cell r="G1" t="str">
            <v>mixed.1</v>
          </cell>
          <cell r="H1" t="str">
            <v>mixed.2</v>
          </cell>
          <cell r="I1" t="str">
            <v>mixed.3</v>
          </cell>
        </row>
      </sheetData>
      <sheetData sheetId="6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F1" t="str">
            <v>mixed</v>
          </cell>
          <cell r="G1" t="str">
            <v>mixed.1</v>
          </cell>
          <cell r="H1" t="str">
            <v>mixed.2</v>
          </cell>
          <cell r="I1" t="str">
            <v>mixed.3</v>
          </cell>
        </row>
      </sheetData>
      <sheetData sheetId="7">
        <row r="1">
          <cell r="A1" t="str">
            <v>WshedID</v>
          </cell>
          <cell r="C1" t="str">
            <v>natural</v>
          </cell>
          <cell r="D1" t="str">
            <v>sugar</v>
          </cell>
          <cell r="E1" t="str">
            <v>IIFS</v>
          </cell>
          <cell r="F1" t="str">
            <v>IIFSplus</v>
          </cell>
          <cell r="G1" t="str">
            <v>mixed</v>
          </cell>
          <cell r="H1" t="str">
            <v>mixed1</v>
          </cell>
          <cell r="I1" t="str">
            <v>mixed2</v>
          </cell>
          <cell r="J1" t="str">
            <v>mixed3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  <row r="47">
          <cell r="A47">
            <v>46</v>
          </cell>
          <cell r="B47" t="str">
            <v>Lilikoi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Watershed Name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D7D-E877-4726-90F7-082EE8B8623C}">
  <dimension ref="A1:K141"/>
  <sheetViews>
    <sheetView tabSelected="1" topLeftCell="A54" zoomScale="80" zoomScaleNormal="80" workbookViewId="0">
      <selection activeCell="E73" sqref="E73"/>
    </sheetView>
  </sheetViews>
  <sheetFormatPr defaultColWidth="17.85546875" defaultRowHeight="15" x14ac:dyDescent="0.25"/>
  <cols>
    <col min="1" max="1" width="19.85546875" style="1" bestFit="1" customWidth="1"/>
    <col min="2" max="2" width="15.28515625" style="2" bestFit="1" customWidth="1"/>
    <col min="3" max="5" width="16.5703125" style="2" bestFit="1" customWidth="1"/>
    <col min="6" max="6" width="11.140625" style="2" customWidth="1"/>
    <col min="7" max="16384" width="17.85546875" style="2"/>
  </cols>
  <sheetData>
    <row r="1" spans="1:10" x14ac:dyDescent="0.25">
      <c r="D1" s="3" t="s">
        <v>347</v>
      </c>
    </row>
    <row r="2" spans="1:10" ht="42" customHeight="1" x14ac:dyDescent="0.25">
      <c r="A2" s="4" t="s">
        <v>348</v>
      </c>
      <c r="B2" s="5"/>
      <c r="C2" s="2" t="s">
        <v>349</v>
      </c>
    </row>
    <row r="3" spans="1:10" ht="30" x14ac:dyDescent="0.25">
      <c r="A3" s="1" t="s">
        <v>350</v>
      </c>
      <c r="B3" s="2" t="s">
        <v>351</v>
      </c>
      <c r="C3" s="6" t="str">
        <f>[1]WaterInWatersheds!C1</f>
        <v>natural</v>
      </c>
      <c r="D3" s="6" t="str">
        <f>[1]WaterInWatersheds!D1</f>
        <v>sugar</v>
      </c>
      <c r="E3" s="6" t="str">
        <f>[1]WaterInWatersheds!E1</f>
        <v>IIFS2008</v>
      </c>
      <c r="F3" s="6" t="str">
        <f>[1]WaterInWatersheds!F1</f>
        <v>IIFS2008plus</v>
      </c>
      <c r="G3" s="6" t="str">
        <f>[1]WaterInWatersheds!G1</f>
        <v>mixed</v>
      </c>
      <c r="H3" s="6" t="str">
        <f>[1]WaterInWatersheds!H1</f>
        <v>mixed.1</v>
      </c>
      <c r="I3" s="6" t="str">
        <f>[1]WaterInWatersheds!I1</f>
        <v>mixed.2</v>
      </c>
      <c r="J3" s="6" t="str">
        <f>[1]WaterInWatersheds!J1</f>
        <v>mixed.3</v>
      </c>
    </row>
    <row r="4" spans="1:10" x14ac:dyDescent="0.25">
      <c r="A4" s="1">
        <v>1</v>
      </c>
      <c r="B4" s="2" t="s">
        <v>22</v>
      </c>
      <c r="C4" s="7">
        <f>WaterInWatersheds!C2</f>
        <v>1.6557409106346199</v>
      </c>
      <c r="D4" s="7">
        <f>WaterInWatersheds!D2</f>
        <v>1.6557409106346199</v>
      </c>
      <c r="E4" s="7">
        <f>WaterInWatersheds!E2</f>
        <v>1.6557409106346199</v>
      </c>
      <c r="F4" s="7">
        <f>WaterInWatersheds!F2</f>
        <v>1.6557409106346199</v>
      </c>
      <c r="G4" s="7">
        <f>WaterInWatersheds!G2</f>
        <v>1.6557409106346199</v>
      </c>
      <c r="H4" s="7">
        <f>WaterInWatersheds!H2</f>
        <v>1.6557409106346199</v>
      </c>
      <c r="I4" s="7">
        <f>WaterInWatersheds!I2</f>
        <v>1.6557409106346199</v>
      </c>
      <c r="J4" s="7">
        <f>WaterInWatersheds!J2</f>
        <v>1.6557409106346199</v>
      </c>
    </row>
    <row r="5" spans="1:10" x14ac:dyDescent="0.25">
      <c r="A5" s="1">
        <v>2</v>
      </c>
      <c r="B5" s="2" t="s">
        <v>23</v>
      </c>
      <c r="C5" s="7">
        <f>WaterInWatersheds!C3</f>
        <v>14.9179226304305</v>
      </c>
      <c r="D5" s="7">
        <f>WaterInWatersheds!D3</f>
        <v>11.281060852848</v>
      </c>
      <c r="E5" s="7">
        <f>WaterInWatersheds!E3</f>
        <v>11.281060852848</v>
      </c>
      <c r="F5" s="7">
        <f>WaterInWatersheds!F3</f>
        <v>11.281060852848</v>
      </c>
      <c r="G5" s="7">
        <f>WaterInWatersheds!G3</f>
        <v>12.2218296430426</v>
      </c>
      <c r="H5" s="7">
        <f>WaterInWatersheds!H3</f>
        <v>12.2218296430426</v>
      </c>
      <c r="I5" s="7">
        <f>WaterInWatersheds!I3</f>
        <v>12.2218296430426</v>
      </c>
      <c r="J5" s="7">
        <f>WaterInWatersheds!J3</f>
        <v>12.2218296430426</v>
      </c>
    </row>
    <row r="6" spans="1:10" x14ac:dyDescent="0.25">
      <c r="A6" s="1">
        <v>3</v>
      </c>
      <c r="B6" s="2" t="s">
        <v>24</v>
      </c>
      <c r="C6" s="7">
        <f>WaterInWatersheds!C4</f>
        <v>4.2236317796475102</v>
      </c>
      <c r="D6" s="7">
        <f>WaterInWatersheds!D4</f>
        <v>2.1831376113036498</v>
      </c>
      <c r="E6" s="7">
        <f>WaterInWatersheds!E4</f>
        <v>2.1831376113036498</v>
      </c>
      <c r="F6" s="7">
        <f>WaterInWatersheds!F4</f>
        <v>2.1831376113036498</v>
      </c>
      <c r="G6" s="7">
        <f>WaterInWatersheds!G4</f>
        <v>2.9474187299461301</v>
      </c>
      <c r="H6" s="7">
        <f>WaterInWatersheds!H4</f>
        <v>2.9474187299461301</v>
      </c>
      <c r="I6" s="7">
        <f>WaterInWatersheds!I4</f>
        <v>2.9474187299461301</v>
      </c>
      <c r="J6" s="7">
        <f>WaterInWatersheds!J4</f>
        <v>2.9474187299461301</v>
      </c>
    </row>
    <row r="7" spans="1:10" x14ac:dyDescent="0.25">
      <c r="A7" s="1">
        <v>4</v>
      </c>
      <c r="B7" s="2" t="s">
        <v>25</v>
      </c>
      <c r="C7" s="7">
        <f>WaterInWatersheds!C5</f>
        <v>0.19497025052334399</v>
      </c>
      <c r="D7" s="7">
        <f>WaterInWatersheds!D5</f>
        <v>0.17871756493222299</v>
      </c>
      <c r="E7" s="7">
        <f>WaterInWatersheds!E5</f>
        <v>0.17871756493222299</v>
      </c>
      <c r="F7" s="7">
        <f>WaterInWatersheds!F5</f>
        <v>0.17871756493222299</v>
      </c>
      <c r="G7" s="7">
        <f>WaterInWatersheds!G5</f>
        <v>0.186843907727784</v>
      </c>
      <c r="H7" s="7">
        <f>WaterInWatersheds!H5</f>
        <v>0.186843907727784</v>
      </c>
      <c r="I7" s="7">
        <f>WaterInWatersheds!I5</f>
        <v>0.186843907727784</v>
      </c>
      <c r="J7" s="7">
        <f>WaterInWatersheds!J5</f>
        <v>0.186843907727784</v>
      </c>
    </row>
    <row r="8" spans="1:10" x14ac:dyDescent="0.25">
      <c r="A8" s="1">
        <v>5</v>
      </c>
      <c r="B8" s="2" t="s">
        <v>26</v>
      </c>
      <c r="C8" s="7">
        <f>WaterInWatersheds!C6</f>
        <v>2.3426165423691798</v>
      </c>
      <c r="D8" s="7">
        <f>WaterInWatersheds!D6</f>
        <v>0.90369179888836404</v>
      </c>
      <c r="E8" s="7">
        <f>WaterInWatersheds!E6</f>
        <v>0.90369179888836404</v>
      </c>
      <c r="F8" s="7">
        <f>WaterInWatersheds!F6</f>
        <v>0.90369179888836404</v>
      </c>
      <c r="G8" s="7">
        <f>WaterInWatersheds!G6</f>
        <v>1.62315417062877</v>
      </c>
      <c r="H8" s="7">
        <f>WaterInWatersheds!H6</f>
        <v>1.62315417062877</v>
      </c>
      <c r="I8" s="7">
        <f>WaterInWatersheds!I6</f>
        <v>1.62315417062877</v>
      </c>
      <c r="J8" s="7">
        <f>WaterInWatersheds!J6</f>
        <v>1.62315417062877</v>
      </c>
    </row>
    <row r="9" spans="1:10" x14ac:dyDescent="0.25">
      <c r="A9" s="1">
        <v>6</v>
      </c>
      <c r="B9" s="2" t="s">
        <v>27</v>
      </c>
      <c r="C9" s="7">
        <f>WaterInWatersheds!C7</f>
        <v>2.3853970586506699</v>
      </c>
      <c r="D9" s="7">
        <f>WaterInWatersheds!D7</f>
        <v>1.4877740760058</v>
      </c>
      <c r="E9" s="7">
        <f>WaterInWatersheds!E7</f>
        <v>1.4877740760058</v>
      </c>
      <c r="F9" s="7">
        <f>WaterInWatersheds!F7</f>
        <v>1.4877740760058</v>
      </c>
      <c r="G9" s="7">
        <f>WaterInWatersheds!G7</f>
        <v>1.93658556732823</v>
      </c>
      <c r="H9" s="7">
        <f>WaterInWatersheds!H7</f>
        <v>1.93658556732823</v>
      </c>
      <c r="I9" s="7">
        <f>WaterInWatersheds!I7</f>
        <v>1.93658556732823</v>
      </c>
      <c r="J9" s="7">
        <f>WaterInWatersheds!J7</f>
        <v>1.93658556732823</v>
      </c>
    </row>
    <row r="10" spans="1:10" x14ac:dyDescent="0.25">
      <c r="A10" s="1">
        <v>7</v>
      </c>
      <c r="B10" s="2" t="s">
        <v>28</v>
      </c>
      <c r="C10" s="7">
        <f>WaterInWatersheds!C8</f>
        <v>3.4373597275657999</v>
      </c>
      <c r="D10" s="7">
        <f>WaterInWatersheds!D8</f>
        <v>0.54178228565339404</v>
      </c>
      <c r="E10" s="7">
        <f>WaterInWatersheds!E8</f>
        <v>0.54178228565339404</v>
      </c>
      <c r="F10" s="7">
        <f>WaterInWatersheds!F8</f>
        <v>0.54178228565339404</v>
      </c>
      <c r="G10" s="7">
        <f>WaterInWatersheds!G8</f>
        <v>1.80410978990621</v>
      </c>
      <c r="H10" s="7">
        <f>WaterInWatersheds!H8</f>
        <v>1.80410978990621</v>
      </c>
      <c r="I10" s="7">
        <f>WaterInWatersheds!I8</f>
        <v>1.80410978990621</v>
      </c>
      <c r="J10" s="7">
        <f>WaterInWatersheds!J8</f>
        <v>1.80410978990621</v>
      </c>
    </row>
    <row r="11" spans="1:10" x14ac:dyDescent="0.25">
      <c r="A11" s="1">
        <v>8</v>
      </c>
      <c r="B11" s="2" t="s">
        <v>29</v>
      </c>
      <c r="C11" s="7">
        <f>WaterInWatersheds!C9</f>
        <v>2.9382168972785698</v>
      </c>
      <c r="D11" s="7">
        <f>WaterInWatersheds!D9</f>
        <v>0.89904546811427299</v>
      </c>
      <c r="E11" s="7">
        <f>WaterInWatersheds!E9</f>
        <v>0.89904546811427299</v>
      </c>
      <c r="F11" s="7">
        <f>WaterInWatersheds!F9</f>
        <v>0.89904546811427299</v>
      </c>
      <c r="G11" s="7">
        <f>WaterInWatersheds!G9</f>
        <v>1.91863118269642</v>
      </c>
      <c r="H11" s="7">
        <f>WaterInWatersheds!H9</f>
        <v>1.91863118269642</v>
      </c>
      <c r="I11" s="7">
        <f>WaterInWatersheds!I9</f>
        <v>1.91863118269642</v>
      </c>
      <c r="J11" s="7">
        <f>WaterInWatersheds!J9</f>
        <v>1.91863118269642</v>
      </c>
    </row>
    <row r="12" spans="1:10" x14ac:dyDescent="0.25">
      <c r="A12" s="1">
        <v>9</v>
      </c>
      <c r="B12" s="2" t="s">
        <v>30</v>
      </c>
      <c r="C12" s="7">
        <f>WaterInWatersheds!C10</f>
        <v>2.7251465016601299</v>
      </c>
      <c r="D12" s="7">
        <f>WaterInWatersheds!D10</f>
        <v>0.80061631407012102</v>
      </c>
      <c r="E12" s="7">
        <f>WaterInWatersheds!E10</f>
        <v>0.80061631407012102</v>
      </c>
      <c r="F12" s="7">
        <f>WaterInWatersheds!F10</f>
        <v>0.80061631407012102</v>
      </c>
      <c r="G12" s="7">
        <f>WaterInWatersheds!G10</f>
        <v>1.76288140786513</v>
      </c>
      <c r="H12" s="7">
        <f>WaterInWatersheds!H10</f>
        <v>1.76288140786513</v>
      </c>
      <c r="I12" s="7">
        <f>WaterInWatersheds!I10</f>
        <v>1.76288140786513</v>
      </c>
      <c r="J12" s="7">
        <f>WaterInWatersheds!J10</f>
        <v>1.76288140786513</v>
      </c>
    </row>
    <row r="13" spans="1:10" x14ac:dyDescent="0.25">
      <c r="A13" s="1">
        <v>10</v>
      </c>
      <c r="B13" s="2" t="s">
        <v>31</v>
      </c>
      <c r="C13" s="7">
        <f>WaterInWatersheds!C11</f>
        <v>3.2544042281886401</v>
      </c>
      <c r="D13" s="14">
        <v>0</v>
      </c>
      <c r="E13" s="7">
        <f>WaterInWatersheds!E11</f>
        <v>0.45853408284521802</v>
      </c>
      <c r="F13" s="7">
        <f>WaterInWatersheds!F11</f>
        <v>3.2544042281886401</v>
      </c>
      <c r="G13" s="7">
        <f>WaterInWatersheds!G11</f>
        <v>0.45853408284521802</v>
      </c>
      <c r="H13" s="7">
        <f>WaterInWatersheds!H11</f>
        <v>0.45853408284521802</v>
      </c>
      <c r="I13" s="7">
        <f>WaterInWatersheds!I11</f>
        <v>0.45853408284521802</v>
      </c>
      <c r="J13" s="7">
        <f>WaterInWatersheds!J11</f>
        <v>0.45853408284521802</v>
      </c>
    </row>
    <row r="14" spans="1:10" x14ac:dyDescent="0.25">
      <c r="A14" s="1">
        <v>11</v>
      </c>
      <c r="B14" s="2" t="s">
        <v>32</v>
      </c>
      <c r="C14" s="7">
        <f>WaterInWatersheds!C12</f>
        <v>1.2668141984591501</v>
      </c>
      <c r="D14" s="7">
        <f>WaterInWatersheds!D12</f>
        <v>1.2668141984591501</v>
      </c>
      <c r="E14" s="7">
        <f>WaterInWatersheds!E12</f>
        <v>1.2668141984591501</v>
      </c>
      <c r="F14" s="7">
        <f>WaterInWatersheds!F12</f>
        <v>1.2668141984591501</v>
      </c>
      <c r="G14" s="7">
        <f>WaterInWatersheds!G12</f>
        <v>1.2668141984591501</v>
      </c>
      <c r="H14" s="7">
        <f>WaterInWatersheds!H12</f>
        <v>1.2668141984591501</v>
      </c>
      <c r="I14" s="7">
        <f>WaterInWatersheds!I12</f>
        <v>1.2668141984591501</v>
      </c>
      <c r="J14" s="7">
        <f>WaterInWatersheds!J12</f>
        <v>1.2668141984591501</v>
      </c>
    </row>
    <row r="15" spans="1:10" x14ac:dyDescent="0.25">
      <c r="A15" s="1">
        <v>12</v>
      </c>
      <c r="B15" s="2" t="s">
        <v>33</v>
      </c>
      <c r="C15" s="7">
        <f>WaterInWatersheds!C13</f>
        <v>4.9497582160275302</v>
      </c>
      <c r="D15" s="7">
        <f>WaterInWatersheds!D13</f>
        <v>2.4798522118396802</v>
      </c>
      <c r="E15" s="7">
        <f>WaterInWatersheds!E13</f>
        <v>2.4798522118396802</v>
      </c>
      <c r="F15" s="7">
        <f>WaterInWatersheds!F13</f>
        <v>4.9497582160275302</v>
      </c>
      <c r="G15" s="7">
        <f>WaterInWatersheds!G13</f>
        <v>2.4798522118396802</v>
      </c>
      <c r="H15" s="7">
        <f>WaterInWatersheds!H13</f>
        <v>2.4798522118396802</v>
      </c>
      <c r="I15" s="7">
        <f>WaterInWatersheds!I13</f>
        <v>2.4798522118396802</v>
      </c>
      <c r="J15" s="7">
        <f>WaterInWatersheds!J13</f>
        <v>2.4798522118396802</v>
      </c>
    </row>
    <row r="16" spans="1:10" x14ac:dyDescent="0.25">
      <c r="A16" s="1">
        <v>13</v>
      </c>
      <c r="B16" s="2" t="s">
        <v>34</v>
      </c>
      <c r="C16" s="7">
        <f>WaterInWatersheds!C14</f>
        <v>3.9090281083589198</v>
      </c>
      <c r="D16" s="7">
        <f>WaterInWatersheds!D14</f>
        <v>3.7470067311058499</v>
      </c>
      <c r="E16" s="7">
        <f>WaterInWatersheds!E14</f>
        <v>3.7470067311058499</v>
      </c>
      <c r="F16" s="7">
        <f>WaterInWatersheds!F14</f>
        <v>3.7470067311058499</v>
      </c>
      <c r="G16" s="7">
        <f>WaterInWatersheds!G14</f>
        <v>3.82801741973238</v>
      </c>
      <c r="H16" s="7">
        <f>WaterInWatersheds!H14</f>
        <v>3.82801741973238</v>
      </c>
      <c r="I16" s="7">
        <f>WaterInWatersheds!I14</f>
        <v>3.82801741973238</v>
      </c>
      <c r="J16" s="7">
        <f>WaterInWatersheds!J14</f>
        <v>3.82801741973238</v>
      </c>
    </row>
    <row r="17" spans="1:10" x14ac:dyDescent="0.25">
      <c r="A17" s="1">
        <v>14</v>
      </c>
      <c r="B17" s="2" t="s">
        <v>35</v>
      </c>
      <c r="C17" s="7">
        <f>WaterInWatersheds!C15</f>
        <v>5.6746516432656096</v>
      </c>
      <c r="D17" s="7">
        <f>WaterInWatersheds!D15</f>
        <v>1.69815756072686</v>
      </c>
      <c r="E17" s="7">
        <f>WaterInWatersheds!E15</f>
        <v>1.69815756072686</v>
      </c>
      <c r="F17" s="7">
        <f>WaterInWatersheds!F15</f>
        <v>1.69815756072686</v>
      </c>
      <c r="G17" s="7">
        <f>WaterInWatersheds!G15</f>
        <v>3.3709611476138899</v>
      </c>
      <c r="H17" s="7">
        <f>WaterInWatersheds!H15</f>
        <v>3.3709611476138899</v>
      </c>
      <c r="I17" s="7">
        <f>WaterInWatersheds!I15</f>
        <v>3.3709611476138899</v>
      </c>
      <c r="J17" s="7">
        <f>WaterInWatersheds!J15</f>
        <v>3.3709611476138899</v>
      </c>
    </row>
    <row r="18" spans="1:10" x14ac:dyDescent="0.25">
      <c r="A18" s="1">
        <v>15</v>
      </c>
      <c r="B18" s="2" t="s">
        <v>36</v>
      </c>
      <c r="C18" s="7">
        <f>WaterInWatersheds!C16</f>
        <v>2.6871048050327602</v>
      </c>
      <c r="D18" s="7">
        <f>WaterInWatersheds!D16</f>
        <v>1.00480074557236</v>
      </c>
      <c r="E18" s="7">
        <f>WaterInWatersheds!E16</f>
        <v>1.00480074557236</v>
      </c>
      <c r="F18" s="7">
        <f>WaterInWatersheds!F16</f>
        <v>1.00480074557236</v>
      </c>
      <c r="G18" s="7">
        <f>WaterInWatersheds!G16</f>
        <v>1.2943060359163101</v>
      </c>
      <c r="H18" s="7">
        <f>WaterInWatersheds!H16</f>
        <v>1.2943060359163101</v>
      </c>
      <c r="I18" s="7">
        <f>WaterInWatersheds!I16</f>
        <v>1.2943060359163101</v>
      </c>
      <c r="J18" s="7">
        <f>WaterInWatersheds!J16</f>
        <v>1.2943060359163101</v>
      </c>
    </row>
    <row r="19" spans="1:10" x14ac:dyDescent="0.25">
      <c r="A19" s="1">
        <v>16</v>
      </c>
      <c r="B19" s="2" t="s">
        <v>37</v>
      </c>
      <c r="C19" s="7">
        <f>WaterInWatersheds!C17</f>
        <v>2.14405370864384</v>
      </c>
      <c r="D19" s="7">
        <f>WaterInWatersheds!D17</f>
        <v>0.31527643233798103</v>
      </c>
      <c r="E19" s="7">
        <f>WaterInWatersheds!E17</f>
        <v>0.31527643233798103</v>
      </c>
      <c r="F19" s="7">
        <f>WaterInWatersheds!F17</f>
        <v>0.31527643233798103</v>
      </c>
      <c r="G19" s="7">
        <f>WaterInWatersheds!G17</f>
        <v>0.62405530199925896</v>
      </c>
      <c r="H19" s="7">
        <f>WaterInWatersheds!H17</f>
        <v>0.62405530199925896</v>
      </c>
      <c r="I19" s="7">
        <f>WaterInWatersheds!I17</f>
        <v>0.62405530199925896</v>
      </c>
      <c r="J19" s="7">
        <f>WaterInWatersheds!J17</f>
        <v>0.62405530199925896</v>
      </c>
    </row>
    <row r="20" spans="1:10" x14ac:dyDescent="0.25">
      <c r="A20" s="1">
        <v>17</v>
      </c>
      <c r="B20" s="2" t="s">
        <v>38</v>
      </c>
      <c r="C20" s="7">
        <f>WaterInWatersheds!C18</f>
        <v>6.5614047659274801</v>
      </c>
      <c r="D20" s="7">
        <f>WaterInWatersheds!D18</f>
        <v>1.17732868267331</v>
      </c>
      <c r="E20" s="7">
        <f>WaterInWatersheds!E18</f>
        <v>1.17732868267331</v>
      </c>
      <c r="F20" s="7">
        <f>WaterInWatersheds!F18</f>
        <v>1.17732868267331</v>
      </c>
      <c r="G20" s="7">
        <f>WaterInWatersheds!G18</f>
        <v>2.2095296652249199</v>
      </c>
      <c r="H20" s="7">
        <f>WaterInWatersheds!H18</f>
        <v>2.2095296652249199</v>
      </c>
      <c r="I20" s="7">
        <f>WaterInWatersheds!I18</f>
        <v>2.2095296652249199</v>
      </c>
      <c r="J20" s="7">
        <f>WaterInWatersheds!J18</f>
        <v>2.2095296652249199</v>
      </c>
    </row>
    <row r="21" spans="1:10" x14ac:dyDescent="0.25">
      <c r="A21" s="1">
        <v>18</v>
      </c>
      <c r="B21" s="2" t="s">
        <v>39</v>
      </c>
      <c r="C21" s="7">
        <f>WaterInWatersheds!C19</f>
        <v>0.41033037366639102</v>
      </c>
      <c r="D21" s="7">
        <f>WaterInWatersheds!D19</f>
        <v>0.373672250654285</v>
      </c>
      <c r="E21" s="7">
        <f>WaterInWatersheds!E19</f>
        <v>0.373672250654285</v>
      </c>
      <c r="F21" s="7">
        <f>WaterInWatersheds!F19</f>
        <v>0.373672250654285</v>
      </c>
      <c r="G21" s="7">
        <f>WaterInWatersheds!G19</f>
        <v>0.39200131216033801</v>
      </c>
      <c r="H21" s="7">
        <f>WaterInWatersheds!H19</f>
        <v>0.39200131216033801</v>
      </c>
      <c r="I21" s="7">
        <f>WaterInWatersheds!I19</f>
        <v>0.39200131216033801</v>
      </c>
      <c r="J21" s="7">
        <f>WaterInWatersheds!J19</f>
        <v>0.39200131216033801</v>
      </c>
    </row>
    <row r="22" spans="1:10" x14ac:dyDescent="0.25">
      <c r="A22" s="1">
        <v>19</v>
      </c>
      <c r="B22" s="2" t="s">
        <v>40</v>
      </c>
      <c r="C22" s="7">
        <f>WaterInWatersheds!C20</f>
        <v>2.73502610006949</v>
      </c>
      <c r="D22" s="7">
        <f>WaterInWatersheds!D20</f>
        <v>0.132595423727456</v>
      </c>
      <c r="E22" s="7">
        <f>WaterInWatersheds!E20</f>
        <v>0.132595423727456</v>
      </c>
      <c r="F22" s="7">
        <f>WaterInWatersheds!F20</f>
        <v>0.132595423727456</v>
      </c>
      <c r="G22" s="7">
        <f>WaterInWatersheds!G20</f>
        <v>0.38491119891797299</v>
      </c>
      <c r="H22" s="7">
        <f>WaterInWatersheds!H20</f>
        <v>0.38491119891797299</v>
      </c>
      <c r="I22" s="7">
        <f>WaterInWatersheds!I20</f>
        <v>0.38491119891797299</v>
      </c>
      <c r="J22" s="7">
        <f>WaterInWatersheds!J20</f>
        <v>0.38491119891797299</v>
      </c>
    </row>
    <row r="23" spans="1:10" x14ac:dyDescent="0.25">
      <c r="A23" s="1">
        <v>20</v>
      </c>
      <c r="B23" s="2" t="s">
        <v>41</v>
      </c>
      <c r="C23" s="7">
        <f>WaterInWatersheds!C21</f>
        <v>1.1219995712815201</v>
      </c>
      <c r="D23" s="14">
        <v>0</v>
      </c>
      <c r="E23" s="14">
        <v>0</v>
      </c>
      <c r="F23" s="14">
        <v>0</v>
      </c>
      <c r="G23" s="7">
        <f>WaterInWatersheds!G21</f>
        <v>0.29428124916572701</v>
      </c>
      <c r="H23" s="7">
        <f>WaterInWatersheds!H21</f>
        <v>0.29428124916572701</v>
      </c>
      <c r="I23" s="7">
        <f>WaterInWatersheds!I21</f>
        <v>0.29428124916572701</v>
      </c>
      <c r="J23" s="7">
        <f>WaterInWatersheds!J21</f>
        <v>0.29428124916572701</v>
      </c>
    </row>
    <row r="24" spans="1:10" x14ac:dyDescent="0.25">
      <c r="A24" s="1">
        <v>21</v>
      </c>
      <c r="B24" s="2" t="s">
        <v>42</v>
      </c>
      <c r="C24" s="7">
        <f>WaterInWatersheds!C22</f>
        <v>0.16289768886568001</v>
      </c>
      <c r="D24" s="7">
        <f>WaterInWatersheds!D22</f>
        <v>9.54716726056732E-2</v>
      </c>
      <c r="E24" s="7">
        <f>WaterInWatersheds!E22</f>
        <v>9.54716726056732E-2</v>
      </c>
      <c r="F24" s="7">
        <f>WaterInWatersheds!F22</f>
        <v>9.54716726056732E-2</v>
      </c>
      <c r="G24" s="7">
        <f>WaterInWatersheds!G22</f>
        <v>0.12918468073567599</v>
      </c>
      <c r="H24" s="7">
        <f>WaterInWatersheds!H22</f>
        <v>0.12918468073567599</v>
      </c>
      <c r="I24" s="7">
        <f>WaterInWatersheds!I22</f>
        <v>0.12918468073567599</v>
      </c>
      <c r="J24" s="7">
        <f>WaterInWatersheds!J22</f>
        <v>0.12918468073567599</v>
      </c>
    </row>
    <row r="25" spans="1:10" x14ac:dyDescent="0.25">
      <c r="A25" s="1">
        <v>22</v>
      </c>
      <c r="B25" s="2" t="s">
        <v>43</v>
      </c>
      <c r="C25" s="7">
        <f>WaterInWatersheds!C23</f>
        <v>2.10828579441828</v>
      </c>
      <c r="D25" s="7">
        <f>WaterInWatersheds!D23</f>
        <v>0.184450944726987</v>
      </c>
      <c r="E25" s="7">
        <f>WaterInWatersheds!E23</f>
        <v>0.184450944726987</v>
      </c>
      <c r="F25" s="7">
        <f>WaterInWatersheds!F23</f>
        <v>0.184450944726987</v>
      </c>
      <c r="G25" s="7">
        <f>WaterInWatersheds!G23</f>
        <v>0.40064004740077402</v>
      </c>
      <c r="H25" s="7">
        <f>WaterInWatersheds!H23</f>
        <v>0.40064004740077402</v>
      </c>
      <c r="I25" s="7">
        <f>WaterInWatersheds!I23</f>
        <v>0.40064004740077402</v>
      </c>
      <c r="J25" s="7">
        <f>WaterInWatersheds!J23</f>
        <v>0.40064004740077402</v>
      </c>
    </row>
    <row r="26" spans="1:10" x14ac:dyDescent="0.25">
      <c r="A26" s="1">
        <v>23</v>
      </c>
      <c r="B26" s="2" t="s">
        <v>44</v>
      </c>
      <c r="C26" s="7">
        <f>WaterInWatersheds!C24</f>
        <v>2.36787955728864</v>
      </c>
      <c r="D26" s="7">
        <f>WaterInWatersheds!D24</f>
        <v>0.87842506787086405</v>
      </c>
      <c r="E26" s="7">
        <f>WaterInWatersheds!E24</f>
        <v>0.87842506787086405</v>
      </c>
      <c r="F26" s="7">
        <f>WaterInWatersheds!F24</f>
        <v>0.87842506787086405</v>
      </c>
      <c r="G26" s="7">
        <f>WaterInWatersheds!G24</f>
        <v>1.2254150619539399</v>
      </c>
      <c r="H26" s="7">
        <f>WaterInWatersheds!H24</f>
        <v>1.2254150619539399</v>
      </c>
      <c r="I26" s="7">
        <f>WaterInWatersheds!I24</f>
        <v>1.2254150619539399</v>
      </c>
      <c r="J26" s="7">
        <f>WaterInWatersheds!J24</f>
        <v>1.2254150619539399</v>
      </c>
    </row>
    <row r="27" spans="1:10" x14ac:dyDescent="0.25">
      <c r="A27" s="1">
        <v>24</v>
      </c>
      <c r="B27" s="2" t="s">
        <v>45</v>
      </c>
      <c r="C27" s="7">
        <f>WaterInWatersheds!C25</f>
        <v>0.68005955125402695</v>
      </c>
      <c r="D27" s="7">
        <f>WaterInWatersheds!D25</f>
        <v>0.44462327754411002</v>
      </c>
      <c r="E27" s="7">
        <f>WaterInWatersheds!E25</f>
        <v>0.44462327754411002</v>
      </c>
      <c r="F27" s="7">
        <f>WaterInWatersheds!F25</f>
        <v>0.44462327754411002</v>
      </c>
      <c r="G27" s="7">
        <f>WaterInWatersheds!G25</f>
        <v>0.54574533766167399</v>
      </c>
      <c r="H27" s="7">
        <f>WaterInWatersheds!H25</f>
        <v>0.54574533766167399</v>
      </c>
      <c r="I27" s="7">
        <f>WaterInWatersheds!I25</f>
        <v>0.54574533766167399</v>
      </c>
      <c r="J27" s="7">
        <f>WaterInWatersheds!J25</f>
        <v>0.54574533766167399</v>
      </c>
    </row>
    <row r="28" spans="1:10" x14ac:dyDescent="0.25">
      <c r="A28" s="1">
        <v>25</v>
      </c>
      <c r="B28" s="2" t="s">
        <v>46</v>
      </c>
      <c r="C28" s="7">
        <f>WaterInWatersheds!C26</f>
        <v>9.9846006470074702</v>
      </c>
      <c r="D28" s="7">
        <f>WaterInWatersheds!D26</f>
        <v>1.6211418876539601</v>
      </c>
      <c r="E28" s="7">
        <f>WaterInWatersheds!E26</f>
        <v>1.6211418876539601</v>
      </c>
      <c r="F28" s="7">
        <f>WaterInWatersheds!F26</f>
        <v>1.6211418876539601</v>
      </c>
      <c r="G28" s="7">
        <f>WaterInWatersheds!G26</f>
        <v>2.41099111045679</v>
      </c>
      <c r="H28" s="7">
        <f>WaterInWatersheds!H26</f>
        <v>2.41099111045679</v>
      </c>
      <c r="I28" s="7">
        <f>WaterInWatersheds!I26</f>
        <v>2.41099111045679</v>
      </c>
      <c r="J28" s="7">
        <f>WaterInWatersheds!J26</f>
        <v>2.41099111045679</v>
      </c>
    </row>
    <row r="29" spans="1:10" x14ac:dyDescent="0.25">
      <c r="A29" s="1">
        <v>26</v>
      </c>
      <c r="B29" s="2" t="s">
        <v>47</v>
      </c>
      <c r="C29" s="7">
        <f>WaterInWatersheds!C27</f>
        <v>7.15470963376199</v>
      </c>
      <c r="D29" s="7">
        <f>WaterInWatersheds!D27</f>
        <v>0.233947197761985</v>
      </c>
      <c r="E29" s="7">
        <f>WaterInWatersheds!E27</f>
        <v>0.233947197761985</v>
      </c>
      <c r="F29" s="7">
        <f>WaterInWatersheds!F27</f>
        <v>0.233947197761985</v>
      </c>
      <c r="G29" s="7">
        <f>WaterInWatersheds!G27</f>
        <v>0.77568183356541998</v>
      </c>
      <c r="H29" s="7">
        <f>WaterInWatersheds!H27</f>
        <v>0.77568183356541998</v>
      </c>
      <c r="I29" s="7">
        <f>WaterInWatersheds!I27</f>
        <v>0.77568183356541998</v>
      </c>
      <c r="J29" s="7">
        <f>WaterInWatersheds!J27</f>
        <v>0.77568183356541998</v>
      </c>
    </row>
    <row r="30" spans="1:10" x14ac:dyDescent="0.25">
      <c r="A30" s="1">
        <v>27</v>
      </c>
      <c r="B30" s="2" t="s">
        <v>48</v>
      </c>
      <c r="C30" s="7">
        <f>WaterInWatersheds!C28</f>
        <v>0.73704686890633397</v>
      </c>
      <c r="D30" s="7">
        <f>WaterInWatersheds!D28</f>
        <v>0.40957358697302099</v>
      </c>
      <c r="E30" s="7">
        <f>WaterInWatersheds!E28</f>
        <v>0.40957358697302099</v>
      </c>
      <c r="F30" s="7">
        <f>WaterInWatersheds!F28</f>
        <v>0.40957358697302099</v>
      </c>
      <c r="G30" s="7">
        <f>WaterInWatersheds!G28</f>
        <v>0.56472269902165395</v>
      </c>
      <c r="H30" s="7">
        <f>WaterInWatersheds!H28</f>
        <v>0.56472269902165395</v>
      </c>
      <c r="I30" s="7">
        <f>WaterInWatersheds!I28</f>
        <v>0.56472269902165395</v>
      </c>
      <c r="J30" s="7">
        <f>WaterInWatersheds!J28</f>
        <v>0.56472269902165395</v>
      </c>
    </row>
    <row r="31" spans="1:10" x14ac:dyDescent="0.25">
      <c r="A31" s="1">
        <v>28</v>
      </c>
      <c r="B31" s="2" t="s">
        <v>49</v>
      </c>
      <c r="C31" s="7">
        <f>WaterInWatersheds!C29</f>
        <v>2.9478848582147701</v>
      </c>
      <c r="D31" s="7">
        <f>WaterInWatersheds!D29</f>
        <v>0.39967195071770301</v>
      </c>
      <c r="E31" s="7">
        <f>WaterInWatersheds!E29</f>
        <v>0.39967195071770301</v>
      </c>
      <c r="F31" s="7">
        <f>WaterInWatersheds!F29</f>
        <v>0.39967195071770301</v>
      </c>
      <c r="G31" s="7">
        <f>WaterInWatersheds!G29</f>
        <v>0.99506575998489799</v>
      </c>
      <c r="H31" s="7">
        <f>WaterInWatersheds!H29</f>
        <v>0.99506575998489799</v>
      </c>
      <c r="I31" s="7">
        <f>WaterInWatersheds!I29</f>
        <v>0.99506575998489799</v>
      </c>
      <c r="J31" s="7">
        <f>WaterInWatersheds!J29</f>
        <v>0.99506575998489799</v>
      </c>
    </row>
    <row r="32" spans="1:10" x14ac:dyDescent="0.25">
      <c r="A32" s="1">
        <v>29</v>
      </c>
      <c r="B32" s="2" t="s">
        <v>50</v>
      </c>
      <c r="C32" s="7">
        <f>WaterInWatersheds!C30</f>
        <v>3.58943315776401</v>
      </c>
      <c r="D32" s="7">
        <f>WaterInWatersheds!D30</f>
        <v>1.24433056263988</v>
      </c>
      <c r="E32" s="7">
        <f>WaterInWatersheds!E30</f>
        <v>1.83641541733724</v>
      </c>
      <c r="F32" s="7">
        <f>WaterInWatersheds!F30</f>
        <v>3.58943315776401</v>
      </c>
      <c r="G32" s="7">
        <f>WaterInWatersheds!G30</f>
        <v>1.90484662196381</v>
      </c>
      <c r="H32" s="7">
        <f>WaterInWatersheds!H30</f>
        <v>1.90484662196381</v>
      </c>
      <c r="I32" s="7">
        <f>WaterInWatersheds!I30</f>
        <v>1.90484662196381</v>
      </c>
      <c r="J32" s="7">
        <f>WaterInWatersheds!J30</f>
        <v>1.90484662196381</v>
      </c>
    </row>
    <row r="33" spans="1:11" x14ac:dyDescent="0.25">
      <c r="A33" s="1">
        <v>30</v>
      </c>
      <c r="B33" s="2" t="s">
        <v>51</v>
      </c>
      <c r="C33" s="7">
        <f>WaterInWatersheds!C31</f>
        <v>9.9101200785497306E-2</v>
      </c>
      <c r="D33" s="7">
        <f>WaterInWatersheds!D31</f>
        <v>9.9101200785497306E-2</v>
      </c>
      <c r="E33" s="7">
        <f>WaterInWatersheds!E31</f>
        <v>9.9101200785497306E-2</v>
      </c>
      <c r="F33" s="7">
        <f>WaterInWatersheds!F31</f>
        <v>9.9101200785497306E-2</v>
      </c>
      <c r="G33" s="7">
        <f>WaterInWatersheds!G31</f>
        <v>9.9101200785497306E-2</v>
      </c>
      <c r="H33" s="7">
        <f>WaterInWatersheds!H31</f>
        <v>9.9101200785497306E-2</v>
      </c>
      <c r="I33" s="7">
        <f>WaterInWatersheds!I31</f>
        <v>9.9101200785497306E-2</v>
      </c>
      <c r="J33" s="7">
        <f>WaterInWatersheds!J31</f>
        <v>9.9101200785497306E-2</v>
      </c>
    </row>
    <row r="34" spans="1:11" x14ac:dyDescent="0.25">
      <c r="A34" s="1">
        <v>31</v>
      </c>
      <c r="B34" s="2" t="s">
        <v>52</v>
      </c>
      <c r="C34" s="7">
        <f>WaterInWatersheds!C32</f>
        <v>0.81052923365826501</v>
      </c>
      <c r="D34" s="7">
        <f>WaterInWatersheds!D32</f>
        <v>0.245497463885227</v>
      </c>
      <c r="E34" s="7">
        <f>WaterInWatersheds!E32</f>
        <v>0.245497463885227</v>
      </c>
      <c r="F34" s="7">
        <f>WaterInWatersheds!F32</f>
        <v>0.245497463885227</v>
      </c>
      <c r="G34" s="7">
        <f>WaterInWatersheds!G32</f>
        <v>0.43594709545646199</v>
      </c>
      <c r="H34" s="7">
        <f>WaterInWatersheds!H32</f>
        <v>0.43594709545646199</v>
      </c>
      <c r="I34" s="7">
        <f>WaterInWatersheds!I32</f>
        <v>0.43594709545646199</v>
      </c>
      <c r="J34" s="7">
        <f>WaterInWatersheds!J32</f>
        <v>0.43594709545646199</v>
      </c>
    </row>
    <row r="35" spans="1:11" x14ac:dyDescent="0.25">
      <c r="A35" s="1">
        <v>32</v>
      </c>
      <c r="B35" s="2" t="s">
        <v>53</v>
      </c>
      <c r="C35" s="7">
        <f>WaterInWatersheds!C33</f>
        <v>0.30918245554941198</v>
      </c>
      <c r="D35" s="7">
        <f>WaterInWatersheds!D33</f>
        <v>0.21949551078068599</v>
      </c>
      <c r="E35" s="7">
        <f>WaterInWatersheds!E33</f>
        <v>0.21949551078068599</v>
      </c>
      <c r="F35" s="7">
        <f>WaterInWatersheds!F33</f>
        <v>0.21949551078068599</v>
      </c>
      <c r="G35" s="7">
        <f>WaterInWatersheds!G33</f>
        <v>0.261041859821533</v>
      </c>
      <c r="H35" s="7">
        <f>WaterInWatersheds!H33</f>
        <v>0.261041859821533</v>
      </c>
      <c r="I35" s="7">
        <f>WaterInWatersheds!I33</f>
        <v>0.261041859821533</v>
      </c>
      <c r="J35" s="7">
        <f>WaterInWatersheds!J33</f>
        <v>0.261041859821533</v>
      </c>
    </row>
    <row r="36" spans="1:11" x14ac:dyDescent="0.25">
      <c r="A36" s="1">
        <v>33</v>
      </c>
      <c r="B36" s="2" t="s">
        <v>54</v>
      </c>
      <c r="C36" s="7">
        <f>WaterInWatersheds!C34</f>
        <v>0.163175759080397</v>
      </c>
      <c r="D36" s="7">
        <f>WaterInWatersheds!D34</f>
        <v>0.163175759080397</v>
      </c>
      <c r="E36" s="7">
        <f>WaterInWatersheds!E34</f>
        <v>0.163175759080397</v>
      </c>
      <c r="F36" s="7">
        <f>WaterInWatersheds!F34</f>
        <v>0.163175759080397</v>
      </c>
      <c r="G36" s="7">
        <f>WaterInWatersheds!G34</f>
        <v>0.163175759080397</v>
      </c>
      <c r="H36" s="7">
        <f>WaterInWatersheds!H34</f>
        <v>0.163175759080397</v>
      </c>
      <c r="I36" s="7">
        <f>WaterInWatersheds!I34</f>
        <v>0.163175759080397</v>
      </c>
      <c r="J36" s="7">
        <f>WaterInWatersheds!J34</f>
        <v>0.163175759080397</v>
      </c>
    </row>
    <row r="37" spans="1:11" x14ac:dyDescent="0.25">
      <c r="A37" s="1">
        <v>34</v>
      </c>
      <c r="B37" s="2" t="s">
        <v>55</v>
      </c>
      <c r="C37" s="7">
        <f>WaterInWatersheds!C35</f>
        <v>10.804279027283799</v>
      </c>
      <c r="D37" s="7">
        <f>WaterInWatersheds!D35</f>
        <v>1.98295015681428</v>
      </c>
      <c r="E37" s="7">
        <f>WaterInWatersheds!E35</f>
        <v>1.98295015681428</v>
      </c>
      <c r="F37" s="7">
        <f>WaterInWatersheds!F35</f>
        <v>1.98295015681428</v>
      </c>
      <c r="G37" s="7">
        <f>WaterInWatersheds!G35</f>
        <v>3.3344060252055399</v>
      </c>
      <c r="H37" s="7">
        <f>WaterInWatersheds!H35</f>
        <v>3.3344060252055399</v>
      </c>
      <c r="I37" s="7">
        <f>WaterInWatersheds!I35</f>
        <v>3.3344060252055399</v>
      </c>
      <c r="J37" s="7">
        <f>WaterInWatersheds!J35</f>
        <v>3.3344060252055399</v>
      </c>
    </row>
    <row r="38" spans="1:11" x14ac:dyDescent="0.25">
      <c r="A38" s="1">
        <v>35</v>
      </c>
      <c r="B38" s="2" t="s">
        <v>56</v>
      </c>
      <c r="C38" s="7">
        <f>WaterInWatersheds!C36</f>
        <v>6.8709297258108197</v>
      </c>
      <c r="D38" s="7">
        <f>WaterInWatersheds!D36</f>
        <v>2.52598315485892</v>
      </c>
      <c r="E38" s="7">
        <f>WaterInWatersheds!E36</f>
        <v>5.7462418539648503</v>
      </c>
      <c r="F38" s="7">
        <f>WaterInWatersheds!F36</f>
        <v>6.8709297258108197</v>
      </c>
      <c r="G38" s="7">
        <f>WaterInWatersheds!G36</f>
        <v>3.5789428268994898</v>
      </c>
      <c r="H38" s="7">
        <f>WaterInWatersheds!H36</f>
        <v>3.5789428268994898</v>
      </c>
      <c r="I38" s="7">
        <f>WaterInWatersheds!I36</f>
        <v>3.5789428268994898</v>
      </c>
      <c r="J38" s="7">
        <f>WaterInWatersheds!J36</f>
        <v>3.5789428268994898</v>
      </c>
    </row>
    <row r="39" spans="1:11" x14ac:dyDescent="0.25">
      <c r="A39" s="1">
        <v>36</v>
      </c>
      <c r="B39" s="2" t="s">
        <v>57</v>
      </c>
      <c r="C39" s="7">
        <f>WaterInWatersheds!C37</f>
        <v>13.5844845960425</v>
      </c>
      <c r="D39" s="7">
        <f>WaterInWatersheds!D37</f>
        <v>1.3748409178510801</v>
      </c>
      <c r="E39" s="7">
        <f>WaterInWatersheds!E37</f>
        <v>1.3748409178510801</v>
      </c>
      <c r="F39" s="7">
        <f>WaterInWatersheds!F37</f>
        <v>1.3748409178510801</v>
      </c>
      <c r="G39" s="7">
        <f>WaterInWatersheds!G37</f>
        <v>3.02931851924339</v>
      </c>
      <c r="H39" s="7">
        <f>WaterInWatersheds!H37</f>
        <v>3.02931851924339</v>
      </c>
      <c r="I39" s="7">
        <f>WaterInWatersheds!I37</f>
        <v>3.02931851924339</v>
      </c>
      <c r="J39" s="7">
        <f>WaterInWatersheds!J37</f>
        <v>3.02931851924339</v>
      </c>
      <c r="K39" s="3"/>
    </row>
    <row r="40" spans="1:11" x14ac:dyDescent="0.25">
      <c r="A40" s="1">
        <v>37</v>
      </c>
      <c r="B40" s="2" t="s">
        <v>58</v>
      </c>
      <c r="C40" s="7">
        <f>WaterInWatersheds!C38</f>
        <v>0</v>
      </c>
      <c r="D40" s="7">
        <f>WaterInWatersheds!D38</f>
        <v>0</v>
      </c>
      <c r="E40" s="7">
        <f>WaterInWatersheds!E38</f>
        <v>0</v>
      </c>
      <c r="F40" s="7">
        <f>WaterInWatersheds!F38</f>
        <v>0</v>
      </c>
      <c r="G40" s="7">
        <f>WaterInWatersheds!G38</f>
        <v>0</v>
      </c>
      <c r="H40" s="7">
        <f>WaterInWatersheds!H38</f>
        <v>0</v>
      </c>
      <c r="I40" s="7">
        <f>WaterInWatersheds!I38</f>
        <v>0</v>
      </c>
      <c r="J40" s="7">
        <f>WaterInWatersheds!J38</f>
        <v>0</v>
      </c>
    </row>
    <row r="41" spans="1:11" x14ac:dyDescent="0.25">
      <c r="A41" s="1">
        <v>38</v>
      </c>
      <c r="B41" s="2" t="s">
        <v>59</v>
      </c>
      <c r="C41" s="7">
        <f>WaterInWatersheds!C39</f>
        <v>0.20670361052620101</v>
      </c>
      <c r="D41" s="7">
        <f>WaterInWatersheds!D39</f>
        <v>0.17242476822286301</v>
      </c>
      <c r="E41" s="7">
        <f>WaterInWatersheds!E39</f>
        <v>0.17242476822286301</v>
      </c>
      <c r="F41" s="7">
        <f>WaterInWatersheds!F39</f>
        <v>0.17242476822286301</v>
      </c>
      <c r="G41" s="7">
        <f>WaterInWatersheds!G39</f>
        <v>0.18956418937453201</v>
      </c>
      <c r="H41" s="7">
        <f>WaterInWatersheds!H39</f>
        <v>0.18956418937453201</v>
      </c>
      <c r="I41" s="7">
        <f>WaterInWatersheds!I39</f>
        <v>0.18956418937453201</v>
      </c>
      <c r="J41" s="7">
        <f>WaterInWatersheds!J39</f>
        <v>0.18956418937453201</v>
      </c>
    </row>
    <row r="42" spans="1:11" x14ac:dyDescent="0.25">
      <c r="A42" s="1">
        <v>39</v>
      </c>
      <c r="B42" s="2" t="s">
        <v>60</v>
      </c>
      <c r="C42" s="7">
        <f>WaterInWatersheds!C40</f>
        <v>2.8178359363185899</v>
      </c>
      <c r="D42" s="7">
        <f>WaterInWatersheds!D40</f>
        <v>1.0279341428594799</v>
      </c>
      <c r="E42" s="7">
        <f>WaterInWatersheds!E40</f>
        <v>1.0279341428594799</v>
      </c>
      <c r="F42" s="7">
        <f>WaterInWatersheds!F40</f>
        <v>1.0279341428594799</v>
      </c>
      <c r="G42" s="7">
        <f>WaterInWatersheds!G40</f>
        <v>1.58686950170316</v>
      </c>
      <c r="H42" s="7">
        <f>WaterInWatersheds!H40</f>
        <v>1.58686950170316</v>
      </c>
      <c r="I42" s="7">
        <f>WaterInWatersheds!I40</f>
        <v>1.58686950170316</v>
      </c>
      <c r="J42" s="7">
        <f>WaterInWatersheds!J40</f>
        <v>1.58686950170316</v>
      </c>
    </row>
    <row r="43" spans="1:11" x14ac:dyDescent="0.25">
      <c r="A43" s="1">
        <v>40</v>
      </c>
      <c r="B43" s="2" t="s">
        <v>61</v>
      </c>
      <c r="C43" s="7">
        <f>WaterInWatersheds!C41</f>
        <v>0.17900978788858701</v>
      </c>
      <c r="D43" s="7">
        <f>WaterInWatersheds!D41</f>
        <v>0.15596088225851101</v>
      </c>
      <c r="E43" s="7">
        <f>WaterInWatersheds!E41</f>
        <v>0.15596088225851101</v>
      </c>
      <c r="F43" s="7">
        <f>WaterInWatersheds!F41</f>
        <v>0.15596088225851101</v>
      </c>
      <c r="G43" s="7">
        <f>WaterInWatersheds!G41</f>
        <v>0.16748533507354901</v>
      </c>
      <c r="H43" s="7">
        <f>WaterInWatersheds!H41</f>
        <v>0.16748533507354901</v>
      </c>
      <c r="I43" s="7">
        <f>WaterInWatersheds!I41</f>
        <v>0.16748533507354901</v>
      </c>
      <c r="J43" s="7">
        <f>WaterInWatersheds!J41</f>
        <v>0.16748533507354901</v>
      </c>
    </row>
    <row r="44" spans="1:11" x14ac:dyDescent="0.25">
      <c r="A44" s="1">
        <v>41</v>
      </c>
      <c r="B44" s="2" t="s">
        <v>62</v>
      </c>
      <c r="C44" s="7">
        <f>WaterInWatersheds!C42</f>
        <v>0</v>
      </c>
      <c r="D44" s="7">
        <f>WaterInWatersheds!D42</f>
        <v>0</v>
      </c>
      <c r="E44" s="7">
        <f>WaterInWatersheds!E42</f>
        <v>0</v>
      </c>
      <c r="F44" s="7">
        <f>WaterInWatersheds!F42</f>
        <v>0</v>
      </c>
      <c r="G44" s="7">
        <f>WaterInWatersheds!G42</f>
        <v>0</v>
      </c>
      <c r="H44" s="7">
        <f>WaterInWatersheds!H42</f>
        <v>0</v>
      </c>
      <c r="I44" s="7">
        <f>WaterInWatersheds!I42</f>
        <v>0</v>
      </c>
      <c r="J44" s="7">
        <f>WaterInWatersheds!J42</f>
        <v>0</v>
      </c>
    </row>
    <row r="45" spans="1:11" x14ac:dyDescent="0.25">
      <c r="A45" s="1">
        <v>42</v>
      </c>
      <c r="B45" s="2" t="s">
        <v>63</v>
      </c>
      <c r="C45" s="7">
        <f>WaterInWatersheds!C43</f>
        <v>1.0627627564630799</v>
      </c>
      <c r="D45" s="7">
        <f>WaterInWatersheds!D43</f>
        <v>0.90090223474750497</v>
      </c>
      <c r="E45" s="7">
        <f>WaterInWatersheds!E43</f>
        <v>0.90090223474750497</v>
      </c>
      <c r="F45" s="7">
        <f>WaterInWatersheds!F43</f>
        <v>0.90090223474750497</v>
      </c>
      <c r="G45" s="7">
        <f>WaterInWatersheds!G43</f>
        <v>0.98183249560529395</v>
      </c>
      <c r="H45" s="7">
        <f>WaterInWatersheds!H43</f>
        <v>0.98183249560529395</v>
      </c>
      <c r="I45" s="7">
        <f>WaterInWatersheds!I43</f>
        <v>0.98183249560529395</v>
      </c>
      <c r="J45" s="7">
        <f>WaterInWatersheds!J43</f>
        <v>0.98183249560529395</v>
      </c>
    </row>
    <row r="46" spans="1:11" x14ac:dyDescent="0.25">
      <c r="A46" s="1">
        <v>43</v>
      </c>
      <c r="B46" s="2" t="s">
        <v>64</v>
      </c>
      <c r="C46" s="7">
        <f>WaterInWatersheds!C44</f>
        <v>10.217541682682301</v>
      </c>
      <c r="D46" s="7">
        <f>WaterInWatersheds!D44</f>
        <v>1.6339265282778199</v>
      </c>
      <c r="E46" s="7">
        <f>WaterInWatersheds!E44</f>
        <v>1.6339265282778199</v>
      </c>
      <c r="F46" s="7">
        <f>WaterInWatersheds!F44</f>
        <v>1.6339265282778199</v>
      </c>
      <c r="G46" s="7">
        <f>WaterInWatersheds!G44</f>
        <v>3.26852753940741</v>
      </c>
      <c r="H46" s="7">
        <f>WaterInWatersheds!H44</f>
        <v>3.26852753940741</v>
      </c>
      <c r="I46" s="7">
        <f>WaterInWatersheds!I44</f>
        <v>3.26852753940741</v>
      </c>
      <c r="J46" s="7">
        <f>WaterInWatersheds!J44</f>
        <v>3.26852753940741</v>
      </c>
    </row>
    <row r="47" spans="1:11" x14ac:dyDescent="0.25">
      <c r="A47" s="1">
        <v>44</v>
      </c>
      <c r="B47" s="2" t="s">
        <v>65</v>
      </c>
      <c r="C47" s="7">
        <f>WaterInWatersheds!C45</f>
        <v>0.37831312263883299</v>
      </c>
      <c r="D47" s="7">
        <f>WaterInWatersheds!D45</f>
        <v>0.33585822393131898</v>
      </c>
      <c r="E47" s="7">
        <f>WaterInWatersheds!E45</f>
        <v>0.33585822393131898</v>
      </c>
      <c r="F47" s="7">
        <f>WaterInWatersheds!F45</f>
        <v>0.33585822393131898</v>
      </c>
      <c r="G47" s="7">
        <f>WaterInWatersheds!G45</f>
        <v>0.35708567328507601</v>
      </c>
      <c r="H47" s="7">
        <f>WaterInWatersheds!H45</f>
        <v>0.35708567328507601</v>
      </c>
      <c r="I47" s="7">
        <f>WaterInWatersheds!I45</f>
        <v>0.35708567328507601</v>
      </c>
      <c r="J47" s="7">
        <f>WaterInWatersheds!J45</f>
        <v>0.35708567328507601</v>
      </c>
    </row>
    <row r="48" spans="1:11" x14ac:dyDescent="0.25">
      <c r="A48" s="1">
        <v>45</v>
      </c>
      <c r="B48" s="2" t="s">
        <v>66</v>
      </c>
      <c r="C48" s="7">
        <f>WaterInWatersheds!C46</f>
        <v>3.2559946011102898</v>
      </c>
      <c r="D48" s="7">
        <f>WaterInWatersheds!D46</f>
        <v>0.99324370328502598</v>
      </c>
      <c r="E48" s="7">
        <f>WaterInWatersheds!E46</f>
        <v>0.99324370328502598</v>
      </c>
      <c r="F48" s="7">
        <f>WaterInWatersheds!F46</f>
        <v>0.99324370328502598</v>
      </c>
      <c r="G48" s="7">
        <f>WaterInWatersheds!G46</f>
        <v>1.9366492275968199</v>
      </c>
      <c r="H48" s="7">
        <f>WaterInWatersheds!H46</f>
        <v>1.9366492275968199</v>
      </c>
      <c r="I48" s="7">
        <f>WaterInWatersheds!I46</f>
        <v>1.9366492275968199</v>
      </c>
      <c r="J48" s="7">
        <f>WaterInWatersheds!J46</f>
        <v>1.9366492275968199</v>
      </c>
    </row>
    <row r="49" spans="1:10" x14ac:dyDescent="0.25">
      <c r="A49" s="1">
        <v>46</v>
      </c>
      <c r="B49" s="2" t="s">
        <v>67</v>
      </c>
      <c r="C49" s="7">
        <f>WaterInWatersheds!C47</f>
        <v>10.4310271845081</v>
      </c>
      <c r="D49" s="7">
        <f>WaterInWatersheds!D47</f>
        <v>4.8390177733263897</v>
      </c>
      <c r="E49" s="7">
        <f>WaterInWatersheds!E47</f>
        <v>4.8390177733263897</v>
      </c>
      <c r="F49" s="7">
        <f>WaterInWatersheds!F47</f>
        <v>4.8390177733263897</v>
      </c>
      <c r="G49" s="7">
        <f>WaterInWatersheds!G47</f>
        <v>6.70829096592285</v>
      </c>
      <c r="H49" s="7">
        <f>WaterInWatersheds!H47</f>
        <v>6.70829096592285</v>
      </c>
      <c r="I49" s="7">
        <f>WaterInWatersheds!I47</f>
        <v>6.70829096592285</v>
      </c>
      <c r="J49" s="7">
        <f>WaterInWatersheds!J47</f>
        <v>6.70829096592285</v>
      </c>
    </row>
    <row r="51" spans="1:10" x14ac:dyDescent="0.25">
      <c r="A51" s="1" t="s">
        <v>352</v>
      </c>
      <c r="C51" s="8">
        <f>SUM(C4:C49)</f>
        <v>160.45924645550963</v>
      </c>
      <c r="D51" s="8">
        <f>SUM(D4:D49)</f>
        <v>54.309019689006576</v>
      </c>
      <c r="E51" s="8">
        <f>SUM(E4:E49)</f>
        <v>58.579897325655089</v>
      </c>
      <c r="F51" s="8">
        <f t="shared" ref="F51:I51" si="0">SUM(F4:F49)</f>
        <v>66.723379087459108</v>
      </c>
      <c r="G51" s="8">
        <f t="shared" si="0"/>
        <v>77.710990500856369</v>
      </c>
      <c r="H51" s="8">
        <f t="shared" si="0"/>
        <v>77.710990500856369</v>
      </c>
      <c r="I51" s="8">
        <f t="shared" si="0"/>
        <v>77.710990500856369</v>
      </c>
      <c r="J51" s="8">
        <f>SUM(J4:J49)</f>
        <v>77.710990500856369</v>
      </c>
    </row>
    <row r="52" spans="1:10" ht="30" x14ac:dyDescent="0.25">
      <c r="A52" s="1" t="s">
        <v>353</v>
      </c>
      <c r="C52" s="9">
        <f>(C51/C51)</f>
        <v>1</v>
      </c>
      <c r="D52" s="9">
        <f>(D51/C51)</f>
        <v>0.33845989488717176</v>
      </c>
      <c r="E52" s="9">
        <f>(E51/C51)</f>
        <v>0.36507648278092519</v>
      </c>
      <c r="F52" s="9">
        <f>(F51/C51)</f>
        <v>0.41582757342662352</v>
      </c>
      <c r="G52" s="9">
        <f>(G51/C51)</f>
        <v>0.48430359868605777</v>
      </c>
      <c r="H52" s="9">
        <f>(H51/C51)</f>
        <v>0.48430359868605777</v>
      </c>
      <c r="I52" s="9">
        <f>(I51/C51)</f>
        <v>0.48430359868605777</v>
      </c>
      <c r="J52" s="9">
        <f>(J51/C51)</f>
        <v>0.48430359868605777</v>
      </c>
    </row>
    <row r="54" spans="1:10" x14ac:dyDescent="0.25">
      <c r="A54" s="1" t="s">
        <v>354</v>
      </c>
    </row>
    <row r="55" spans="1:10" ht="30" x14ac:dyDescent="0.25">
      <c r="C55" s="2" t="str">
        <f>[1]WaterInDiversion!C1</f>
        <v>natural</v>
      </c>
      <c r="D55" s="2" t="str">
        <f>[1]WaterInDiversion!D1</f>
        <v>sugar</v>
      </c>
      <c r="E55" s="2" t="str">
        <f>[1]WaterInDiversion!E1</f>
        <v>IIFS2008</v>
      </c>
      <c r="F55" s="2" t="str">
        <f>[1]WaterInDiversion!F1</f>
        <v>IIFS2008plus</v>
      </c>
      <c r="G55" s="2" t="str">
        <f>[1]WaterInDiversion!G1</f>
        <v>mixed</v>
      </c>
      <c r="H55" s="2" t="str">
        <f>[1]WaterInDiversion!H1</f>
        <v>mixed.1</v>
      </c>
      <c r="I55" s="2" t="str">
        <f>[1]WaterInDiversion!I1</f>
        <v>mixed.2</v>
      </c>
      <c r="J55" s="2" t="str">
        <f>[1]WaterInDiversion!J1</f>
        <v>mixed.3</v>
      </c>
    </row>
    <row r="56" spans="1:10" x14ac:dyDescent="0.25">
      <c r="A56" s="10" t="s">
        <v>0</v>
      </c>
      <c r="B56" s="2" t="s">
        <v>355</v>
      </c>
    </row>
    <row r="57" spans="1:10" x14ac:dyDescent="0.25">
      <c r="A57" s="11">
        <v>1</v>
      </c>
      <c r="B57" s="2" t="s">
        <v>10</v>
      </c>
      <c r="C57" s="8">
        <f>WaterInDiversion!C2</f>
        <v>0</v>
      </c>
      <c r="D57" s="8">
        <f>WaterInDiversion!D2</f>
        <v>1.25358201006541</v>
      </c>
      <c r="E57" s="8">
        <f>WaterInDiversion!E2</f>
        <v>1.25358201006541</v>
      </c>
      <c r="F57" s="8">
        <f>WaterInDiversion!F2</f>
        <v>1.25358201006541</v>
      </c>
      <c r="G57" s="8">
        <f>WaterInDiversion!G2</f>
        <v>1.4534567030300201</v>
      </c>
      <c r="H57" s="8">
        <f>WaterInDiversion!H2</f>
        <v>1.4534567030300201</v>
      </c>
      <c r="I57" s="8">
        <f>WaterInDiversion!I2</f>
        <v>1.4534567030300201</v>
      </c>
      <c r="J57" s="8">
        <f>WaterInDiversion!J2</f>
        <v>1.4534567030300201</v>
      </c>
    </row>
    <row r="58" spans="1:10" x14ac:dyDescent="0.25">
      <c r="A58" s="11">
        <v>2</v>
      </c>
      <c r="B58" s="2" t="s">
        <v>11</v>
      </c>
      <c r="C58" s="8">
        <f>WaterInDiversion!C3</f>
        <v>0</v>
      </c>
      <c r="D58" s="8">
        <f>WaterInDiversion!D3</f>
        <v>8.7068765011599591</v>
      </c>
      <c r="E58" s="8">
        <f>WaterInDiversion!E3</f>
        <v>7.6750918419479204</v>
      </c>
      <c r="F58" s="8">
        <f>WaterInDiversion!F3</f>
        <v>7.1846008332225297</v>
      </c>
      <c r="G58" s="8">
        <f>WaterInDiversion!G3</f>
        <v>9.9077488653249794</v>
      </c>
      <c r="H58" s="8">
        <f>WaterInDiversion!H3</f>
        <v>9.9077488653249794</v>
      </c>
      <c r="I58" s="8">
        <f>WaterInDiversion!I3</f>
        <v>9.9077488653249794</v>
      </c>
      <c r="J58" s="8">
        <f>WaterInDiversion!J3</f>
        <v>9.9077488653249794</v>
      </c>
    </row>
    <row r="59" spans="1:10" x14ac:dyDescent="0.25">
      <c r="A59" s="11">
        <v>3</v>
      </c>
      <c r="B59" s="2" t="s">
        <v>12</v>
      </c>
      <c r="C59" s="8">
        <f>WaterInDiversion!C4</f>
        <v>0</v>
      </c>
      <c r="D59" s="8">
        <f>WaterInDiversion!D4</f>
        <v>39.654770118315497</v>
      </c>
      <c r="E59" s="8">
        <f>WaterInDiversion!E4</f>
        <v>35.5399233401928</v>
      </c>
      <c r="F59" s="8">
        <f>WaterInDiversion!F4</f>
        <v>18.473206012770799</v>
      </c>
      <c r="G59" s="8">
        <f>WaterInDiversion!G4</f>
        <v>23.210880031646798</v>
      </c>
      <c r="H59" s="8">
        <f>WaterInDiversion!H4</f>
        <v>23.210880031646798</v>
      </c>
      <c r="I59" s="8">
        <f>WaterInDiversion!I4</f>
        <v>23.210880031646798</v>
      </c>
      <c r="J59" s="8">
        <f>WaterInDiversion!J4</f>
        <v>23.210880031646798</v>
      </c>
    </row>
    <row r="60" spans="1:10" x14ac:dyDescent="0.25">
      <c r="A60" s="11">
        <v>4</v>
      </c>
      <c r="B60" s="2" t="s">
        <v>13</v>
      </c>
      <c r="C60" s="8">
        <f>WaterInDiversion!C5</f>
        <v>0</v>
      </c>
      <c r="D60" s="8">
        <f>WaterInDiversion!D5</f>
        <v>5.6523893505021103</v>
      </c>
      <c r="E60" s="8">
        <f>WaterInDiversion!E5</f>
        <v>5.6523893505021103</v>
      </c>
      <c r="F60" s="8">
        <f>WaterInDiversion!F5</f>
        <v>5.6523893505021103</v>
      </c>
      <c r="G60" s="8">
        <f>WaterInDiversion!G5</f>
        <v>4.1917584235532699</v>
      </c>
      <c r="H60" s="8">
        <f>WaterInDiversion!H5</f>
        <v>4.1917584235532699</v>
      </c>
      <c r="I60" s="8">
        <f>WaterInDiversion!I5</f>
        <v>4.1917584235532699</v>
      </c>
      <c r="J60" s="8">
        <f>WaterInDiversion!J5</f>
        <v>4.1917584235532699</v>
      </c>
    </row>
    <row r="61" spans="1:10" x14ac:dyDescent="0.25">
      <c r="A61" s="11">
        <v>5</v>
      </c>
      <c r="B61" s="2" t="s">
        <v>14</v>
      </c>
      <c r="C61" s="8">
        <f>WaterInDiversion!C6</f>
        <v>0</v>
      </c>
      <c r="D61" s="8">
        <f>WaterInDiversion!D6</f>
        <v>16.4608997984996</v>
      </c>
      <c r="E61" s="8">
        <f>WaterInDiversion!E6</f>
        <v>13.7046746980875</v>
      </c>
      <c r="F61" s="8">
        <f>WaterInDiversion!F6</f>
        <v>13.1151128571477</v>
      </c>
      <c r="G61" s="8">
        <f>WaterInDiversion!G6</f>
        <v>14.041752464779099</v>
      </c>
      <c r="H61" s="8">
        <f>WaterInDiversion!H6</f>
        <v>14.041752464779099</v>
      </c>
      <c r="I61" s="8">
        <f>WaterInDiversion!I6</f>
        <v>14.041752464779099</v>
      </c>
      <c r="J61" s="8">
        <f>WaterInDiversion!J6</f>
        <v>14.041752464779099</v>
      </c>
    </row>
    <row r="62" spans="1:10" ht="30" x14ac:dyDescent="0.25">
      <c r="A62" s="11">
        <v>6</v>
      </c>
      <c r="B62" s="2" t="s">
        <v>15</v>
      </c>
      <c r="C62" s="8">
        <f>WaterInDiversion!C7</f>
        <v>0</v>
      </c>
      <c r="D62" s="8">
        <f>WaterInDiversion!D7</f>
        <v>1.87865234640693</v>
      </c>
      <c r="E62" s="8">
        <f>WaterInDiversion!E7</f>
        <v>1.87865234640693</v>
      </c>
      <c r="F62" s="8">
        <f>WaterInDiversion!F7</f>
        <v>1.87865234640693</v>
      </c>
      <c r="G62" s="8">
        <f>WaterInDiversion!G7</f>
        <v>2.1737279609836802</v>
      </c>
      <c r="H62" s="8">
        <f>WaterInDiversion!H7</f>
        <v>2.1737279609836802</v>
      </c>
      <c r="I62" s="8">
        <f>WaterInDiversion!I7</f>
        <v>2.1737279609836802</v>
      </c>
      <c r="J62" s="8">
        <f>WaterInDiversion!J7</f>
        <v>2.1737279609836802</v>
      </c>
    </row>
    <row r="63" spans="1:10" ht="30" x14ac:dyDescent="0.25">
      <c r="A63" s="11">
        <v>7</v>
      </c>
      <c r="B63" s="2" t="s">
        <v>16</v>
      </c>
      <c r="C63" s="8">
        <f>WaterInDiversion!C8</f>
        <v>0</v>
      </c>
      <c r="D63" s="8">
        <f>WaterInDiversion!D8</f>
        <v>5.4551629784397502</v>
      </c>
      <c r="E63" s="8">
        <f>WaterInDiversion!E8</f>
        <v>5.42464026315323</v>
      </c>
      <c r="F63" s="8">
        <f>WaterInDiversion!F8</f>
        <v>5.3988660166768998</v>
      </c>
      <c r="G63" s="8">
        <f>WaterInDiversion!G8</f>
        <v>8.7715230565212092</v>
      </c>
      <c r="H63" s="8">
        <f>WaterInDiversion!H8</f>
        <v>8.7715230565212092</v>
      </c>
      <c r="I63" s="8">
        <f>WaterInDiversion!I8</f>
        <v>8.7715230565212092</v>
      </c>
      <c r="J63" s="8">
        <f>WaterInDiversion!J8</f>
        <v>8.7715230565212092</v>
      </c>
    </row>
    <row r="64" spans="1:10" x14ac:dyDescent="0.25">
      <c r="A64" s="11">
        <v>8</v>
      </c>
      <c r="B64" s="2" t="s">
        <v>17</v>
      </c>
      <c r="C64" s="8">
        <f>WaterInDiversion!C9</f>
        <v>0</v>
      </c>
      <c r="D64" s="8">
        <f>WaterInDiversion!D9</f>
        <v>11.5007886883973</v>
      </c>
      <c r="E64" s="8">
        <f>WaterInDiversion!E9</f>
        <v>11.5007886883973</v>
      </c>
      <c r="F64" s="8">
        <f>WaterInDiversion!F9</f>
        <v>11.5007886883973</v>
      </c>
      <c r="G64" s="8">
        <f>WaterInDiversion!G9</f>
        <v>7.2983225215000997</v>
      </c>
      <c r="H64" s="8">
        <f>WaterInDiversion!H9</f>
        <v>7.2983225215000997</v>
      </c>
      <c r="I64" s="8">
        <f>WaterInDiversion!I9</f>
        <v>7.2983225215000997</v>
      </c>
      <c r="J64" s="8">
        <f>WaterInDiversion!J9</f>
        <v>7.2983225215000997</v>
      </c>
    </row>
    <row r="65" spans="1:10" x14ac:dyDescent="0.25">
      <c r="A65" s="11">
        <v>9</v>
      </c>
      <c r="B65" s="2" t="s">
        <v>18</v>
      </c>
      <c r="C65" s="8">
        <f>WaterInDiversion!C10</f>
        <v>0</v>
      </c>
      <c r="D65" s="8">
        <f>WaterInDiversion!D10</f>
        <v>26.7025813809854</v>
      </c>
      <c r="E65" s="8">
        <f>WaterInDiversion!E10</f>
        <v>26.7025813809854</v>
      </c>
      <c r="F65" s="8">
        <f>WaterInDiversion!F10</f>
        <v>24.924513943746799</v>
      </c>
      <c r="G65" s="8">
        <f>WaterInDiversion!G10</f>
        <v>13.351320543306</v>
      </c>
      <c r="H65" s="8">
        <f>WaterInDiversion!H10</f>
        <v>13.351320543306</v>
      </c>
      <c r="I65" s="8">
        <f>WaterInDiversion!I10</f>
        <v>13.351320543306</v>
      </c>
      <c r="J65" s="8">
        <f>WaterInDiversion!J10</f>
        <v>13.351320543306</v>
      </c>
    </row>
    <row r="66" spans="1:10" x14ac:dyDescent="0.25">
      <c r="A66" s="11">
        <v>10</v>
      </c>
      <c r="B66" s="2" t="s">
        <v>19</v>
      </c>
      <c r="C66" s="8">
        <f>WaterInDiversion!C11</f>
        <v>0</v>
      </c>
      <c r="D66" s="8">
        <f>WaterInDiversion!D11</f>
        <v>7.4228832577646298</v>
      </c>
      <c r="E66" s="8">
        <f>WaterInDiversion!E11</f>
        <v>7.4228832577646298</v>
      </c>
      <c r="F66" s="8">
        <f>WaterInDiversion!F11</f>
        <v>7.4228832577646298</v>
      </c>
      <c r="G66" s="8">
        <f>WaterInDiversion!G11</f>
        <v>5.2316126293521004</v>
      </c>
      <c r="H66" s="8">
        <f>WaterInDiversion!H11</f>
        <v>5.2316126293521004</v>
      </c>
      <c r="I66" s="8">
        <f>WaterInDiversion!I11</f>
        <v>5.2316126293521004</v>
      </c>
      <c r="J66" s="8">
        <f>WaterInDiversion!J11</f>
        <v>5.2316126293521004</v>
      </c>
    </row>
    <row r="67" spans="1:10" x14ac:dyDescent="0.25">
      <c r="A67" s="10"/>
      <c r="C67" s="8"/>
      <c r="D67" s="12"/>
      <c r="E67" s="12"/>
      <c r="F67" s="8"/>
      <c r="G67" s="8"/>
      <c r="H67" s="8"/>
      <c r="I67" s="8"/>
      <c r="J67" s="8"/>
    </row>
    <row r="68" spans="1:10" x14ac:dyDescent="0.25">
      <c r="A68" s="1" t="s">
        <v>356</v>
      </c>
      <c r="C68" s="8">
        <f>0.00000000000001</f>
        <v>1E-14</v>
      </c>
      <c r="D68" s="8">
        <f>SUM(D57:D67)</f>
        <v>124.68858643053659</v>
      </c>
      <c r="E68" s="8">
        <f>SUM(E57:E67)</f>
        <v>116.75520717750325</v>
      </c>
      <c r="F68" s="8">
        <f t="shared" ref="F68:J68" si="1">SUM(F57:F67)</f>
        <v>96.804595316701096</v>
      </c>
      <c r="G68" s="8">
        <f t="shared" si="1"/>
        <v>89.63210319999726</v>
      </c>
      <c r="H68" s="8">
        <f t="shared" si="1"/>
        <v>89.63210319999726</v>
      </c>
      <c r="I68" s="8">
        <f t="shared" si="1"/>
        <v>89.63210319999726</v>
      </c>
      <c r="J68" s="8">
        <f t="shared" si="1"/>
        <v>89.63210319999726</v>
      </c>
    </row>
    <row r="69" spans="1:10" ht="30" x14ac:dyDescent="0.25">
      <c r="A69" s="1" t="s">
        <v>357</v>
      </c>
      <c r="C69" s="9">
        <v>0</v>
      </c>
      <c r="D69" s="9">
        <f>D68/D68</f>
        <v>1</v>
      </c>
      <c r="E69" s="9">
        <f>(E68/D68)</f>
        <v>0.93637445511139072</v>
      </c>
      <c r="F69" s="9">
        <f>(F68/D68)</f>
        <v>0.7763709421040752</v>
      </c>
      <c r="G69" s="9">
        <f>(G68/D68)</f>
        <v>0.71884769701780904</v>
      </c>
      <c r="H69" s="9">
        <f>(H68/D68)</f>
        <v>0.71884769701780904</v>
      </c>
      <c r="I69" s="9">
        <f>(I68/D68)</f>
        <v>0.71884769701780904</v>
      </c>
      <c r="J69" s="9">
        <f>(J68/D68)</f>
        <v>0.71884769701780904</v>
      </c>
    </row>
    <row r="71" spans="1:10" ht="30" x14ac:dyDescent="0.25">
      <c r="C71" s="2" t="str">
        <f>[1]WaterByLease!B1</f>
        <v>natural</v>
      </c>
      <c r="D71" s="2" t="str">
        <f>[1]WaterByLease!C1</f>
        <v>sugar</v>
      </c>
      <c r="E71" s="2" t="str">
        <f>[1]WaterByLease!D1</f>
        <v>IIFS2008</v>
      </c>
      <c r="F71" s="2" t="str">
        <f>[1]WaterByLease!E1</f>
        <v>IIFS2008plus</v>
      </c>
      <c r="G71" s="2" t="str">
        <f>[1]WaterByLease!F1</f>
        <v>mixed</v>
      </c>
      <c r="H71" s="2" t="str">
        <f>[1]WaterByLease!G1</f>
        <v>mixed.1</v>
      </c>
      <c r="I71" s="2" t="str">
        <f>[1]WaterByLease!H1</f>
        <v>mixed.2</v>
      </c>
      <c r="J71" s="2" t="str">
        <f>[1]WaterByLease!I1</f>
        <v>mixed.3</v>
      </c>
    </row>
    <row r="72" spans="1:10" x14ac:dyDescent="0.25">
      <c r="A72" s="1" t="s">
        <v>358</v>
      </c>
    </row>
    <row r="73" spans="1:10" x14ac:dyDescent="0.25">
      <c r="A73" s="10" t="s">
        <v>35</v>
      </c>
      <c r="C73" s="7">
        <f>WaterByLease!B2</f>
        <v>0</v>
      </c>
      <c r="D73" s="7">
        <f>WaterByLease!C2</f>
        <v>11.8356731999283</v>
      </c>
      <c r="E73" s="7">
        <f>WaterByLease!D2</f>
        <v>11.8356731999283</v>
      </c>
      <c r="F73" s="7">
        <f>WaterByLease!E2</f>
        <v>11.8356731999283</v>
      </c>
      <c r="G73" s="7">
        <f>WaterByLease!F2</f>
        <v>7.8279507411028204</v>
      </c>
      <c r="H73" s="7">
        <f>WaterByLease!G2</f>
        <v>7.8279507411028204</v>
      </c>
      <c r="I73" s="7">
        <f>WaterByLease!H2</f>
        <v>7.8279507411028204</v>
      </c>
      <c r="J73" s="7">
        <f>WaterByLease!I2</f>
        <v>7.8279507411028204</v>
      </c>
    </row>
    <row r="74" spans="1:10" x14ac:dyDescent="0.25">
      <c r="A74" s="10" t="s">
        <v>325</v>
      </c>
      <c r="C74" s="7">
        <f>WaterByLease!B3</f>
        <v>0</v>
      </c>
      <c r="D74" s="7">
        <f>WaterByLease!C3</f>
        <v>73.766268443175505</v>
      </c>
      <c r="E74" s="7">
        <f>WaterByLease!D3</f>
        <v>67.858126656852903</v>
      </c>
      <c r="F74" s="7">
        <f>WaterByLease!E3</f>
        <v>63.396083211639301</v>
      </c>
      <c r="G74" s="7">
        <f>WaterByLease!F3</f>
        <v>65.069022641861295</v>
      </c>
      <c r="H74" s="7">
        <f>WaterByLease!G3</f>
        <v>65.069022641861295</v>
      </c>
      <c r="I74" s="7">
        <f>WaterByLease!H3</f>
        <v>65.069022641861295</v>
      </c>
      <c r="J74" s="7">
        <f>WaterByLease!I3</f>
        <v>65.069022641861295</v>
      </c>
    </row>
    <row r="75" spans="1:10" x14ac:dyDescent="0.25">
      <c r="A75" s="10" t="s">
        <v>326</v>
      </c>
      <c r="C75" s="7">
        <f>WaterByLease!B4</f>
        <v>0</v>
      </c>
      <c r="D75" s="7">
        <f>WaterByLease!C4</f>
        <v>44.485750778907899</v>
      </c>
      <c r="E75" s="7">
        <f>WaterByLease!D4</f>
        <v>38.119143095491403</v>
      </c>
      <c r="F75" s="7">
        <f>WaterByLease!E4</f>
        <v>14.251647109777</v>
      </c>
      <c r="G75" s="7">
        <f>WaterByLease!F4</f>
        <v>23.165177051664401</v>
      </c>
      <c r="H75" s="7">
        <f>WaterByLease!G4</f>
        <v>23.165177051664401</v>
      </c>
      <c r="I75" s="7">
        <f>WaterByLease!H4</f>
        <v>23.165177051664401</v>
      </c>
      <c r="J75" s="7">
        <f>WaterByLease!I4</f>
        <v>23.165177051664401</v>
      </c>
    </row>
    <row r="76" spans="1:10" x14ac:dyDescent="0.25">
      <c r="A76" s="10" t="s">
        <v>327</v>
      </c>
      <c r="C76" s="7">
        <f>WaterByLease!B5</f>
        <v>0</v>
      </c>
      <c r="D76" s="7">
        <f>WaterByLease!C5</f>
        <v>13.075753359182899</v>
      </c>
      <c r="E76" s="7">
        <f>WaterByLease!D5</f>
        <v>13.075753359182899</v>
      </c>
      <c r="F76" s="7">
        <f>WaterByLease!E5</f>
        <v>13.075753359182899</v>
      </c>
      <c r="G76" s="7">
        <f>WaterByLease!F5</f>
        <v>8.29185818421867</v>
      </c>
      <c r="H76" s="7">
        <f>WaterByLease!G5</f>
        <v>8.29185818421867</v>
      </c>
      <c r="I76" s="7">
        <f>WaterByLease!H5</f>
        <v>8.29185818421867</v>
      </c>
      <c r="J76" s="7">
        <f>WaterByLease!I5</f>
        <v>8.29185818421867</v>
      </c>
    </row>
    <row r="77" spans="1:10" x14ac:dyDescent="0.25">
      <c r="A77" s="10" t="s">
        <v>328</v>
      </c>
      <c r="C77" s="7">
        <f>WaterByLease!B6</f>
        <v>0</v>
      </c>
      <c r="D77" s="7">
        <f>WaterByLease!C6</f>
        <v>55.019649407450999</v>
      </c>
      <c r="E77" s="7">
        <f>WaterByLease!D6</f>
        <v>55.019649407450999</v>
      </c>
      <c r="F77" s="7">
        <f>WaterByLease!E6</f>
        <v>55.019649407450999</v>
      </c>
      <c r="G77" s="7">
        <f>WaterByLease!F6</f>
        <v>41.263832358935801</v>
      </c>
      <c r="H77" s="7">
        <f>WaterByLease!G6</f>
        <v>41.263832358935801</v>
      </c>
      <c r="I77" s="7">
        <f>WaterByLease!H6</f>
        <v>41.263832358935801</v>
      </c>
      <c r="J77" s="7">
        <f>WaterByLease!I6</f>
        <v>41.263832358935801</v>
      </c>
    </row>
    <row r="78" spans="1:10" x14ac:dyDescent="0.25">
      <c r="C78" s="8"/>
      <c r="D78" s="8"/>
      <c r="E78" s="8"/>
      <c r="F78" s="8"/>
      <c r="G78" s="8"/>
      <c r="H78" s="8"/>
      <c r="I78" s="8"/>
      <c r="J78" s="8"/>
    </row>
    <row r="79" spans="1:10" x14ac:dyDescent="0.25">
      <c r="A79" s="1" t="s">
        <v>352</v>
      </c>
      <c r="C79" s="8">
        <f>SUM(C73:C77)</f>
        <v>0</v>
      </c>
      <c r="D79" s="8">
        <f>SUM(D73:D77)</f>
        <v>198.18309518864558</v>
      </c>
      <c r="E79" s="8">
        <f>SUM(E73:E77)</f>
        <v>185.9083457189065</v>
      </c>
      <c r="F79" s="8">
        <f t="shared" ref="F79:J79" si="2">SUM(F73:F77)</f>
        <v>157.57880628797849</v>
      </c>
      <c r="G79" s="8">
        <f t="shared" si="2"/>
        <v>145.61784097778298</v>
      </c>
      <c r="H79" s="8">
        <f t="shared" si="2"/>
        <v>145.61784097778298</v>
      </c>
      <c r="I79" s="8">
        <f t="shared" si="2"/>
        <v>145.61784097778298</v>
      </c>
      <c r="J79" s="8">
        <f t="shared" si="2"/>
        <v>145.61784097778298</v>
      </c>
    </row>
    <row r="82" spans="1:10" ht="30" x14ac:dyDescent="0.25">
      <c r="C82" s="2" t="str">
        <f>[1]WaterInTaro!B1</f>
        <v>natural</v>
      </c>
      <c r="D82" s="2" t="str">
        <f>[1]WaterInTaro!C1</f>
        <v>sugar</v>
      </c>
      <c r="E82" s="2" t="str">
        <f>[1]WaterInTaro!D1</f>
        <v>IIFS2008</v>
      </c>
      <c r="F82" s="2" t="str">
        <f>[1]WaterInTaro!E1</f>
        <v>IIFS2008plus</v>
      </c>
      <c r="G82" s="2" t="str">
        <f>[1]WaterInTaro!F1</f>
        <v>mixed</v>
      </c>
      <c r="H82" s="2" t="str">
        <f>[1]WaterInTaro!G1</f>
        <v>mixed.1</v>
      </c>
      <c r="I82" s="2" t="str">
        <f>[1]WaterInTaro!H1</f>
        <v>mixed.2</v>
      </c>
      <c r="J82" s="2" t="str">
        <f>[1]WaterInTaro!I1</f>
        <v>mixed.3</v>
      </c>
    </row>
    <row r="83" spans="1:10" x14ac:dyDescent="0.25">
      <c r="A83" s="1" t="s">
        <v>359</v>
      </c>
    </row>
    <row r="84" spans="1:10" x14ac:dyDescent="0.25">
      <c r="A84" s="1" t="s">
        <v>331</v>
      </c>
      <c r="C84" s="2">
        <f>WaterInTaro!B3</f>
        <v>0</v>
      </c>
      <c r="D84" s="2">
        <f>WaterInTaro!C3</f>
        <v>40.583593935892097</v>
      </c>
      <c r="E84" s="2">
        <f>WaterInTaro!D3</f>
        <v>28.319963756595801</v>
      </c>
      <c r="F84" s="2">
        <f>WaterInTaro!E3</f>
        <v>0</v>
      </c>
      <c r="G84" s="2">
        <f>WaterInTaro!F3</f>
        <v>23.451526448038599</v>
      </c>
      <c r="H84" s="2">
        <f>WaterInTaro!G3</f>
        <v>23.451526448038599</v>
      </c>
      <c r="I84" s="2">
        <f>WaterInTaro!H3</f>
        <v>23.451526448038599</v>
      </c>
      <c r="J84" s="2">
        <f>WaterInTaro!I3</f>
        <v>23.451526448038599</v>
      </c>
    </row>
    <row r="85" spans="1:10" x14ac:dyDescent="0.25">
      <c r="A85" s="1" t="s">
        <v>330</v>
      </c>
      <c r="C85" s="2">
        <f>WaterInTaro!B2</f>
        <v>0</v>
      </c>
      <c r="D85" s="2">
        <f>WaterInTaro!C2</f>
        <v>157.59950125275401</v>
      </c>
      <c r="E85" s="2">
        <f>WaterInTaro!D2</f>
        <v>157.58838196231099</v>
      </c>
      <c r="F85" s="2">
        <f>WaterInTaro!E2</f>
        <v>157.57880628797901</v>
      </c>
      <c r="G85" s="2">
        <f>WaterInTaro!F2</f>
        <v>122.166314529744</v>
      </c>
      <c r="H85" s="2">
        <f>WaterInTaro!G2</f>
        <v>122.166314529744</v>
      </c>
      <c r="I85" s="2">
        <f>WaterInTaro!H2</f>
        <v>122.166314529744</v>
      </c>
      <c r="J85" s="2">
        <f>WaterInTaro!I2</f>
        <v>122.166314529744</v>
      </c>
    </row>
    <row r="88" spans="1:10" x14ac:dyDescent="0.25">
      <c r="A88" s="4" t="s">
        <v>360</v>
      </c>
    </row>
    <row r="89" spans="1:10" x14ac:dyDescent="0.25">
      <c r="B89" s="13" t="s">
        <v>361</v>
      </c>
    </row>
    <row r="90" spans="1:10" x14ac:dyDescent="0.25">
      <c r="A90" s="1" t="s">
        <v>362</v>
      </c>
    </row>
    <row r="91" spans="1:10" ht="30" x14ac:dyDescent="0.25">
      <c r="A91" s="1" t="str">
        <f>[1]HabitatInWatersheds!A1</f>
        <v>WshedID</v>
      </c>
      <c r="B91" s="2" t="str">
        <f>[2]HabitatInWatersheds!B1</f>
        <v>Watershed Name</v>
      </c>
      <c r="C91" s="2" t="str">
        <f>[1]HabitatInWatersheds!C1</f>
        <v>natural</v>
      </c>
      <c r="D91" s="2" t="str">
        <f>[1]HabitatInWatersheds!D1</f>
        <v>sugar</v>
      </c>
      <c r="E91" s="2" t="str">
        <f>[1]HabitatInWatersheds!E1</f>
        <v>IIFS</v>
      </c>
      <c r="F91" s="2" t="str">
        <f>[1]HabitatInWatersheds!F1</f>
        <v>IIFSplus</v>
      </c>
      <c r="G91" s="2" t="str">
        <f>[1]HabitatInWatersheds!G1</f>
        <v>mixed</v>
      </c>
      <c r="H91" s="2" t="str">
        <f>[1]HabitatInWatersheds!H1</f>
        <v>mixed1</v>
      </c>
      <c r="I91" s="2" t="str">
        <f>[1]HabitatInWatersheds!I1</f>
        <v>mixed2</v>
      </c>
      <c r="J91" s="2" t="str">
        <f>[1]HabitatInWatersheds!J1</f>
        <v>mixed3</v>
      </c>
    </row>
    <row r="92" spans="1:10" x14ac:dyDescent="0.25">
      <c r="A92" s="1">
        <f>[1]HabitatInWatersheds!A2</f>
        <v>1</v>
      </c>
      <c r="B92" s="2" t="str">
        <f>[1]HabitatInWatersheds!B2</f>
        <v>Makapipi</v>
      </c>
      <c r="C92" s="8">
        <f>HabitatInWatersheds!C2/1000</f>
        <v>3.9079999999999999</v>
      </c>
      <c r="D92" s="8">
        <f>HabitatInWatersheds!D2/1000</f>
        <v>3.1953238931246903</v>
      </c>
      <c r="E92" s="8">
        <f>HabitatInWatersheds!E2/1000</f>
        <v>3.1953238931246903</v>
      </c>
      <c r="F92" s="8">
        <f>HabitatInWatersheds!F2/1000</f>
        <v>3.1953238931246903</v>
      </c>
      <c r="G92" s="8">
        <f>HabitatInWatersheds!G2/1000</f>
        <v>3.5025511312485103</v>
      </c>
      <c r="H92" s="8">
        <f>HabitatInWatersheds!H2/1000</f>
        <v>3.5025511312485103</v>
      </c>
      <c r="I92" s="8">
        <f>HabitatInWatersheds!I2/1000</f>
        <v>3.5025511312485103</v>
      </c>
      <c r="J92" s="8">
        <f>HabitatInWatersheds!J2/1000</f>
        <v>3.5025511312485103</v>
      </c>
    </row>
    <row r="93" spans="1:10" x14ac:dyDescent="0.25">
      <c r="A93" s="1">
        <f>[1]HabitatInWatersheds!A3</f>
        <v>2</v>
      </c>
      <c r="B93" s="2" t="str">
        <f>[1]HabitatInWatersheds!B3</f>
        <v>Hanawi</v>
      </c>
      <c r="C93" s="8">
        <f>HabitatInWatersheds!C3/1000</f>
        <v>10.744999999999999</v>
      </c>
      <c r="D93" s="8">
        <f>HabitatInWatersheds!D3/1000</f>
        <v>3.4707436446626696</v>
      </c>
      <c r="E93" s="8">
        <f>HabitatInWatersheds!E3/1000</f>
        <v>3.4707436446626696</v>
      </c>
      <c r="F93" s="8">
        <f>HabitatInWatersheds!F3/1000</f>
        <v>3.4707436446626696</v>
      </c>
      <c r="G93" s="8">
        <f>HabitatInWatersheds!G3/1000</f>
        <v>4.2898813824606892</v>
      </c>
      <c r="H93" s="8">
        <f>HabitatInWatersheds!H3/1000</f>
        <v>4.2898813824606892</v>
      </c>
      <c r="I93" s="8">
        <f>HabitatInWatersheds!I3/1000</f>
        <v>4.2898813824606892</v>
      </c>
      <c r="J93" s="8">
        <f>HabitatInWatersheds!J3/1000</f>
        <v>4.2898813824606892</v>
      </c>
    </row>
    <row r="94" spans="1:10" x14ac:dyDescent="0.25">
      <c r="A94" s="1">
        <f>[1]HabitatInWatersheds!A4</f>
        <v>3</v>
      </c>
      <c r="B94" s="2" t="str">
        <f>[1]HabitatInWatersheds!B4</f>
        <v>Kapaula</v>
      </c>
      <c r="C94" s="8">
        <f>HabitatInWatersheds!C4/1000</f>
        <v>5.7889999999999997</v>
      </c>
      <c r="D94" s="8">
        <f>HabitatInWatersheds!D4/1000</f>
        <v>2.1128294871150501</v>
      </c>
      <c r="E94" s="8">
        <f>HabitatInWatersheds!E4/1000</f>
        <v>2.1128294871150501</v>
      </c>
      <c r="F94" s="8">
        <f>HabitatInWatersheds!F4/1000</f>
        <v>2.1128294871150501</v>
      </c>
      <c r="G94" s="8">
        <f>HabitatInWatersheds!G4/1000</f>
        <v>2.80896576944851</v>
      </c>
      <c r="H94" s="8">
        <f>HabitatInWatersheds!H4/1000</f>
        <v>2.80896576944851</v>
      </c>
      <c r="I94" s="8">
        <f>HabitatInWatersheds!I4/1000</f>
        <v>2.80896576944851</v>
      </c>
      <c r="J94" s="8">
        <f>HabitatInWatersheds!J4/1000</f>
        <v>2.80896576944851</v>
      </c>
    </row>
    <row r="95" spans="1:10" x14ac:dyDescent="0.25">
      <c r="A95" s="1">
        <f>[1]HabitatInWatersheds!A5</f>
        <v>4</v>
      </c>
      <c r="B95" s="2" t="str">
        <f>[1]HabitatInWatersheds!B5</f>
        <v>Waiaaka</v>
      </c>
      <c r="C95" s="8">
        <f>HabitatInWatersheds!C5/1000</f>
        <v>0</v>
      </c>
      <c r="D95" s="8">
        <f>HabitatInWatersheds!D5/1000</f>
        <v>0</v>
      </c>
      <c r="E95" s="8">
        <f>HabitatInWatersheds!E5/1000</f>
        <v>0</v>
      </c>
      <c r="F95" s="8">
        <f>HabitatInWatersheds!F5/1000</f>
        <v>0</v>
      </c>
      <c r="G95" s="8">
        <f>HabitatInWatersheds!G5/1000</f>
        <v>0</v>
      </c>
      <c r="H95" s="8">
        <f>HabitatInWatersheds!H5/1000</f>
        <v>0</v>
      </c>
      <c r="I95" s="8">
        <f>HabitatInWatersheds!I5/1000</f>
        <v>0</v>
      </c>
      <c r="J95" s="8">
        <f>HabitatInWatersheds!J5/1000</f>
        <v>0</v>
      </c>
    </row>
    <row r="96" spans="1:10" x14ac:dyDescent="0.25">
      <c r="A96" s="1">
        <f>[1]HabitatInWatersheds!A6</f>
        <v>5</v>
      </c>
      <c r="B96" s="2" t="str">
        <f>[1]HabitatInWatersheds!B6</f>
        <v>Paakea</v>
      </c>
      <c r="C96" s="8">
        <f>HabitatInWatersheds!C6/1000</f>
        <v>5.76</v>
      </c>
      <c r="D96" s="8">
        <f>HabitatInWatersheds!D6/1000</f>
        <v>3.3237506416490499</v>
      </c>
      <c r="E96" s="8">
        <f>HabitatInWatersheds!E6/1000</f>
        <v>3.3237506416490499</v>
      </c>
      <c r="F96" s="8">
        <f>HabitatInWatersheds!F6/1000</f>
        <v>3.3237506416490499</v>
      </c>
      <c r="G96" s="8">
        <f>HabitatInWatersheds!G6/1000</f>
        <v>4.4106897993551906</v>
      </c>
      <c r="H96" s="8">
        <f>HabitatInWatersheds!H6/1000</f>
        <v>4.4106897993551906</v>
      </c>
      <c r="I96" s="8">
        <f>HabitatInWatersheds!I6/1000</f>
        <v>4.4106897993551906</v>
      </c>
      <c r="J96" s="8">
        <f>HabitatInWatersheds!J6/1000</f>
        <v>4.4106897993551906</v>
      </c>
    </row>
    <row r="97" spans="1:10" x14ac:dyDescent="0.25">
      <c r="A97" s="1">
        <f>[1]HabitatInWatersheds!A7</f>
        <v>6</v>
      </c>
      <c r="B97" s="2" t="str">
        <f>[1]HabitatInWatersheds!B7</f>
        <v>Waiohue</v>
      </c>
      <c r="C97" s="8">
        <f>HabitatInWatersheds!C7/1000</f>
        <v>5.76</v>
      </c>
      <c r="D97" s="8">
        <f>HabitatInWatersheds!D7/1000</f>
        <v>3.3237506416490499</v>
      </c>
      <c r="E97" s="8">
        <f>HabitatInWatersheds!E7/1000</f>
        <v>3.3237506416490499</v>
      </c>
      <c r="F97" s="8">
        <f>HabitatInWatersheds!F7/1000</f>
        <v>3.3237506416490499</v>
      </c>
      <c r="G97" s="8">
        <f>HabitatInWatersheds!G7/1000</f>
        <v>4.4106897993551906</v>
      </c>
      <c r="H97" s="8">
        <f>HabitatInWatersheds!H7/1000</f>
        <v>4.4106897993551906</v>
      </c>
      <c r="I97" s="8">
        <f>HabitatInWatersheds!I7/1000</f>
        <v>4.4106897993551906</v>
      </c>
      <c r="J97" s="8">
        <f>HabitatInWatersheds!J7/1000</f>
        <v>4.4106897993551906</v>
      </c>
    </row>
    <row r="98" spans="1:10" x14ac:dyDescent="0.25">
      <c r="A98" s="1">
        <f>[1]HabitatInWatersheds!A8</f>
        <v>7</v>
      </c>
      <c r="B98" s="2" t="str">
        <f>[1]HabitatInWatersheds!B8</f>
        <v>Kopiliula</v>
      </c>
      <c r="C98" s="8">
        <f>HabitatInWatersheds!C8/1000</f>
        <v>13.976000000000001</v>
      </c>
      <c r="D98" s="8">
        <f>HabitatInWatersheds!D8/1000</f>
        <v>4.3051758781110001</v>
      </c>
      <c r="E98" s="8">
        <f>HabitatInWatersheds!E8/1000</f>
        <v>4.3051758781110001</v>
      </c>
      <c r="F98" s="8">
        <f>HabitatInWatersheds!F8/1000</f>
        <v>4.3051758781110001</v>
      </c>
      <c r="G98" s="8">
        <f>HabitatInWatersheds!G8/1000</f>
        <v>7.6221277311163602</v>
      </c>
      <c r="H98" s="8">
        <f>HabitatInWatersheds!H8/1000</f>
        <v>7.6221277311163602</v>
      </c>
      <c r="I98" s="8">
        <f>HabitatInWatersheds!I8/1000</f>
        <v>7.6221277311163602</v>
      </c>
      <c r="J98" s="8">
        <f>HabitatInWatersheds!J8/1000</f>
        <v>7.6221277311163602</v>
      </c>
    </row>
    <row r="99" spans="1:10" x14ac:dyDescent="0.25">
      <c r="A99" s="1">
        <f>[1]HabitatInWatersheds!A9</f>
        <v>8</v>
      </c>
      <c r="B99" s="2" t="str">
        <f>[1]HabitatInWatersheds!B9</f>
        <v>East Wailua Iki</v>
      </c>
      <c r="C99" s="8">
        <f>HabitatInWatersheds!C9/1000</f>
        <v>10.763</v>
      </c>
      <c r="D99" s="8">
        <f>HabitatInWatersheds!D9/1000</f>
        <v>3.5074256222973199</v>
      </c>
      <c r="E99" s="8">
        <f>HabitatInWatersheds!E9/1000</f>
        <v>3.5074256222973199</v>
      </c>
      <c r="F99" s="8">
        <f>HabitatInWatersheds!F9/1000</f>
        <v>3.5074256222973199</v>
      </c>
      <c r="G99" s="8">
        <f>HabitatInWatersheds!G9/1000</f>
        <v>5.9231736706146503</v>
      </c>
      <c r="H99" s="8">
        <f>HabitatInWatersheds!H9/1000</f>
        <v>5.9231736706146503</v>
      </c>
      <c r="I99" s="8">
        <f>HabitatInWatersheds!I9/1000</f>
        <v>5.9231736706146503</v>
      </c>
      <c r="J99" s="8">
        <f>HabitatInWatersheds!J9/1000</f>
        <v>5.9231736706146503</v>
      </c>
    </row>
    <row r="100" spans="1:10" x14ac:dyDescent="0.25">
      <c r="A100" s="1">
        <f>[1]HabitatInWatersheds!A10</f>
        <v>9</v>
      </c>
      <c r="B100" s="2" t="str">
        <f>[1]HabitatInWatersheds!B10</f>
        <v>West Wailua Iki</v>
      </c>
      <c r="C100" s="8">
        <f>HabitatInWatersheds!C10/1000</f>
        <v>8.5749999999999993</v>
      </c>
      <c r="D100" s="8">
        <f>HabitatInWatersheds!D10/1000</f>
        <v>3.0592419764632801</v>
      </c>
      <c r="E100" s="8">
        <f>HabitatInWatersheds!E10/1000</f>
        <v>3.0592419764632801</v>
      </c>
      <c r="F100" s="8">
        <f>HabitatInWatersheds!F10/1000</f>
        <v>3.0592419764632801</v>
      </c>
      <c r="G100" s="8">
        <f>HabitatInWatersheds!G10/1000</f>
        <v>4.9917404839311699</v>
      </c>
      <c r="H100" s="8">
        <f>HabitatInWatersheds!H10/1000</f>
        <v>4.9917404839311699</v>
      </c>
      <c r="I100" s="8">
        <f>HabitatInWatersheds!I10/1000</f>
        <v>4.9917404839311699</v>
      </c>
      <c r="J100" s="8">
        <f>HabitatInWatersheds!J10/1000</f>
        <v>4.9917404839311699</v>
      </c>
    </row>
    <row r="101" spans="1:10" x14ac:dyDescent="0.25">
      <c r="A101" s="1">
        <f>[1]HabitatInWatersheds!A11</f>
        <v>10</v>
      </c>
      <c r="B101" s="2" t="str">
        <f>[1]HabitatInWatersheds!B11</f>
        <v>Wailua Nui</v>
      </c>
      <c r="C101" s="8">
        <f>HabitatInWatersheds!C11/1000</f>
        <v>9.5289999999999999</v>
      </c>
      <c r="D101" s="8">
        <v>0</v>
      </c>
      <c r="E101" s="8">
        <f>HabitatInWatersheds!E11/1000</f>
        <v>3.5050244697109103</v>
      </c>
      <c r="F101" s="8">
        <f>HabitatInWatersheds!F11/1000</f>
        <v>9.5289999999999999</v>
      </c>
      <c r="G101" s="8">
        <f>HabitatInWatersheds!G11/1000</f>
        <v>3.5619686295602802</v>
      </c>
      <c r="H101" s="8">
        <f>HabitatInWatersheds!H11/1000</f>
        <v>3.5619686295602802</v>
      </c>
      <c r="I101" s="8">
        <f>HabitatInWatersheds!I11/1000</f>
        <v>3.5619686295602802</v>
      </c>
      <c r="J101" s="8">
        <f>HabitatInWatersheds!J11/1000</f>
        <v>3.5619686295602802</v>
      </c>
    </row>
    <row r="102" spans="1:10" x14ac:dyDescent="0.25">
      <c r="A102" s="1">
        <f>[1]HabitatInWatersheds!A12</f>
        <v>11</v>
      </c>
      <c r="B102" s="2" t="str">
        <f>[1]HabitatInWatersheds!B12</f>
        <v>Waiokamilo</v>
      </c>
      <c r="C102" s="8">
        <f>HabitatInWatersheds!C12/1000</f>
        <v>6.0945</v>
      </c>
      <c r="D102" s="8">
        <f>HabitatInWatersheds!D12/1000</f>
        <v>5.1509365390017905</v>
      </c>
      <c r="E102" s="8">
        <f>HabitatInWatersheds!E12/1000</f>
        <v>5.97987081355644</v>
      </c>
      <c r="F102" s="8">
        <f>HabitatInWatersheds!F12/1000</f>
        <v>6.0945</v>
      </c>
      <c r="G102" s="8">
        <f>HabitatInWatersheds!G12/1000</f>
        <v>5.41012755970808</v>
      </c>
      <c r="H102" s="8">
        <f>HabitatInWatersheds!H12/1000</f>
        <v>5.41012755970808</v>
      </c>
      <c r="I102" s="8">
        <f>HabitatInWatersheds!I12/1000</f>
        <v>5.41012755970808</v>
      </c>
      <c r="J102" s="8">
        <f>HabitatInWatersheds!J12/1000</f>
        <v>5.41012755970808</v>
      </c>
    </row>
    <row r="103" spans="1:10" x14ac:dyDescent="0.25">
      <c r="A103" s="1">
        <f>[1]HabitatInWatersheds!A13</f>
        <v>12</v>
      </c>
      <c r="B103" s="2" t="str">
        <f>[1]HabitatInWatersheds!B13</f>
        <v>Piinaau</v>
      </c>
      <c r="C103" s="8">
        <f>HabitatInWatersheds!C13/1000/2</f>
        <v>14.789</v>
      </c>
      <c r="D103" s="8">
        <f>HabitatInWatersheds!D13/1000/2</f>
        <v>11.10268749256055</v>
      </c>
      <c r="E103" s="8">
        <f>HabitatInWatersheds!E13/1000/2</f>
        <v>11.351431391309001</v>
      </c>
      <c r="F103" s="8">
        <f>HabitatInWatersheds!F13/1000/2</f>
        <v>14.789</v>
      </c>
      <c r="G103" s="8">
        <f>HabitatInWatersheds!G13/1000/2</f>
        <v>12.115521796785501</v>
      </c>
      <c r="H103" s="8">
        <f>HabitatInWatersheds!H13/1000/2</f>
        <v>12.115521796785501</v>
      </c>
      <c r="I103" s="8">
        <f>HabitatInWatersheds!I13/1000/2</f>
        <v>12.115521796785501</v>
      </c>
      <c r="J103" s="8">
        <f>HabitatInWatersheds!J13/1000/2</f>
        <v>12.115521796785501</v>
      </c>
    </row>
    <row r="104" spans="1:10" x14ac:dyDescent="0.25">
      <c r="A104" s="1">
        <f>[1]HabitatInWatersheds!A14</f>
        <v>13</v>
      </c>
      <c r="B104" s="2" t="str">
        <f>[1]HabitatInWatersheds!B14</f>
        <v>Nuaailua</v>
      </c>
      <c r="C104" s="8">
        <f>HabitatInWatersheds!C14/1000</f>
        <v>7.1020000000000003</v>
      </c>
      <c r="D104" s="8">
        <f>HabitatInWatersheds!D14/1000</f>
        <v>6.0120314736902598</v>
      </c>
      <c r="E104" s="8">
        <f>HabitatInWatersheds!E14/1000</f>
        <v>6.0120314736902598</v>
      </c>
      <c r="F104" s="8">
        <f>HabitatInWatersheds!F14/1000</f>
        <v>6.0120314736902598</v>
      </c>
      <c r="G104" s="8">
        <f>HabitatInWatersheds!G14/1000</f>
        <v>6.2667514030515203</v>
      </c>
      <c r="H104" s="8">
        <f>HabitatInWatersheds!H14/1000</f>
        <v>6.2667514030515203</v>
      </c>
      <c r="I104" s="8">
        <f>HabitatInWatersheds!I14/1000</f>
        <v>6.2667514030515203</v>
      </c>
      <c r="J104" s="8">
        <f>HabitatInWatersheds!J14/1000</f>
        <v>6.2667514030515203</v>
      </c>
    </row>
    <row r="105" spans="1:10" x14ac:dyDescent="0.25">
      <c r="A105" s="1">
        <f>[1]HabitatInWatersheds!A15</f>
        <v>14</v>
      </c>
      <c r="B105" s="2" t="str">
        <f>[1]HabitatInWatersheds!B15</f>
        <v>Honomanu</v>
      </c>
      <c r="C105" s="8">
        <f>HabitatInWatersheds!C15/1000</f>
        <v>18.998000000000001</v>
      </c>
      <c r="D105" s="8">
        <f>HabitatInWatersheds!D15/1000</f>
        <v>6.7743572548418998</v>
      </c>
      <c r="E105" s="8">
        <f>HabitatInWatersheds!E15/1000</f>
        <v>6.7743572548418998</v>
      </c>
      <c r="F105" s="8">
        <f>HabitatInWatersheds!F15/1000</f>
        <v>6.7743572548418998</v>
      </c>
      <c r="G105" s="8">
        <f>HabitatInWatersheds!G15/1000</f>
        <v>10.757233257603701</v>
      </c>
      <c r="H105" s="8">
        <f>HabitatInWatersheds!H15/1000</f>
        <v>10.757233257603701</v>
      </c>
      <c r="I105" s="8">
        <f>HabitatInWatersheds!I15/1000</f>
        <v>10.757233257603701</v>
      </c>
      <c r="J105" s="8">
        <f>HabitatInWatersheds!J15/1000</f>
        <v>10.757233257603701</v>
      </c>
    </row>
    <row r="106" spans="1:10" x14ac:dyDescent="0.25">
      <c r="A106" s="1">
        <f>[1]HabitatInWatersheds!A16</f>
        <v>15</v>
      </c>
      <c r="B106" s="2" t="str">
        <f>[1]HabitatInWatersheds!B16</f>
        <v>Punalau</v>
      </c>
      <c r="C106" s="8">
        <f>HabitatInWatersheds!C16/1000</f>
        <v>6.3129999999999997</v>
      </c>
      <c r="D106" s="8">
        <f>HabitatInWatersheds!D16/1000</f>
        <v>1.9359653440952</v>
      </c>
      <c r="E106" s="8">
        <f>HabitatInWatersheds!E16/1000</f>
        <v>1.9359653440952</v>
      </c>
      <c r="F106" s="8">
        <f>HabitatInWatersheds!F16/1000</f>
        <v>1.9359653440952</v>
      </c>
      <c r="G106" s="8">
        <f>HabitatInWatersheds!G16/1000</f>
        <v>2.2266269973686499</v>
      </c>
      <c r="H106" s="8">
        <f>HabitatInWatersheds!H16/1000</f>
        <v>2.2266269973686499</v>
      </c>
      <c r="I106" s="8">
        <f>HabitatInWatersheds!I16/1000</f>
        <v>2.2266269973686499</v>
      </c>
      <c r="J106" s="8">
        <f>HabitatInWatersheds!J16/1000</f>
        <v>2.2266269973686499</v>
      </c>
    </row>
    <row r="107" spans="1:10" x14ac:dyDescent="0.25">
      <c r="A107" s="1">
        <f>[1]HabitatInWatersheds!A17</f>
        <v>16</v>
      </c>
      <c r="B107" s="2" t="str">
        <f>[1]HabitatInWatersheds!B17</f>
        <v>Haipuaena</v>
      </c>
      <c r="C107" s="8">
        <f>HabitatInWatersheds!C17/1000</f>
        <v>9.3170000000000002</v>
      </c>
      <c r="D107" s="8">
        <f>HabitatInWatersheds!D17/1000</f>
        <v>1.38108260868903</v>
      </c>
      <c r="E107" s="8">
        <f>HabitatInWatersheds!E17/1000</f>
        <v>1.38108260868903</v>
      </c>
      <c r="F107" s="8">
        <f>HabitatInWatersheds!F17/1000</f>
        <v>1.38108260868903</v>
      </c>
      <c r="G107" s="8">
        <f>HabitatInWatersheds!G17/1000</f>
        <v>2.0595608163280801</v>
      </c>
      <c r="H107" s="8">
        <f>HabitatInWatersheds!H17/1000</f>
        <v>2.0595608163280801</v>
      </c>
      <c r="I107" s="8">
        <f>HabitatInWatersheds!I17/1000</f>
        <v>2.0595608163280801</v>
      </c>
      <c r="J107" s="8">
        <f>HabitatInWatersheds!J17/1000</f>
        <v>2.0595608163280801</v>
      </c>
    </row>
    <row r="108" spans="1:10" x14ac:dyDescent="0.25">
      <c r="A108" s="1">
        <f>[1]HabitatInWatersheds!A18</f>
        <v>17</v>
      </c>
      <c r="B108" s="2" t="str">
        <f>[1]HabitatInWatersheds!B18</f>
        <v>Puohokamoa</v>
      </c>
      <c r="C108" s="8">
        <f>HabitatInWatersheds!C18/1000</f>
        <v>19.056999999999999</v>
      </c>
      <c r="D108" s="8">
        <f>HabitatInWatersheds!D18/1000</f>
        <v>2.7247279425329296</v>
      </c>
      <c r="E108" s="8">
        <f>HabitatInWatersheds!E18/1000</f>
        <v>2.7247279425329296</v>
      </c>
      <c r="F108" s="8">
        <f>HabitatInWatersheds!F18/1000</f>
        <v>2.7247279425329296</v>
      </c>
      <c r="G108" s="8">
        <f>HabitatInWatersheds!G18/1000</f>
        <v>4.0349522890782099</v>
      </c>
      <c r="H108" s="8">
        <f>HabitatInWatersheds!H18/1000</f>
        <v>4.0349522890782099</v>
      </c>
      <c r="I108" s="8">
        <f>HabitatInWatersheds!I18/1000</f>
        <v>4.0349522890782099</v>
      </c>
      <c r="J108" s="8">
        <f>HabitatInWatersheds!J18/1000</f>
        <v>4.0349522890782099</v>
      </c>
    </row>
    <row r="109" spans="1:10" x14ac:dyDescent="0.25">
      <c r="A109" s="1">
        <f>[1]HabitatInWatersheds!A19</f>
        <v>18</v>
      </c>
      <c r="B109" s="2" t="str">
        <f>[1]HabitatInWatersheds!B19</f>
        <v>Wahinepee</v>
      </c>
      <c r="C109" s="8">
        <f>HabitatInWatersheds!C19/1000</f>
        <v>0</v>
      </c>
      <c r="D109" s="8">
        <f>HabitatInWatersheds!D19/1000</f>
        <v>0</v>
      </c>
      <c r="E109" s="8">
        <f>HabitatInWatersheds!E19/1000</f>
        <v>0</v>
      </c>
      <c r="F109" s="8">
        <f>HabitatInWatersheds!F19/1000</f>
        <v>0</v>
      </c>
      <c r="G109" s="8">
        <f>HabitatInWatersheds!G19/1000</f>
        <v>0</v>
      </c>
      <c r="H109" s="8">
        <f>HabitatInWatersheds!H19/1000</f>
        <v>0</v>
      </c>
      <c r="I109" s="8">
        <f>HabitatInWatersheds!I19/1000</f>
        <v>0</v>
      </c>
      <c r="J109" s="8">
        <f>HabitatInWatersheds!J19/1000</f>
        <v>0</v>
      </c>
    </row>
    <row r="110" spans="1:10" x14ac:dyDescent="0.25">
      <c r="A110" s="1">
        <f>[1]HabitatInWatersheds!A20</f>
        <v>19</v>
      </c>
      <c r="B110" s="2" t="str">
        <f>[1]HabitatInWatersheds!B20</f>
        <v>Waikamoi</v>
      </c>
      <c r="C110" s="8">
        <f>HabitatInWatersheds!C20/1000</f>
        <v>9.1189999999999998</v>
      </c>
      <c r="D110" s="8">
        <f>HabitatInWatersheds!D20/1000</f>
        <v>0.67139384047608097</v>
      </c>
      <c r="E110" s="8">
        <f>HabitatInWatersheds!E20/1000</f>
        <v>0.67139384047608097</v>
      </c>
      <c r="F110" s="8">
        <f>HabitatInWatersheds!F20/1000</f>
        <v>0.67139384047608097</v>
      </c>
      <c r="G110" s="8">
        <f>HabitatInWatersheds!G20/1000</f>
        <v>1.28001127632393</v>
      </c>
      <c r="H110" s="8">
        <f>HabitatInWatersheds!H20/1000</f>
        <v>1.28001127632393</v>
      </c>
      <c r="I110" s="8">
        <f>HabitatInWatersheds!I20/1000</f>
        <v>1.28001127632393</v>
      </c>
      <c r="J110" s="8">
        <f>HabitatInWatersheds!J20/1000</f>
        <v>1.28001127632393</v>
      </c>
    </row>
    <row r="111" spans="1:10" x14ac:dyDescent="0.25">
      <c r="A111" s="1">
        <f>[1]HabitatInWatersheds!A21</f>
        <v>20</v>
      </c>
      <c r="B111" s="2" t="str">
        <f>[1]HabitatInWatersheds!B21</f>
        <v>Kolea</v>
      </c>
      <c r="C111" s="8">
        <f>HabitatInWatersheds!C21/1000</f>
        <v>2.7770000000000001</v>
      </c>
      <c r="D111" s="8">
        <f>HabitatInWatersheds!D21/1000</f>
        <v>0.40098474923145599</v>
      </c>
      <c r="E111" s="8">
        <f>HabitatInWatersheds!E21/1000</f>
        <v>0.40098474923145599</v>
      </c>
      <c r="F111" s="8">
        <f>HabitatInWatersheds!F21/1000</f>
        <v>0.40098474923145599</v>
      </c>
      <c r="G111" s="8">
        <f>HabitatInWatersheds!G21/1000</f>
        <v>0.93274898314900601</v>
      </c>
      <c r="H111" s="8">
        <f>HabitatInWatersheds!H21/1000</f>
        <v>0.93274898314900601</v>
      </c>
      <c r="I111" s="8">
        <f>HabitatInWatersheds!I21/1000</f>
        <v>0.93274898314900601</v>
      </c>
      <c r="J111" s="8">
        <f>HabitatInWatersheds!J21/1000</f>
        <v>0.93274898314900601</v>
      </c>
    </row>
    <row r="112" spans="1:10" x14ac:dyDescent="0.25">
      <c r="A112" s="1">
        <f>[1]HabitatInWatersheds!A22</f>
        <v>21</v>
      </c>
      <c r="B112" s="2" t="str">
        <f>[1]HabitatInWatersheds!B22</f>
        <v>Punaluu</v>
      </c>
      <c r="C112" s="8">
        <f>HabitatInWatersheds!C22/1000</f>
        <v>0</v>
      </c>
      <c r="D112" s="8">
        <f>HabitatInWatersheds!D22/1000</f>
        <v>0</v>
      </c>
      <c r="E112" s="8">
        <f>HabitatInWatersheds!E22/1000</f>
        <v>0</v>
      </c>
      <c r="F112" s="8">
        <f>HabitatInWatersheds!F22/1000</f>
        <v>0</v>
      </c>
      <c r="G112" s="8">
        <f>HabitatInWatersheds!G22/1000</f>
        <v>0</v>
      </c>
      <c r="H112" s="8">
        <f>HabitatInWatersheds!H22/1000</f>
        <v>0</v>
      </c>
      <c r="I112" s="8">
        <f>HabitatInWatersheds!I22/1000</f>
        <v>0</v>
      </c>
      <c r="J112" s="8">
        <f>HabitatInWatersheds!J22/1000</f>
        <v>0</v>
      </c>
    </row>
    <row r="113" spans="1:10" x14ac:dyDescent="0.25">
      <c r="A113" s="1">
        <f>[1]HabitatInWatersheds!A23</f>
        <v>22</v>
      </c>
      <c r="B113" s="2" t="str">
        <f>[1]HabitatInWatersheds!B23</f>
        <v>Kaaiea</v>
      </c>
      <c r="C113" s="8">
        <f>HabitatInWatersheds!C23/1000</f>
        <v>7.2370000000000001</v>
      </c>
      <c r="D113" s="8">
        <f>HabitatInWatersheds!D23/1000</f>
        <v>0.62731159795701208</v>
      </c>
      <c r="E113" s="8">
        <f>HabitatInWatersheds!E23/1000</f>
        <v>0.62731159795701208</v>
      </c>
      <c r="F113" s="8">
        <f>HabitatInWatersheds!F23/1000</f>
        <v>0.62731159795701208</v>
      </c>
      <c r="G113" s="8">
        <f>HabitatInWatersheds!G23/1000</f>
        <v>0.97884461809808199</v>
      </c>
      <c r="H113" s="8">
        <f>HabitatInWatersheds!H23/1000</f>
        <v>0.97884461809808199</v>
      </c>
      <c r="I113" s="8">
        <f>HabitatInWatersheds!I23/1000</f>
        <v>0.97884461809808199</v>
      </c>
      <c r="J113" s="8">
        <f>HabitatInWatersheds!J23/1000</f>
        <v>0.97884461809808199</v>
      </c>
    </row>
    <row r="114" spans="1:10" x14ac:dyDescent="0.25">
      <c r="A114" s="1">
        <f>[1]HabitatInWatersheds!A24</f>
        <v>23</v>
      </c>
      <c r="B114" s="2" t="str">
        <f>[1]HabitatInWatersheds!B24</f>
        <v>Oopuola</v>
      </c>
      <c r="C114" s="8">
        <f>HabitatInWatersheds!C24/1000</f>
        <v>9.66</v>
      </c>
      <c r="D114" s="8">
        <f>HabitatInWatersheds!D24/1000</f>
        <v>2.3871631169968799</v>
      </c>
      <c r="E114" s="8">
        <f>HabitatInWatersheds!E24/1000</f>
        <v>2.3871631169968799</v>
      </c>
      <c r="F114" s="8">
        <f>HabitatInWatersheds!F24/1000</f>
        <v>2.3871631169968799</v>
      </c>
      <c r="G114" s="8">
        <f>HabitatInWatersheds!G24/1000</f>
        <v>3.10167776656498</v>
      </c>
      <c r="H114" s="8">
        <f>HabitatInWatersheds!H24/1000</f>
        <v>3.10167776656498</v>
      </c>
      <c r="I114" s="8">
        <f>HabitatInWatersheds!I24/1000</f>
        <v>3.10167776656498</v>
      </c>
      <c r="J114" s="8">
        <f>HabitatInWatersheds!J24/1000</f>
        <v>3.10167776656498</v>
      </c>
    </row>
    <row r="115" spans="1:10" x14ac:dyDescent="0.25">
      <c r="A115" s="1">
        <f>[1]HabitatInWatersheds!A25</f>
        <v>24</v>
      </c>
      <c r="B115" s="2" t="str">
        <f>[1]HabitatInWatersheds!B25</f>
        <v>Puehu</v>
      </c>
      <c r="C115" s="8">
        <f>HabitatInWatersheds!C25/1000</f>
        <v>0</v>
      </c>
      <c r="D115" s="8">
        <f>HabitatInWatersheds!D25/1000</f>
        <v>0</v>
      </c>
      <c r="E115" s="8">
        <f>HabitatInWatersheds!E25/1000</f>
        <v>0</v>
      </c>
      <c r="F115" s="8">
        <f>HabitatInWatersheds!F25/1000</f>
        <v>0</v>
      </c>
      <c r="G115" s="8">
        <f>HabitatInWatersheds!G25/1000</f>
        <v>0</v>
      </c>
      <c r="H115" s="8">
        <f>HabitatInWatersheds!H25/1000</f>
        <v>0</v>
      </c>
      <c r="I115" s="8">
        <f>HabitatInWatersheds!I25/1000</f>
        <v>0</v>
      </c>
      <c r="J115" s="8">
        <f>HabitatInWatersheds!J25/1000</f>
        <v>0</v>
      </c>
    </row>
    <row r="116" spans="1:10" x14ac:dyDescent="0.25">
      <c r="A116" s="1">
        <f>[1]HabitatInWatersheds!A26</f>
        <v>25</v>
      </c>
      <c r="B116" s="2" t="str">
        <f>[1]HabitatInWatersheds!B26</f>
        <v>Naiiliilihaele</v>
      </c>
      <c r="C116" s="8">
        <f>HabitatInWatersheds!C26/1000</f>
        <v>22.225000000000001</v>
      </c>
      <c r="D116" s="8">
        <f>HabitatInWatersheds!D26/1000</f>
        <v>1.42819362233332</v>
      </c>
      <c r="E116" s="8">
        <f>HabitatInWatersheds!E26/1000</f>
        <v>1.42819362233332</v>
      </c>
      <c r="F116" s="8">
        <f>HabitatInWatersheds!F26/1000</f>
        <v>1.42819362233332</v>
      </c>
      <c r="G116" s="8">
        <f>HabitatInWatersheds!G26/1000</f>
        <v>1.8075613517353</v>
      </c>
      <c r="H116" s="8">
        <f>HabitatInWatersheds!H26/1000</f>
        <v>1.8075613517353</v>
      </c>
      <c r="I116" s="8">
        <f>HabitatInWatersheds!I26/1000</f>
        <v>1.8075613517353</v>
      </c>
      <c r="J116" s="8">
        <f>HabitatInWatersheds!J26/1000</f>
        <v>1.8075613517353</v>
      </c>
    </row>
    <row r="117" spans="1:10" x14ac:dyDescent="0.25">
      <c r="A117" s="1">
        <f>[1]HabitatInWatersheds!A27</f>
        <v>26</v>
      </c>
      <c r="B117" s="2" t="str">
        <f>[1]HabitatInWatersheds!B27</f>
        <v>Kailua</v>
      </c>
      <c r="C117" s="8">
        <f>HabitatInWatersheds!C27/1000</f>
        <v>13.759</v>
      </c>
      <c r="D117" s="8">
        <f>HabitatInWatersheds!D27/1000</f>
        <v>0.80012783606745097</v>
      </c>
      <c r="E117" s="8">
        <f>HabitatInWatersheds!E27/1000</f>
        <v>0.80012783606745097</v>
      </c>
      <c r="F117" s="8">
        <f>HabitatInWatersheds!F27/1000</f>
        <v>0.80012783606745097</v>
      </c>
      <c r="G117" s="8">
        <f>HabitatInWatersheds!G27/1000</f>
        <v>1.05537696127041</v>
      </c>
      <c r="H117" s="8">
        <f>HabitatInWatersheds!H27/1000</f>
        <v>1.05537696127041</v>
      </c>
      <c r="I117" s="8">
        <f>HabitatInWatersheds!I27/1000</f>
        <v>1.05537696127041</v>
      </c>
      <c r="J117" s="8">
        <f>HabitatInWatersheds!J27/1000</f>
        <v>1.05537696127041</v>
      </c>
    </row>
    <row r="118" spans="1:10" x14ac:dyDescent="0.25">
      <c r="A118" s="1">
        <f>[1]HabitatInWatersheds!A28</f>
        <v>27</v>
      </c>
      <c r="B118" s="2" t="str">
        <f>[1]HabitatInWatersheds!B28</f>
        <v>Hanahana</v>
      </c>
      <c r="C118" s="8">
        <f>HabitatInWatersheds!C28/1000</f>
        <v>0.81</v>
      </c>
      <c r="D118" s="8">
        <f>HabitatInWatersheds!D28/1000</f>
        <v>0.71406310069030798</v>
      </c>
      <c r="E118" s="8">
        <f>HabitatInWatersheds!E28/1000</f>
        <v>0.71406310069030798</v>
      </c>
      <c r="F118" s="8">
        <f>HabitatInWatersheds!F28/1000</f>
        <v>0.71406310069030798</v>
      </c>
      <c r="G118" s="8">
        <f>HabitatInWatersheds!G28/1000</f>
        <v>0.78558295124271005</v>
      </c>
      <c r="H118" s="8">
        <f>HabitatInWatersheds!H28/1000</f>
        <v>0.78558295124271005</v>
      </c>
      <c r="I118" s="8">
        <f>HabitatInWatersheds!I28/1000</f>
        <v>0.78558295124271005</v>
      </c>
      <c r="J118" s="8">
        <f>HabitatInWatersheds!J28/1000</f>
        <v>0.78558295124271005</v>
      </c>
    </row>
    <row r="119" spans="1:10" x14ac:dyDescent="0.25">
      <c r="A119" s="1">
        <f>[1]HabitatInWatersheds!A29</f>
        <v>28</v>
      </c>
      <c r="B119" s="2" t="str">
        <f>[1]HabitatInWatersheds!B29</f>
        <v>Hoalua</v>
      </c>
      <c r="C119" s="8">
        <f>HabitatInWatersheds!C29/1000</f>
        <v>5.27</v>
      </c>
      <c r="D119" s="8">
        <f>HabitatInWatersheds!D29/1000</f>
        <v>0.62966247926603292</v>
      </c>
      <c r="E119" s="8">
        <f>HabitatInWatersheds!E29/1000</f>
        <v>0.62966247926603292</v>
      </c>
      <c r="F119" s="8">
        <f>HabitatInWatersheds!F29/1000</f>
        <v>0.62966247926603292</v>
      </c>
      <c r="G119" s="8">
        <f>HabitatInWatersheds!G29/1000</f>
        <v>1.2512396571945001</v>
      </c>
      <c r="H119" s="8">
        <f>HabitatInWatersheds!H29/1000</f>
        <v>1.2512396571945001</v>
      </c>
      <c r="I119" s="8">
        <f>HabitatInWatersheds!I29/1000</f>
        <v>1.2512396571945001</v>
      </c>
      <c r="J119" s="8">
        <f>HabitatInWatersheds!J29/1000</f>
        <v>1.2512396571945001</v>
      </c>
    </row>
    <row r="120" spans="1:10" x14ac:dyDescent="0.25">
      <c r="A120" s="1">
        <f>[1]HabitatInWatersheds!A30</f>
        <v>29</v>
      </c>
      <c r="B120" s="2" t="str">
        <f>[1]HabitatInWatersheds!B30</f>
        <v>Hanehoi</v>
      </c>
      <c r="C120" s="8">
        <f>HabitatInWatersheds!C30/1000</f>
        <v>10.76</v>
      </c>
      <c r="D120" s="8">
        <f>HabitatInWatersheds!D30/1000</f>
        <v>2.2648256502544402</v>
      </c>
      <c r="E120" s="8">
        <f>HabitatInWatersheds!E30/1000</f>
        <v>3.6517919572636099</v>
      </c>
      <c r="F120" s="8">
        <f>HabitatInWatersheds!F30/1000</f>
        <v>10.76</v>
      </c>
      <c r="G120" s="8">
        <f>HabitatInWatersheds!G30/1000</f>
        <v>3.4369293919972099</v>
      </c>
      <c r="H120" s="8">
        <f>HabitatInWatersheds!H30/1000</f>
        <v>3.4369293919972099</v>
      </c>
      <c r="I120" s="8">
        <f>HabitatInWatersheds!I30/1000</f>
        <v>3.4369293919972099</v>
      </c>
      <c r="J120" s="8">
        <f>HabitatInWatersheds!J30/1000</f>
        <v>3.4369293919972099</v>
      </c>
    </row>
    <row r="121" spans="1:10" x14ac:dyDescent="0.25">
      <c r="A121" s="1">
        <f>[1]HabitatInWatersheds!A31</f>
        <v>30</v>
      </c>
      <c r="B121" s="2" t="str">
        <f>[1]HabitatInWatersheds!B31</f>
        <v>Waipionui</v>
      </c>
      <c r="C121" s="8">
        <f>HabitatInWatersheds!C31/1000</f>
        <v>0</v>
      </c>
      <c r="D121" s="8">
        <f>HabitatInWatersheds!D31/1000</f>
        <v>0</v>
      </c>
      <c r="E121" s="8">
        <f>HabitatInWatersheds!E31/1000</f>
        <v>0</v>
      </c>
      <c r="F121" s="8">
        <f>HabitatInWatersheds!F31/1000</f>
        <v>0</v>
      </c>
      <c r="G121" s="8">
        <f>HabitatInWatersheds!G31/1000</f>
        <v>0</v>
      </c>
      <c r="H121" s="8">
        <f>HabitatInWatersheds!H31/1000</f>
        <v>0</v>
      </c>
      <c r="I121" s="8">
        <f>HabitatInWatersheds!I31/1000</f>
        <v>0</v>
      </c>
      <c r="J121" s="8">
        <f>HabitatInWatersheds!J31/1000</f>
        <v>0</v>
      </c>
    </row>
    <row r="122" spans="1:10" x14ac:dyDescent="0.25">
      <c r="A122" s="1">
        <f>[1]HabitatInWatersheds!A32</f>
        <v>31</v>
      </c>
      <c r="B122" s="2" t="str">
        <f>[1]HabitatInWatersheds!B32</f>
        <v>Waipio</v>
      </c>
      <c r="C122" s="8">
        <f>HabitatInWatersheds!C32/1000</f>
        <v>2.4279999999999999</v>
      </c>
      <c r="D122" s="8">
        <f>HabitatInWatersheds!D32/1000</f>
        <v>0.33547309128377201</v>
      </c>
      <c r="E122" s="8">
        <f>HabitatInWatersheds!E32/1000</f>
        <v>0.33547309128377201</v>
      </c>
      <c r="F122" s="8">
        <f>HabitatInWatersheds!F32/1000</f>
        <v>0.33547309128377201</v>
      </c>
      <c r="G122" s="8">
        <f>HabitatInWatersheds!G32/1000</f>
        <v>0.58758379057787202</v>
      </c>
      <c r="H122" s="8">
        <f>HabitatInWatersheds!H32/1000</f>
        <v>0.58758379057787202</v>
      </c>
      <c r="I122" s="8">
        <f>HabitatInWatersheds!I32/1000</f>
        <v>0.58758379057787202</v>
      </c>
      <c r="J122" s="8">
        <f>HabitatInWatersheds!J32/1000</f>
        <v>0.58758379057787202</v>
      </c>
    </row>
    <row r="123" spans="1:10" x14ac:dyDescent="0.25">
      <c r="A123" s="1">
        <f>[1]HabitatInWatersheds!A33</f>
        <v>32</v>
      </c>
      <c r="B123" s="2" t="str">
        <f>[1]HabitatInWatersheds!B33</f>
        <v>Mokupapa</v>
      </c>
      <c r="C123" s="8">
        <f>HabitatInWatersheds!C33/1000</f>
        <v>0</v>
      </c>
      <c r="D123" s="8">
        <f>HabitatInWatersheds!D33/1000</f>
        <v>0</v>
      </c>
      <c r="E123" s="8">
        <f>HabitatInWatersheds!E33/1000</f>
        <v>0</v>
      </c>
      <c r="F123" s="8">
        <f>HabitatInWatersheds!F33/1000</f>
        <v>0</v>
      </c>
      <c r="G123" s="8">
        <f>HabitatInWatersheds!G33/1000</f>
        <v>0</v>
      </c>
      <c r="H123" s="8">
        <f>HabitatInWatersheds!H33/1000</f>
        <v>0</v>
      </c>
      <c r="I123" s="8">
        <f>HabitatInWatersheds!I33/1000</f>
        <v>0</v>
      </c>
      <c r="J123" s="8">
        <f>HabitatInWatersheds!J33/1000</f>
        <v>0</v>
      </c>
    </row>
    <row r="124" spans="1:10" x14ac:dyDescent="0.25">
      <c r="A124" s="1">
        <f>[1]HabitatInWatersheds!A34</f>
        <v>33</v>
      </c>
      <c r="B124" s="2" t="str">
        <f>[1]HabitatInWatersheds!B34</f>
        <v>Honokala</v>
      </c>
      <c r="C124" s="8">
        <f>HabitatInWatersheds!C34/1000</f>
        <v>0</v>
      </c>
      <c r="D124" s="8">
        <f>HabitatInWatersheds!D34/1000</f>
        <v>0</v>
      </c>
      <c r="E124" s="8">
        <f>HabitatInWatersheds!E34/1000</f>
        <v>0</v>
      </c>
      <c r="F124" s="8">
        <f>HabitatInWatersheds!F34/1000</f>
        <v>0</v>
      </c>
      <c r="G124" s="8">
        <f>HabitatInWatersheds!G34/1000</f>
        <v>0</v>
      </c>
      <c r="H124" s="8">
        <f>HabitatInWatersheds!H34/1000</f>
        <v>0</v>
      </c>
      <c r="I124" s="8">
        <f>HabitatInWatersheds!I34/1000</f>
        <v>0</v>
      </c>
      <c r="J124" s="8">
        <f>HabitatInWatersheds!J34/1000</f>
        <v>0</v>
      </c>
    </row>
    <row r="125" spans="1:10" x14ac:dyDescent="0.25">
      <c r="A125" s="1">
        <f>[1]HabitatInWatersheds!A35</f>
        <v>34</v>
      </c>
      <c r="B125" s="2" t="str">
        <f>[1]HabitatInWatersheds!B35</f>
        <v>Hoolawa</v>
      </c>
      <c r="C125" s="8">
        <f>HabitatInWatersheds!C35/1000</f>
        <v>18.972000000000001</v>
      </c>
      <c r="D125" s="8">
        <f>HabitatInWatersheds!D35/1000</f>
        <v>1.90634890315592</v>
      </c>
      <c r="E125" s="8">
        <f>HabitatInWatersheds!E35/1000</f>
        <v>1.90634890315592</v>
      </c>
      <c r="F125" s="8">
        <f>HabitatInWatersheds!F35/1000</f>
        <v>1.90634890315592</v>
      </c>
      <c r="G125" s="8">
        <f>HabitatInWatersheds!G35/1000</f>
        <v>3.0411010251434099</v>
      </c>
      <c r="H125" s="8">
        <f>HabitatInWatersheds!H35/1000</f>
        <v>3.0411010251434099</v>
      </c>
      <c r="I125" s="8">
        <f>HabitatInWatersheds!I35/1000</f>
        <v>3.0411010251434099</v>
      </c>
      <c r="J125" s="8">
        <f>HabitatInWatersheds!J35/1000</f>
        <v>3.0411010251434099</v>
      </c>
    </row>
    <row r="126" spans="1:10" x14ac:dyDescent="0.25">
      <c r="A126" s="1">
        <f>[1]HabitatInWatersheds!A36</f>
        <v>35</v>
      </c>
      <c r="B126" s="2" t="str">
        <f>[1]HabitatInWatersheds!B36</f>
        <v>Honopou</v>
      </c>
      <c r="C126" s="8">
        <f>HabitatInWatersheds!C36/1000</f>
        <v>12.914999999999999</v>
      </c>
      <c r="D126" s="8">
        <f>HabitatInWatersheds!D36/1000</f>
        <v>4.4895407048733293</v>
      </c>
      <c r="E126" s="8">
        <f>HabitatInWatersheds!E36/1000</f>
        <v>9.7730574766065086</v>
      </c>
      <c r="F126" s="8">
        <f>HabitatInWatersheds!F36/1000</f>
        <v>12.914999999999999</v>
      </c>
      <c r="G126" s="8">
        <f>HabitatInWatersheds!G36/1000</f>
        <v>5.5147287769547706</v>
      </c>
      <c r="H126" s="8">
        <f>HabitatInWatersheds!H36/1000</f>
        <v>5.5147287769547706</v>
      </c>
      <c r="I126" s="8">
        <f>HabitatInWatersheds!I36/1000</f>
        <v>5.5147287769547706</v>
      </c>
      <c r="J126" s="8">
        <f>HabitatInWatersheds!J36/1000</f>
        <v>5.5147287769547706</v>
      </c>
    </row>
    <row r="127" spans="1:10" x14ac:dyDescent="0.25">
      <c r="A127" s="1">
        <f>[1]HabitatInWatersheds!A37</f>
        <v>36</v>
      </c>
      <c r="B127" s="2" t="str">
        <f>[1]HabitatInWatersheds!B37</f>
        <v>Halehaku</v>
      </c>
      <c r="C127" s="8">
        <f>HabitatInWatersheds!C37/1000</f>
        <v>81.558999999999997</v>
      </c>
      <c r="D127" s="8">
        <f>HabitatInWatersheds!D37/1000</f>
        <v>11.816608795399199</v>
      </c>
      <c r="E127" s="8">
        <f>HabitatInWatersheds!E37/1000</f>
        <v>11.816608795399199</v>
      </c>
      <c r="F127" s="8">
        <f>HabitatInWatersheds!F37/1000</f>
        <v>11.816608795399199</v>
      </c>
      <c r="G127" s="8">
        <f>HabitatInWatersheds!G37/1000</f>
        <v>17.582614883482702</v>
      </c>
      <c r="H127" s="8">
        <f>HabitatInWatersheds!H37/1000</f>
        <v>17.582614883482702</v>
      </c>
      <c r="I127" s="8">
        <f>HabitatInWatersheds!I37/1000</f>
        <v>17.582614883482702</v>
      </c>
      <c r="J127" s="8">
        <f>HabitatInWatersheds!J37/1000</f>
        <v>17.582614883482702</v>
      </c>
    </row>
    <row r="128" spans="1:10" x14ac:dyDescent="0.25">
      <c r="A128" s="1">
        <f>[1]HabitatInWatersheds!A38</f>
        <v>37</v>
      </c>
      <c r="B128" s="2" t="str">
        <f>[1]HabitatInWatersheds!B38</f>
        <v>Peahi</v>
      </c>
      <c r="C128" s="8">
        <f>HabitatInWatersheds!C38/1000</f>
        <v>0</v>
      </c>
      <c r="D128" s="8">
        <f>HabitatInWatersheds!D38/1000</f>
        <v>0</v>
      </c>
      <c r="E128" s="8">
        <f>HabitatInWatersheds!E38/1000</f>
        <v>0</v>
      </c>
      <c r="F128" s="8">
        <f>HabitatInWatersheds!F38/1000</f>
        <v>0</v>
      </c>
      <c r="G128" s="8">
        <f>HabitatInWatersheds!G38/1000</f>
        <v>0</v>
      </c>
      <c r="H128" s="8">
        <f>HabitatInWatersheds!H38/1000</f>
        <v>0</v>
      </c>
      <c r="I128" s="8">
        <f>HabitatInWatersheds!I38/1000</f>
        <v>0</v>
      </c>
      <c r="J128" s="8">
        <f>HabitatInWatersheds!J38/1000</f>
        <v>0</v>
      </c>
    </row>
    <row r="129" spans="1:10" x14ac:dyDescent="0.25">
      <c r="A129" s="1">
        <f>[1]HabitatInWatersheds!A39</f>
        <v>38</v>
      </c>
      <c r="B129" s="2" t="str">
        <f>[1]HabitatInWatersheds!B39</f>
        <v>Kealii</v>
      </c>
      <c r="C129" s="8">
        <f>HabitatInWatersheds!C39/1000</f>
        <v>0</v>
      </c>
      <c r="D129" s="8">
        <f>HabitatInWatersheds!D39/1000</f>
        <v>0</v>
      </c>
      <c r="E129" s="8">
        <f>HabitatInWatersheds!E39/1000</f>
        <v>0</v>
      </c>
      <c r="F129" s="8">
        <f>HabitatInWatersheds!F39/1000</f>
        <v>0</v>
      </c>
      <c r="G129" s="8">
        <f>HabitatInWatersheds!G39/1000</f>
        <v>0</v>
      </c>
      <c r="H129" s="8">
        <f>HabitatInWatersheds!H39/1000</f>
        <v>0</v>
      </c>
      <c r="I129" s="8">
        <f>HabitatInWatersheds!I39/1000</f>
        <v>0</v>
      </c>
      <c r="J129" s="8">
        <f>HabitatInWatersheds!J39/1000</f>
        <v>0</v>
      </c>
    </row>
    <row r="130" spans="1:10" x14ac:dyDescent="0.25">
      <c r="A130" s="1">
        <f>[1]HabitatInWatersheds!A40</f>
        <v>39</v>
      </c>
      <c r="B130" s="2" t="str">
        <f>[1]HabitatInWatersheds!B40</f>
        <v>Uaoa</v>
      </c>
      <c r="C130" s="8">
        <f>HabitatInWatersheds!C40/1000</f>
        <v>4.6550000000000002</v>
      </c>
      <c r="D130" s="8">
        <f>HabitatInWatersheds!D40/1000</f>
        <v>1.2330937023689701</v>
      </c>
      <c r="E130" s="8">
        <f>HabitatInWatersheds!E40/1000</f>
        <v>1.2330937023689701</v>
      </c>
      <c r="F130" s="8">
        <f>HabitatInWatersheds!F40/1000</f>
        <v>1.2330937023689701</v>
      </c>
      <c r="G130" s="8">
        <f>HabitatInWatersheds!G40/1000</f>
        <v>1.49335386936543</v>
      </c>
      <c r="H130" s="8">
        <f>HabitatInWatersheds!H40/1000</f>
        <v>1.49335386936543</v>
      </c>
      <c r="I130" s="8">
        <f>HabitatInWatersheds!I40/1000</f>
        <v>1.49335386936543</v>
      </c>
      <c r="J130" s="8">
        <f>HabitatInWatersheds!J40/1000</f>
        <v>1.49335386936543</v>
      </c>
    </row>
    <row r="131" spans="1:10" x14ac:dyDescent="0.25">
      <c r="A131" s="1">
        <f>[1]HabitatInWatersheds!A41</f>
        <v>40</v>
      </c>
      <c r="B131" s="2" t="str">
        <f>[1]HabitatInWatersheds!B41</f>
        <v>Manawai</v>
      </c>
      <c r="C131" s="8">
        <f>HabitatInWatersheds!C41/1000</f>
        <v>0</v>
      </c>
      <c r="D131" s="8">
        <f>HabitatInWatersheds!D41/1000</f>
        <v>0</v>
      </c>
      <c r="E131" s="8">
        <f>HabitatInWatersheds!E41/1000</f>
        <v>0</v>
      </c>
      <c r="F131" s="8">
        <f>HabitatInWatersheds!F41/1000</f>
        <v>0</v>
      </c>
      <c r="G131" s="8">
        <f>HabitatInWatersheds!G41/1000</f>
        <v>0</v>
      </c>
      <c r="H131" s="8">
        <f>HabitatInWatersheds!H41/1000</f>
        <v>0</v>
      </c>
      <c r="I131" s="8">
        <f>HabitatInWatersheds!I41/1000</f>
        <v>0</v>
      </c>
      <c r="J131" s="8">
        <f>HabitatInWatersheds!J41/1000</f>
        <v>0</v>
      </c>
    </row>
    <row r="132" spans="1:10" x14ac:dyDescent="0.25">
      <c r="A132" s="1">
        <f>[1]HabitatInWatersheds!A42</f>
        <v>41</v>
      </c>
      <c r="B132" s="2" t="str">
        <f>[1]HabitatInWatersheds!B42</f>
        <v>Holumalu</v>
      </c>
      <c r="C132" s="8">
        <f>HabitatInWatersheds!C42/1000</f>
        <v>0</v>
      </c>
      <c r="D132" s="8">
        <f>HabitatInWatersheds!D42/1000</f>
        <v>0</v>
      </c>
      <c r="E132" s="8">
        <f>HabitatInWatersheds!E42/1000</f>
        <v>0</v>
      </c>
      <c r="F132" s="8">
        <f>HabitatInWatersheds!F42/1000</f>
        <v>0</v>
      </c>
      <c r="G132" s="8">
        <f>HabitatInWatersheds!G42/1000</f>
        <v>0</v>
      </c>
      <c r="H132" s="8">
        <f>HabitatInWatersheds!H42/1000</f>
        <v>0</v>
      </c>
      <c r="I132" s="8">
        <f>HabitatInWatersheds!I42/1000</f>
        <v>0</v>
      </c>
      <c r="J132" s="8">
        <f>HabitatInWatersheds!J42/1000</f>
        <v>0</v>
      </c>
    </row>
    <row r="133" spans="1:10" x14ac:dyDescent="0.25">
      <c r="A133" s="1">
        <f>[1]HabitatInWatersheds!A43</f>
        <v>42</v>
      </c>
      <c r="B133" s="2" t="str">
        <f>[1]HabitatInWatersheds!B43</f>
        <v>Manawaiianu</v>
      </c>
      <c r="C133" s="8">
        <f>HabitatInWatersheds!C43/1000</f>
        <v>1.0179765000000001</v>
      </c>
      <c r="D133" s="8">
        <f>HabitatInWatersheds!D43/1000</f>
        <v>0.60512850000000007</v>
      </c>
      <c r="E133" s="8">
        <f>HabitatInWatersheds!E43/1000</f>
        <v>0.60512850000000007</v>
      </c>
      <c r="F133" s="8">
        <f>HabitatInWatersheds!F43/1000</f>
        <v>0.60512850000000007</v>
      </c>
      <c r="G133" s="8">
        <f>HabitatInWatersheds!G43/1000</f>
        <v>0.70072650000000003</v>
      </c>
      <c r="H133" s="8">
        <f>HabitatInWatersheds!H43/1000</f>
        <v>0.70072650000000003</v>
      </c>
      <c r="I133" s="8">
        <f>HabitatInWatersheds!I43/1000</f>
        <v>0.70072650000000003</v>
      </c>
      <c r="J133" s="8">
        <f>HabitatInWatersheds!J43/1000</f>
        <v>0.70072650000000003</v>
      </c>
    </row>
    <row r="134" spans="1:10" x14ac:dyDescent="0.25">
      <c r="A134" s="1">
        <f>[1]HabitatInWatersheds!A44</f>
        <v>43</v>
      </c>
      <c r="B134" s="2" t="str">
        <f>[1]HabitatInWatersheds!B44</f>
        <v>Opaepilau</v>
      </c>
      <c r="C134" s="8">
        <f>HabitatInWatersheds!C44/1000</f>
        <v>9.7579999999999991</v>
      </c>
      <c r="D134" s="8">
        <f>HabitatInWatersheds!D44/1000</f>
        <v>1.5659388379655399</v>
      </c>
      <c r="E134" s="8">
        <f>HabitatInWatersheds!E44/1000</f>
        <v>1.5659388379655399</v>
      </c>
      <c r="F134" s="8">
        <f>HabitatInWatersheds!F44/1000</f>
        <v>1.5659388379655399</v>
      </c>
      <c r="G134" s="8">
        <f>HabitatInWatersheds!G44/1000</f>
        <v>1.87967923744134</v>
      </c>
      <c r="H134" s="8">
        <f>HabitatInWatersheds!H44/1000</f>
        <v>1.87967923744134</v>
      </c>
      <c r="I134" s="8">
        <f>HabitatInWatersheds!I44/1000</f>
        <v>1.87967923744134</v>
      </c>
      <c r="J134" s="8">
        <f>HabitatInWatersheds!J44/1000</f>
        <v>1.87967923744134</v>
      </c>
    </row>
    <row r="135" spans="1:10" x14ac:dyDescent="0.25">
      <c r="A135" s="1">
        <f>[1]HabitatInWatersheds!A45</f>
        <v>44</v>
      </c>
      <c r="B135" s="2" t="str">
        <f>[1]HabitatInWatersheds!B45</f>
        <v>Konanui</v>
      </c>
      <c r="C135" s="8">
        <f>HabitatInWatersheds!C45/1000</f>
        <v>0</v>
      </c>
      <c r="D135" s="8">
        <f>HabitatInWatersheds!D45/1000</f>
        <v>0</v>
      </c>
      <c r="E135" s="8">
        <f>HabitatInWatersheds!E45/1000</f>
        <v>0</v>
      </c>
      <c r="F135" s="8">
        <f>HabitatInWatersheds!F45/1000</f>
        <v>0</v>
      </c>
      <c r="G135" s="8">
        <f>HabitatInWatersheds!G45/1000</f>
        <v>0</v>
      </c>
      <c r="H135" s="8">
        <f>HabitatInWatersheds!H45/1000</f>
        <v>0</v>
      </c>
      <c r="I135" s="8">
        <f>HabitatInWatersheds!I45/1000</f>
        <v>0</v>
      </c>
      <c r="J135" s="8">
        <f>HabitatInWatersheds!J45/1000</f>
        <v>0</v>
      </c>
    </row>
    <row r="136" spans="1:10" x14ac:dyDescent="0.25">
      <c r="A136" s="1">
        <f>[1]HabitatInWatersheds!A46</f>
        <v>45</v>
      </c>
      <c r="B136" s="2" t="str">
        <f>[1]HabitatInWatersheds!B46</f>
        <v>East Kuiaha</v>
      </c>
      <c r="C136" s="8">
        <f>HabitatInWatersheds!C46/1000</f>
        <v>0</v>
      </c>
      <c r="D136" s="8">
        <f>HabitatInWatersheds!D46/1000</f>
        <v>0</v>
      </c>
      <c r="E136" s="8">
        <f>HabitatInWatersheds!E46/1000</f>
        <v>0</v>
      </c>
      <c r="F136" s="8">
        <f>HabitatInWatersheds!F46/1000</f>
        <v>0</v>
      </c>
      <c r="G136" s="8">
        <f>HabitatInWatersheds!G46/1000</f>
        <v>0</v>
      </c>
      <c r="H136" s="8">
        <f>HabitatInWatersheds!H46/1000</f>
        <v>0</v>
      </c>
      <c r="I136" s="8">
        <f>HabitatInWatersheds!I46/1000</f>
        <v>0</v>
      </c>
      <c r="J136" s="8">
        <f>HabitatInWatersheds!J46/1000</f>
        <v>0</v>
      </c>
    </row>
    <row r="137" spans="1:10" x14ac:dyDescent="0.25">
      <c r="A137" s="1">
        <f>[1]HabitatInWatersheds!A47</f>
        <v>46</v>
      </c>
      <c r="B137" s="2" t="str">
        <f>[1]HabitatInWatersheds!B47</f>
        <v>Lilikoi</v>
      </c>
      <c r="C137" s="8">
        <f>HabitatInWatersheds!C47/1000</f>
        <v>6.4210000000000003</v>
      </c>
      <c r="D137" s="8">
        <f>HabitatInWatersheds!D47/1000</f>
        <v>1.5512115426347199</v>
      </c>
      <c r="E137" s="8">
        <f>HabitatInWatersheds!E47/1000</f>
        <v>1.5512115426347199</v>
      </c>
      <c r="F137" s="8">
        <f>HabitatInWatersheds!F47/1000</f>
        <v>1.5512115426347199</v>
      </c>
      <c r="G137" s="8">
        <f>HabitatInWatersheds!G47/1000</f>
        <v>2.1590676025622502</v>
      </c>
      <c r="H137" s="8">
        <f>HabitatInWatersheds!H47/1000</f>
        <v>2.1590676025622502</v>
      </c>
      <c r="I137" s="8">
        <f>HabitatInWatersheds!I47/1000</f>
        <v>2.1590676025622502</v>
      </c>
      <c r="J137" s="8">
        <f>HabitatInWatersheds!J47/1000</f>
        <v>2.1590676025622502</v>
      </c>
    </row>
    <row r="138" spans="1:10" x14ac:dyDescent="0.25"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B139" s="2" t="s">
        <v>363</v>
      </c>
      <c r="C139" s="8">
        <f>SUM(C92:C136)</f>
        <v>369.39747649999993</v>
      </c>
      <c r="D139" s="8">
        <f t="shared" ref="D139:J139" si="3">SUM(D92:D136)</f>
        <v>93.25588896880349</v>
      </c>
      <c r="E139" s="8">
        <f t="shared" si="3"/>
        <v>104.50907469055986</v>
      </c>
      <c r="F139" s="8">
        <f t="shared" si="3"/>
        <v>124.33539858211338</v>
      </c>
      <c r="G139" s="8">
        <f>SUM(G92:G136)</f>
        <v>129.82232355755596</v>
      </c>
      <c r="H139" s="8">
        <f t="shared" si="3"/>
        <v>129.82232355755596</v>
      </c>
      <c r="I139" s="8">
        <f t="shared" si="3"/>
        <v>129.82232355755596</v>
      </c>
      <c r="J139" s="8">
        <f t="shared" si="3"/>
        <v>129.82232355755596</v>
      </c>
    </row>
    <row r="140" spans="1:10" x14ac:dyDescent="0.25">
      <c r="C140" s="8"/>
      <c r="D140" s="8"/>
      <c r="E140" s="8"/>
      <c r="F140" s="8"/>
      <c r="G140" s="8"/>
      <c r="H140" s="8"/>
      <c r="I140" s="8"/>
      <c r="J140" s="8"/>
    </row>
    <row r="141" spans="1:10" ht="30" x14ac:dyDescent="0.25">
      <c r="B141" s="2" t="s">
        <v>364</v>
      </c>
      <c r="C141" s="9">
        <f>(C139/C139)</f>
        <v>1</v>
      </c>
      <c r="D141" s="9">
        <f>(D139/C139)</f>
        <v>0.25245404990957893</v>
      </c>
      <c r="E141" s="9">
        <f>(E139/C139)</f>
        <v>0.28291767361480574</v>
      </c>
      <c r="F141" s="9">
        <f>(F139/C139)</f>
        <v>0.33658973461372144</v>
      </c>
      <c r="G141" s="9">
        <f>(G139/C139)</f>
        <v>0.35144344998674076</v>
      </c>
      <c r="H141" s="9">
        <f>(H139/C139)</f>
        <v>0.35144344998674076</v>
      </c>
      <c r="I141" s="9">
        <f>(I139/C139)</f>
        <v>0.35144344998674076</v>
      </c>
      <c r="J141" s="9">
        <f>(J139/C139)</f>
        <v>0.35144344998674076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108</v>
      </c>
      <c r="C3">
        <v>0</v>
      </c>
      <c r="D3">
        <v>330.75</v>
      </c>
      <c r="E3">
        <v>0</v>
      </c>
      <c r="F3">
        <v>99</v>
      </c>
      <c r="G3">
        <v>0</v>
      </c>
      <c r="H3">
        <v>78.25</v>
      </c>
      <c r="I3">
        <v>261.75</v>
      </c>
      <c r="J3">
        <v>877.75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6.75</v>
      </c>
      <c r="C5">
        <v>0</v>
      </c>
      <c r="D5">
        <v>135</v>
      </c>
      <c r="E5">
        <v>0</v>
      </c>
      <c r="F5">
        <v>5.5</v>
      </c>
      <c r="G5">
        <v>0</v>
      </c>
      <c r="H5">
        <v>5</v>
      </c>
      <c r="I5">
        <v>301</v>
      </c>
      <c r="J5">
        <v>453.25</v>
      </c>
    </row>
    <row r="6" spans="1:10" x14ac:dyDescent="0.25">
      <c r="A6">
        <v>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I6">
        <v>445</v>
      </c>
      <c r="J6">
        <v>2950</v>
      </c>
    </row>
    <row r="7" spans="1:10" x14ac:dyDescent="0.25">
      <c r="A7">
        <v>6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I7">
        <v>308</v>
      </c>
      <c r="J7">
        <v>1182</v>
      </c>
    </row>
    <row r="8" spans="1:10" x14ac:dyDescent="0.25">
      <c r="A8">
        <v>7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I8">
        <v>300</v>
      </c>
      <c r="J8">
        <v>676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I10">
        <v>2380</v>
      </c>
      <c r="J10">
        <v>3240</v>
      </c>
    </row>
    <row r="11" spans="1:10" x14ac:dyDescent="0.25">
      <c r="A11">
        <v>10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I11">
        <v>3557</v>
      </c>
      <c r="J11">
        <v>4497</v>
      </c>
    </row>
    <row r="12" spans="1:10" x14ac:dyDescent="0.25">
      <c r="A12">
        <v>11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I12">
        <v>502</v>
      </c>
      <c r="J12">
        <v>2512</v>
      </c>
    </row>
    <row r="13" spans="1:10" x14ac:dyDescent="0.25">
      <c r="A13">
        <v>12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I13">
        <v>99</v>
      </c>
      <c r="J13">
        <v>313</v>
      </c>
    </row>
    <row r="14" spans="1:10" x14ac:dyDescent="0.25">
      <c r="A14">
        <v>13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I14">
        <v>181</v>
      </c>
      <c r="J14">
        <v>411</v>
      </c>
    </row>
    <row r="15" spans="1:10" x14ac:dyDescent="0.25">
      <c r="A15">
        <v>14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5</v>
      </c>
      <c r="J15">
        <v>10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I17">
        <v>1607</v>
      </c>
      <c r="J17">
        <v>2543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I20">
        <v>750</v>
      </c>
      <c r="J20">
        <v>4270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I24">
        <v>843</v>
      </c>
      <c r="J24">
        <v>1490</v>
      </c>
    </row>
    <row r="25" spans="1:10" x14ac:dyDescent="0.25">
      <c r="A25">
        <v>29</v>
      </c>
      <c r="B25">
        <v>924</v>
      </c>
      <c r="C25">
        <v>36</v>
      </c>
      <c r="D25">
        <v>2369</v>
      </c>
      <c r="E25">
        <v>115</v>
      </c>
      <c r="F25">
        <v>1059</v>
      </c>
      <c r="G25">
        <v>10</v>
      </c>
      <c r="H25">
        <v>949</v>
      </c>
      <c r="I25">
        <v>1919</v>
      </c>
      <c r="J25">
        <v>7381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3</v>
      </c>
      <c r="C28">
        <v>0</v>
      </c>
      <c r="D28">
        <v>21</v>
      </c>
      <c r="E28">
        <v>0</v>
      </c>
      <c r="F28">
        <v>2</v>
      </c>
      <c r="G28">
        <v>0</v>
      </c>
      <c r="H28">
        <v>2</v>
      </c>
      <c r="I28">
        <v>36</v>
      </c>
      <c r="J28">
        <v>64</v>
      </c>
    </row>
    <row r="29" spans="1:10" x14ac:dyDescent="0.25">
      <c r="A29">
        <v>33</v>
      </c>
      <c r="B29">
        <v>31</v>
      </c>
      <c r="C29">
        <v>0</v>
      </c>
      <c r="D29">
        <v>663</v>
      </c>
      <c r="E29">
        <v>0</v>
      </c>
      <c r="F29">
        <v>21</v>
      </c>
      <c r="G29">
        <v>0</v>
      </c>
      <c r="H29">
        <v>19</v>
      </c>
      <c r="I29">
        <v>1493</v>
      </c>
      <c r="J29">
        <v>2227</v>
      </c>
    </row>
    <row r="30" spans="1:10" x14ac:dyDescent="0.25">
      <c r="A30">
        <v>34</v>
      </c>
      <c r="B30">
        <v>32</v>
      </c>
      <c r="C30">
        <v>0</v>
      </c>
      <c r="D30">
        <v>817</v>
      </c>
      <c r="E30">
        <v>0</v>
      </c>
      <c r="F30">
        <v>28</v>
      </c>
      <c r="G30">
        <v>0</v>
      </c>
      <c r="H30">
        <v>32</v>
      </c>
      <c r="I30">
        <v>3395</v>
      </c>
      <c r="J30">
        <v>4304</v>
      </c>
    </row>
    <row r="31" spans="1:10" x14ac:dyDescent="0.25">
      <c r="A31">
        <v>35</v>
      </c>
      <c r="B31">
        <v>671</v>
      </c>
      <c r="C31">
        <v>29</v>
      </c>
      <c r="D31">
        <v>1370</v>
      </c>
      <c r="E31">
        <v>99</v>
      </c>
      <c r="F31">
        <v>751</v>
      </c>
      <c r="G31">
        <v>10</v>
      </c>
      <c r="H31">
        <v>752</v>
      </c>
      <c r="I31">
        <v>1072</v>
      </c>
      <c r="J31">
        <v>4754</v>
      </c>
    </row>
    <row r="32" spans="1:10" x14ac:dyDescent="0.25">
      <c r="A32">
        <v>36</v>
      </c>
      <c r="B32">
        <v>38</v>
      </c>
      <c r="C32">
        <v>0</v>
      </c>
      <c r="D32">
        <v>1221</v>
      </c>
      <c r="E32">
        <v>0</v>
      </c>
      <c r="F32">
        <v>35</v>
      </c>
      <c r="G32">
        <v>0</v>
      </c>
      <c r="H32">
        <v>55</v>
      </c>
      <c r="I32">
        <v>4660</v>
      </c>
      <c r="J32">
        <v>6009</v>
      </c>
    </row>
    <row r="33" spans="1:10" x14ac:dyDescent="0.25">
      <c r="A33">
        <v>37</v>
      </c>
      <c r="B33">
        <v>468</v>
      </c>
      <c r="C33">
        <v>21</v>
      </c>
      <c r="D33">
        <v>1449</v>
      </c>
      <c r="E33">
        <v>65</v>
      </c>
      <c r="F33">
        <v>410</v>
      </c>
      <c r="G33">
        <v>7</v>
      </c>
      <c r="H33">
        <v>411</v>
      </c>
      <c r="I33">
        <v>1371</v>
      </c>
      <c r="J33">
        <v>4202</v>
      </c>
    </row>
    <row r="34" spans="1:10" x14ac:dyDescent="0.25">
      <c r="A34">
        <v>38</v>
      </c>
      <c r="B34">
        <v>23</v>
      </c>
      <c r="C34">
        <v>0</v>
      </c>
      <c r="D34">
        <v>809</v>
      </c>
      <c r="E34">
        <v>0</v>
      </c>
      <c r="F34">
        <v>13</v>
      </c>
      <c r="G34">
        <v>0</v>
      </c>
      <c r="H34">
        <v>5</v>
      </c>
      <c r="I34">
        <v>3523</v>
      </c>
      <c r="J34">
        <v>4373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</v>
      </c>
      <c r="C61">
        <v>72</v>
      </c>
      <c r="D61">
        <v>1445</v>
      </c>
      <c r="E61">
        <v>131</v>
      </c>
      <c r="F61">
        <v>796</v>
      </c>
      <c r="G61">
        <v>14</v>
      </c>
      <c r="H61">
        <v>857</v>
      </c>
      <c r="I61">
        <v>1613</v>
      </c>
      <c r="J61">
        <v>5988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267</v>
      </c>
      <c r="E66">
        <v>0</v>
      </c>
      <c r="F66">
        <v>0</v>
      </c>
      <c r="G66">
        <v>0</v>
      </c>
      <c r="H66">
        <v>8</v>
      </c>
      <c r="I66">
        <v>839</v>
      </c>
      <c r="J66">
        <v>1114</v>
      </c>
    </row>
    <row r="67" spans="1:10" x14ac:dyDescent="0.25">
      <c r="A67">
        <v>71</v>
      </c>
      <c r="B67">
        <v>1667</v>
      </c>
      <c r="C67">
        <v>189</v>
      </c>
      <c r="D67">
        <v>2337</v>
      </c>
      <c r="E67">
        <v>445</v>
      </c>
      <c r="F67">
        <v>940</v>
      </c>
      <c r="G67">
        <v>152</v>
      </c>
      <c r="H67">
        <v>1191</v>
      </c>
      <c r="I67">
        <v>2450</v>
      </c>
      <c r="J67">
        <v>9371</v>
      </c>
    </row>
    <row r="68" spans="1:10" x14ac:dyDescent="0.25">
      <c r="A68">
        <v>72</v>
      </c>
      <c r="B68">
        <v>18</v>
      </c>
      <c r="C68">
        <v>0</v>
      </c>
      <c r="D68">
        <v>290</v>
      </c>
      <c r="E68">
        <v>0</v>
      </c>
      <c r="F68">
        <v>11</v>
      </c>
      <c r="G68">
        <v>0</v>
      </c>
      <c r="H68">
        <v>5</v>
      </c>
      <c r="I68">
        <v>594</v>
      </c>
      <c r="J68">
        <v>918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304</v>
      </c>
      <c r="E71">
        <v>0</v>
      </c>
      <c r="F71">
        <v>0</v>
      </c>
      <c r="G71">
        <v>0</v>
      </c>
      <c r="H71">
        <v>0</v>
      </c>
      <c r="I71">
        <v>1014</v>
      </c>
      <c r="J71">
        <v>1318</v>
      </c>
    </row>
    <row r="72" spans="1:10" x14ac:dyDescent="0.25">
      <c r="A72">
        <v>76</v>
      </c>
      <c r="B72">
        <v>0</v>
      </c>
      <c r="C72">
        <v>0</v>
      </c>
      <c r="D72">
        <v>201</v>
      </c>
      <c r="E72">
        <v>0</v>
      </c>
      <c r="F72">
        <v>0</v>
      </c>
      <c r="G72">
        <v>0</v>
      </c>
      <c r="H72">
        <v>0</v>
      </c>
      <c r="I72">
        <v>1852</v>
      </c>
      <c r="J72">
        <v>2053</v>
      </c>
    </row>
    <row r="73" spans="1:10" x14ac:dyDescent="0.25">
      <c r="A73">
        <v>77</v>
      </c>
      <c r="B73">
        <v>0</v>
      </c>
      <c r="C73">
        <v>0</v>
      </c>
      <c r="D73">
        <v>404</v>
      </c>
      <c r="E73">
        <v>0</v>
      </c>
      <c r="F73">
        <v>0</v>
      </c>
      <c r="G73">
        <v>0</v>
      </c>
      <c r="H73">
        <v>0</v>
      </c>
      <c r="I73">
        <v>2474</v>
      </c>
      <c r="J73">
        <v>2878</v>
      </c>
    </row>
    <row r="74" spans="1:10" x14ac:dyDescent="0.25">
      <c r="A74">
        <v>78</v>
      </c>
      <c r="B74">
        <v>0</v>
      </c>
      <c r="C74">
        <v>0</v>
      </c>
      <c r="D74">
        <v>369</v>
      </c>
      <c r="E74">
        <v>0</v>
      </c>
      <c r="F74">
        <v>0</v>
      </c>
      <c r="G74">
        <v>0</v>
      </c>
      <c r="H74">
        <v>0</v>
      </c>
      <c r="I74">
        <v>2091</v>
      </c>
      <c r="J74">
        <v>2460</v>
      </c>
    </row>
    <row r="75" spans="1:10" x14ac:dyDescent="0.25">
      <c r="A75">
        <v>79</v>
      </c>
      <c r="B75">
        <v>454</v>
      </c>
      <c r="C75">
        <v>53</v>
      </c>
      <c r="D75">
        <v>898</v>
      </c>
      <c r="E75">
        <v>64</v>
      </c>
      <c r="F75">
        <v>344</v>
      </c>
      <c r="G75">
        <v>16</v>
      </c>
      <c r="H75">
        <v>301</v>
      </c>
      <c r="I75">
        <v>416</v>
      </c>
      <c r="J75">
        <v>2546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1</v>
      </c>
      <c r="C77">
        <v>0</v>
      </c>
      <c r="D77">
        <v>7</v>
      </c>
      <c r="E77">
        <v>0</v>
      </c>
      <c r="F77">
        <v>1</v>
      </c>
      <c r="G77">
        <v>0</v>
      </c>
      <c r="H77">
        <v>1</v>
      </c>
      <c r="I77">
        <v>4</v>
      </c>
      <c r="J77">
        <v>14</v>
      </c>
    </row>
    <row r="78" spans="1:10" x14ac:dyDescent="0.25">
      <c r="A78">
        <v>82</v>
      </c>
      <c r="B78">
        <v>106</v>
      </c>
      <c r="C78">
        <v>0</v>
      </c>
      <c r="D78">
        <v>518</v>
      </c>
      <c r="E78">
        <v>0</v>
      </c>
      <c r="F78">
        <v>83</v>
      </c>
      <c r="G78">
        <v>0</v>
      </c>
      <c r="H78">
        <v>48</v>
      </c>
      <c r="I78">
        <v>455</v>
      </c>
      <c r="J78">
        <v>1210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39</v>
      </c>
      <c r="C81">
        <v>0</v>
      </c>
      <c r="D81">
        <v>398</v>
      </c>
      <c r="E81">
        <v>0</v>
      </c>
      <c r="F81">
        <v>27</v>
      </c>
      <c r="G81">
        <v>0</v>
      </c>
      <c r="H81">
        <v>12</v>
      </c>
      <c r="I81">
        <v>542</v>
      </c>
      <c r="J81">
        <v>1018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6</v>
      </c>
      <c r="C85">
        <v>0</v>
      </c>
      <c r="D85">
        <v>458</v>
      </c>
      <c r="E85">
        <v>0</v>
      </c>
      <c r="F85">
        <v>4</v>
      </c>
      <c r="G85">
        <v>0</v>
      </c>
      <c r="H85">
        <v>9</v>
      </c>
      <c r="I85">
        <v>1048</v>
      </c>
      <c r="J85">
        <v>1525</v>
      </c>
    </row>
    <row r="86" spans="1:10" x14ac:dyDescent="0.25">
      <c r="A86">
        <v>90</v>
      </c>
      <c r="B86">
        <v>80</v>
      </c>
      <c r="C86">
        <v>0</v>
      </c>
      <c r="D86">
        <v>746</v>
      </c>
      <c r="E86">
        <v>0</v>
      </c>
      <c r="F86">
        <v>228</v>
      </c>
      <c r="G86">
        <v>0</v>
      </c>
      <c r="H86">
        <v>79</v>
      </c>
      <c r="I86">
        <v>1199</v>
      </c>
      <c r="J86">
        <v>2332</v>
      </c>
    </row>
    <row r="87" spans="1:10" x14ac:dyDescent="0.25">
      <c r="A87">
        <v>91</v>
      </c>
      <c r="B87">
        <v>34</v>
      </c>
      <c r="C87">
        <v>0</v>
      </c>
      <c r="D87">
        <v>388</v>
      </c>
      <c r="E87">
        <v>0</v>
      </c>
      <c r="F87">
        <v>45</v>
      </c>
      <c r="G87">
        <v>0</v>
      </c>
      <c r="H87">
        <v>25</v>
      </c>
      <c r="I87">
        <v>980</v>
      </c>
      <c r="J87">
        <v>1472</v>
      </c>
    </row>
    <row r="88" spans="1:10" x14ac:dyDescent="0.25">
      <c r="A88">
        <v>92</v>
      </c>
      <c r="B88">
        <v>2</v>
      </c>
      <c r="C88">
        <v>0</v>
      </c>
      <c r="D88">
        <v>159</v>
      </c>
      <c r="E88">
        <v>0</v>
      </c>
      <c r="F88">
        <v>8</v>
      </c>
      <c r="G88">
        <v>0</v>
      </c>
      <c r="H88">
        <v>2</v>
      </c>
      <c r="I88">
        <v>679</v>
      </c>
      <c r="J88">
        <v>850</v>
      </c>
    </row>
    <row r="89" spans="1:10" x14ac:dyDescent="0.25">
      <c r="A89">
        <v>93</v>
      </c>
      <c r="B89">
        <v>0</v>
      </c>
      <c r="C89">
        <v>0</v>
      </c>
      <c r="D89">
        <v>442</v>
      </c>
      <c r="E89">
        <v>0</v>
      </c>
      <c r="F89">
        <v>4</v>
      </c>
      <c r="G89">
        <v>0</v>
      </c>
      <c r="H89">
        <v>0</v>
      </c>
      <c r="I89">
        <v>4217</v>
      </c>
      <c r="J89">
        <v>4663</v>
      </c>
    </row>
    <row r="90" spans="1:10" x14ac:dyDescent="0.25">
      <c r="A90">
        <v>94</v>
      </c>
      <c r="B90">
        <v>774</v>
      </c>
      <c r="C90">
        <v>26</v>
      </c>
      <c r="D90">
        <v>1462</v>
      </c>
      <c r="E90">
        <v>114</v>
      </c>
      <c r="F90">
        <v>919</v>
      </c>
      <c r="G90">
        <v>6</v>
      </c>
      <c r="H90">
        <v>618</v>
      </c>
      <c r="I90">
        <v>707</v>
      </c>
      <c r="J90">
        <v>4626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1</v>
      </c>
      <c r="C94">
        <v>0</v>
      </c>
      <c r="D94">
        <v>8</v>
      </c>
      <c r="E94">
        <v>0</v>
      </c>
      <c r="F94">
        <v>1</v>
      </c>
      <c r="G94">
        <v>0</v>
      </c>
      <c r="H94">
        <v>0</v>
      </c>
      <c r="I94">
        <v>13</v>
      </c>
      <c r="J94">
        <v>23</v>
      </c>
    </row>
    <row r="95" spans="1:10" x14ac:dyDescent="0.25">
      <c r="A95">
        <v>99</v>
      </c>
      <c r="B95">
        <v>294</v>
      </c>
      <c r="C95">
        <v>0</v>
      </c>
      <c r="D95">
        <v>1021</v>
      </c>
      <c r="E95">
        <v>0</v>
      </c>
      <c r="F95">
        <v>218</v>
      </c>
      <c r="G95">
        <v>0</v>
      </c>
      <c r="H95">
        <v>147</v>
      </c>
      <c r="I95">
        <v>815</v>
      </c>
      <c r="J95">
        <v>2495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3</v>
      </c>
      <c r="C97">
        <v>0</v>
      </c>
      <c r="D97">
        <v>12</v>
      </c>
      <c r="E97">
        <v>0</v>
      </c>
      <c r="F97">
        <v>2</v>
      </c>
      <c r="G97">
        <v>0</v>
      </c>
      <c r="H97">
        <v>2</v>
      </c>
      <c r="I97">
        <v>17</v>
      </c>
      <c r="J97">
        <v>36</v>
      </c>
    </row>
    <row r="98" spans="1:10" x14ac:dyDescent="0.25">
      <c r="A98">
        <v>102</v>
      </c>
      <c r="B98">
        <v>112</v>
      </c>
      <c r="C98">
        <v>0</v>
      </c>
      <c r="D98">
        <v>2640</v>
      </c>
      <c r="E98">
        <v>0</v>
      </c>
      <c r="F98">
        <v>104</v>
      </c>
      <c r="G98">
        <v>0</v>
      </c>
      <c r="H98">
        <v>47</v>
      </c>
      <c r="I98">
        <v>8974</v>
      </c>
      <c r="J98">
        <v>11877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161</v>
      </c>
      <c r="C105">
        <v>0</v>
      </c>
      <c r="D105">
        <v>555</v>
      </c>
      <c r="E105">
        <v>0</v>
      </c>
      <c r="F105">
        <v>306</v>
      </c>
      <c r="G105">
        <v>0</v>
      </c>
      <c r="H105">
        <v>120</v>
      </c>
      <c r="I105">
        <v>332</v>
      </c>
      <c r="J105">
        <v>1474</v>
      </c>
    </row>
    <row r="106" spans="1:10" x14ac:dyDescent="0.25">
      <c r="A106">
        <v>109</v>
      </c>
      <c r="B106">
        <v>217</v>
      </c>
      <c r="C106">
        <v>0</v>
      </c>
      <c r="D106">
        <v>1167</v>
      </c>
      <c r="E106">
        <v>0</v>
      </c>
      <c r="F106">
        <v>193</v>
      </c>
      <c r="G106">
        <v>0</v>
      </c>
      <c r="H106">
        <v>113</v>
      </c>
      <c r="I106">
        <v>801</v>
      </c>
      <c r="J106">
        <v>2491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3</v>
      </c>
      <c r="C109">
        <v>0</v>
      </c>
      <c r="D109">
        <v>20</v>
      </c>
      <c r="E109">
        <v>0</v>
      </c>
      <c r="F109">
        <v>2</v>
      </c>
      <c r="G109">
        <v>0</v>
      </c>
      <c r="H109">
        <v>2</v>
      </c>
      <c r="I109">
        <v>31</v>
      </c>
      <c r="J109">
        <v>58</v>
      </c>
    </row>
    <row r="110" spans="1:10" x14ac:dyDescent="0.25">
      <c r="A110">
        <v>113</v>
      </c>
      <c r="B110">
        <v>37</v>
      </c>
      <c r="C110">
        <v>0</v>
      </c>
      <c r="D110">
        <v>213</v>
      </c>
      <c r="E110">
        <v>0</v>
      </c>
      <c r="F110">
        <v>34</v>
      </c>
      <c r="G110">
        <v>0</v>
      </c>
      <c r="H110">
        <v>23</v>
      </c>
      <c r="I110">
        <v>253</v>
      </c>
      <c r="J110">
        <v>560</v>
      </c>
    </row>
    <row r="111" spans="1:10" x14ac:dyDescent="0.25">
      <c r="A111">
        <v>114</v>
      </c>
      <c r="B111">
        <v>27</v>
      </c>
      <c r="C111">
        <v>0</v>
      </c>
      <c r="D111">
        <v>837</v>
      </c>
      <c r="E111">
        <v>0</v>
      </c>
      <c r="F111">
        <v>26</v>
      </c>
      <c r="G111">
        <v>0</v>
      </c>
      <c r="H111">
        <v>17</v>
      </c>
      <c r="I111">
        <v>1977</v>
      </c>
      <c r="J111">
        <v>2884</v>
      </c>
    </row>
    <row r="112" spans="1:10" x14ac:dyDescent="0.25">
      <c r="A112">
        <v>115</v>
      </c>
      <c r="B112">
        <v>21</v>
      </c>
      <c r="C112">
        <v>0</v>
      </c>
      <c r="D112">
        <v>800</v>
      </c>
      <c r="E112">
        <v>0</v>
      </c>
      <c r="F112">
        <v>20</v>
      </c>
      <c r="G112">
        <v>0</v>
      </c>
      <c r="H112">
        <v>16</v>
      </c>
      <c r="I112">
        <v>2893</v>
      </c>
      <c r="J112">
        <v>3750</v>
      </c>
    </row>
    <row r="113" spans="1:10" x14ac:dyDescent="0.25">
      <c r="A113">
        <v>116</v>
      </c>
      <c r="B113">
        <v>163</v>
      </c>
      <c r="C113">
        <v>0</v>
      </c>
      <c r="D113">
        <v>524</v>
      </c>
      <c r="E113">
        <v>0</v>
      </c>
      <c r="F113">
        <v>250</v>
      </c>
      <c r="G113">
        <v>0</v>
      </c>
      <c r="H113">
        <v>117</v>
      </c>
      <c r="I113">
        <v>297</v>
      </c>
      <c r="J113">
        <v>1351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2</v>
      </c>
      <c r="C115">
        <v>0</v>
      </c>
      <c r="D115">
        <v>8</v>
      </c>
      <c r="E115">
        <v>0</v>
      </c>
      <c r="F115">
        <v>1</v>
      </c>
      <c r="G115">
        <v>0</v>
      </c>
      <c r="H115">
        <v>1</v>
      </c>
      <c r="I115">
        <v>4</v>
      </c>
      <c r="J115">
        <v>16</v>
      </c>
    </row>
    <row r="116" spans="1:10" x14ac:dyDescent="0.25">
      <c r="A116">
        <v>119</v>
      </c>
      <c r="B116">
        <v>14</v>
      </c>
      <c r="C116">
        <v>0</v>
      </c>
      <c r="D116">
        <v>65</v>
      </c>
      <c r="E116">
        <v>0</v>
      </c>
      <c r="F116">
        <v>12</v>
      </c>
      <c r="G116">
        <v>0</v>
      </c>
      <c r="H116">
        <v>7</v>
      </c>
      <c r="I116">
        <v>32</v>
      </c>
      <c r="J116">
        <v>130</v>
      </c>
    </row>
    <row r="117" spans="1:10" x14ac:dyDescent="0.25">
      <c r="A117">
        <v>120</v>
      </c>
      <c r="B117">
        <v>121</v>
      </c>
      <c r="C117">
        <v>0</v>
      </c>
      <c r="D117">
        <v>575</v>
      </c>
      <c r="E117">
        <v>0</v>
      </c>
      <c r="F117">
        <v>89</v>
      </c>
      <c r="G117">
        <v>0</v>
      </c>
      <c r="H117">
        <v>65</v>
      </c>
      <c r="I117">
        <v>430</v>
      </c>
      <c r="J117">
        <v>1280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127</v>
      </c>
      <c r="C125">
        <v>0</v>
      </c>
      <c r="D125">
        <v>524</v>
      </c>
      <c r="E125">
        <v>1</v>
      </c>
      <c r="F125">
        <v>127</v>
      </c>
      <c r="G125">
        <v>0</v>
      </c>
      <c r="H125">
        <v>68</v>
      </c>
      <c r="I125">
        <v>383</v>
      </c>
      <c r="J125">
        <v>1230</v>
      </c>
    </row>
    <row r="126" spans="1:10" x14ac:dyDescent="0.25">
      <c r="A126">
        <v>129</v>
      </c>
      <c r="B126">
        <v>93</v>
      </c>
      <c r="C126">
        <v>0</v>
      </c>
      <c r="D126">
        <v>550</v>
      </c>
      <c r="E126">
        <v>0</v>
      </c>
      <c r="F126">
        <v>43</v>
      </c>
      <c r="G126">
        <v>0</v>
      </c>
      <c r="H126">
        <v>34</v>
      </c>
      <c r="I126">
        <v>366</v>
      </c>
      <c r="J126">
        <v>1086</v>
      </c>
    </row>
    <row r="127" spans="1:10" x14ac:dyDescent="0.25">
      <c r="A127">
        <v>130</v>
      </c>
      <c r="B127">
        <v>55</v>
      </c>
      <c r="C127">
        <v>0</v>
      </c>
      <c r="D127">
        <v>346</v>
      </c>
      <c r="E127">
        <v>0</v>
      </c>
      <c r="F127">
        <v>25</v>
      </c>
      <c r="G127">
        <v>0</v>
      </c>
      <c r="H127">
        <v>22</v>
      </c>
      <c r="I127">
        <v>452</v>
      </c>
      <c r="J127">
        <v>900</v>
      </c>
    </row>
    <row r="128" spans="1:10" x14ac:dyDescent="0.25">
      <c r="A128">
        <v>131</v>
      </c>
      <c r="B128">
        <v>4</v>
      </c>
      <c r="C128">
        <v>0</v>
      </c>
      <c r="D128">
        <v>33</v>
      </c>
      <c r="E128">
        <v>0</v>
      </c>
      <c r="F128">
        <v>2</v>
      </c>
      <c r="G128">
        <v>0</v>
      </c>
      <c r="H128">
        <v>2</v>
      </c>
      <c r="I128">
        <v>61</v>
      </c>
      <c r="J128">
        <v>102</v>
      </c>
    </row>
    <row r="129" spans="1:10" x14ac:dyDescent="0.25">
      <c r="A129">
        <v>132</v>
      </c>
      <c r="B129">
        <v>18</v>
      </c>
      <c r="C129">
        <v>0</v>
      </c>
      <c r="D129">
        <v>766</v>
      </c>
      <c r="E129">
        <v>0</v>
      </c>
      <c r="F129">
        <v>7</v>
      </c>
      <c r="G129">
        <v>0</v>
      </c>
      <c r="H129">
        <v>3</v>
      </c>
      <c r="I129">
        <v>3125</v>
      </c>
      <c r="J129">
        <v>3919</v>
      </c>
    </row>
    <row r="130" spans="1:10" x14ac:dyDescent="0.25">
      <c r="A130">
        <v>133</v>
      </c>
      <c r="B130">
        <v>598</v>
      </c>
      <c r="C130">
        <v>46</v>
      </c>
      <c r="D130">
        <v>876</v>
      </c>
      <c r="E130">
        <v>95</v>
      </c>
      <c r="F130">
        <v>401</v>
      </c>
      <c r="G130">
        <v>13</v>
      </c>
      <c r="H130">
        <v>420</v>
      </c>
      <c r="I130">
        <v>662</v>
      </c>
      <c r="J130">
        <v>3111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90</v>
      </c>
      <c r="C133">
        <v>0</v>
      </c>
      <c r="D133">
        <v>420</v>
      </c>
      <c r="E133">
        <v>0</v>
      </c>
      <c r="F133">
        <v>38</v>
      </c>
      <c r="G133">
        <v>0</v>
      </c>
      <c r="H133">
        <v>29</v>
      </c>
      <c r="I133">
        <v>286</v>
      </c>
      <c r="J133">
        <v>863</v>
      </c>
    </row>
    <row r="134" spans="1:10" x14ac:dyDescent="0.25">
      <c r="A134">
        <v>137</v>
      </c>
      <c r="B134">
        <v>50</v>
      </c>
      <c r="C134">
        <v>0</v>
      </c>
      <c r="D134">
        <v>217</v>
      </c>
      <c r="E134">
        <v>0</v>
      </c>
      <c r="F134">
        <v>22</v>
      </c>
      <c r="G134">
        <v>0</v>
      </c>
      <c r="H134">
        <v>16</v>
      </c>
      <c r="I134">
        <v>149</v>
      </c>
      <c r="J134">
        <v>454</v>
      </c>
    </row>
    <row r="135" spans="1:10" x14ac:dyDescent="0.25">
      <c r="A135">
        <v>138</v>
      </c>
      <c r="B135">
        <v>5</v>
      </c>
      <c r="C135">
        <v>0</v>
      </c>
      <c r="D135">
        <v>29</v>
      </c>
      <c r="E135">
        <v>0</v>
      </c>
      <c r="F135">
        <v>2</v>
      </c>
      <c r="G135">
        <v>0</v>
      </c>
      <c r="H135">
        <v>2</v>
      </c>
      <c r="I135">
        <v>23</v>
      </c>
      <c r="J135">
        <v>61</v>
      </c>
    </row>
    <row r="136" spans="1:10" x14ac:dyDescent="0.25">
      <c r="A136">
        <v>139</v>
      </c>
      <c r="B136">
        <v>46</v>
      </c>
      <c r="C136">
        <v>0</v>
      </c>
      <c r="D136">
        <v>288</v>
      </c>
      <c r="E136">
        <v>0</v>
      </c>
      <c r="F136">
        <v>22</v>
      </c>
      <c r="G136">
        <v>0</v>
      </c>
      <c r="H136">
        <v>19</v>
      </c>
      <c r="I136">
        <v>370</v>
      </c>
      <c r="J136">
        <v>745</v>
      </c>
    </row>
    <row r="137" spans="1:10" x14ac:dyDescent="0.25">
      <c r="A137">
        <v>140</v>
      </c>
      <c r="B137">
        <v>105</v>
      </c>
      <c r="C137">
        <v>0</v>
      </c>
      <c r="D137">
        <v>471</v>
      </c>
      <c r="E137">
        <v>0</v>
      </c>
      <c r="F137">
        <v>43</v>
      </c>
      <c r="G137">
        <v>0</v>
      </c>
      <c r="H137">
        <v>38</v>
      </c>
      <c r="I137">
        <v>635</v>
      </c>
      <c r="J137">
        <v>1292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48</v>
      </c>
      <c r="C146">
        <v>0</v>
      </c>
      <c r="D146">
        <v>845</v>
      </c>
      <c r="E146">
        <v>0</v>
      </c>
      <c r="F146">
        <v>16</v>
      </c>
      <c r="G146">
        <v>0</v>
      </c>
      <c r="H146">
        <v>7</v>
      </c>
      <c r="I146">
        <v>2218</v>
      </c>
      <c r="J146">
        <v>3134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329</v>
      </c>
      <c r="C154">
        <v>0</v>
      </c>
      <c r="D154">
        <v>926</v>
      </c>
      <c r="E154">
        <v>2</v>
      </c>
      <c r="F154">
        <v>331</v>
      </c>
      <c r="G154">
        <v>0</v>
      </c>
      <c r="H154">
        <v>164</v>
      </c>
      <c r="I154">
        <v>717</v>
      </c>
      <c r="J154">
        <v>2469</v>
      </c>
    </row>
    <row r="155" spans="1:10" x14ac:dyDescent="0.25">
      <c r="A155">
        <v>158</v>
      </c>
      <c r="B155">
        <v>30</v>
      </c>
      <c r="C155">
        <v>0</v>
      </c>
      <c r="D155">
        <v>119</v>
      </c>
      <c r="E155">
        <v>0</v>
      </c>
      <c r="F155">
        <v>30</v>
      </c>
      <c r="G155">
        <v>0</v>
      </c>
      <c r="H155">
        <v>12</v>
      </c>
      <c r="I155">
        <v>74</v>
      </c>
      <c r="J155">
        <v>265</v>
      </c>
    </row>
    <row r="156" spans="1:10" x14ac:dyDescent="0.25">
      <c r="A156">
        <v>159</v>
      </c>
      <c r="B156">
        <v>282</v>
      </c>
      <c r="C156">
        <v>0</v>
      </c>
      <c r="D156">
        <v>1156</v>
      </c>
      <c r="E156">
        <v>0</v>
      </c>
      <c r="F156">
        <v>175</v>
      </c>
      <c r="G156">
        <v>0</v>
      </c>
      <c r="H156">
        <v>102</v>
      </c>
      <c r="I156">
        <v>904</v>
      </c>
      <c r="J156">
        <v>2619</v>
      </c>
    </row>
    <row r="157" spans="1:10" x14ac:dyDescent="0.25">
      <c r="A157">
        <v>160</v>
      </c>
      <c r="B157">
        <v>50</v>
      </c>
      <c r="C157">
        <v>0</v>
      </c>
      <c r="D157">
        <v>305</v>
      </c>
      <c r="E157">
        <v>0</v>
      </c>
      <c r="F157">
        <v>27</v>
      </c>
      <c r="G157">
        <v>0</v>
      </c>
      <c r="H157">
        <v>19</v>
      </c>
      <c r="I157">
        <v>507</v>
      </c>
      <c r="J157">
        <v>908</v>
      </c>
    </row>
    <row r="158" spans="1:10" x14ac:dyDescent="0.25">
      <c r="A158">
        <v>161</v>
      </c>
      <c r="B158">
        <v>2</v>
      </c>
      <c r="C158">
        <v>0</v>
      </c>
      <c r="D158">
        <v>17</v>
      </c>
      <c r="E158">
        <v>0</v>
      </c>
      <c r="F158">
        <v>1</v>
      </c>
      <c r="G158">
        <v>0</v>
      </c>
      <c r="H158">
        <v>1</v>
      </c>
      <c r="I158">
        <v>34</v>
      </c>
      <c r="J158">
        <v>55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64</v>
      </c>
      <c r="C164">
        <v>0</v>
      </c>
      <c r="D164">
        <v>3476</v>
      </c>
      <c r="E164">
        <v>0</v>
      </c>
      <c r="F164">
        <v>31</v>
      </c>
      <c r="G164">
        <v>0</v>
      </c>
      <c r="H164">
        <v>11</v>
      </c>
      <c r="I164">
        <v>12327</v>
      </c>
      <c r="J164">
        <v>15909</v>
      </c>
    </row>
    <row r="165" spans="1:10" x14ac:dyDescent="0.25">
      <c r="A165">
        <v>168</v>
      </c>
      <c r="B165">
        <v>227</v>
      </c>
      <c r="C165">
        <v>0</v>
      </c>
      <c r="D165">
        <v>670</v>
      </c>
      <c r="E165">
        <v>3</v>
      </c>
      <c r="F165">
        <v>226</v>
      </c>
      <c r="G165">
        <v>0</v>
      </c>
      <c r="H165">
        <v>126</v>
      </c>
      <c r="I165">
        <v>575</v>
      </c>
      <c r="J165">
        <v>1827</v>
      </c>
    </row>
    <row r="166" spans="1:10" x14ac:dyDescent="0.25">
      <c r="A166">
        <v>169</v>
      </c>
      <c r="B166">
        <v>11</v>
      </c>
      <c r="C166">
        <v>0</v>
      </c>
      <c r="D166">
        <v>39</v>
      </c>
      <c r="E166">
        <v>0</v>
      </c>
      <c r="F166">
        <v>12</v>
      </c>
      <c r="G166">
        <v>0</v>
      </c>
      <c r="H166">
        <v>5</v>
      </c>
      <c r="I166">
        <v>33</v>
      </c>
      <c r="J166">
        <v>100</v>
      </c>
    </row>
    <row r="167" spans="1:10" x14ac:dyDescent="0.25">
      <c r="A167">
        <v>170</v>
      </c>
      <c r="B167">
        <v>51</v>
      </c>
      <c r="C167">
        <v>0</v>
      </c>
      <c r="D167">
        <v>210</v>
      </c>
      <c r="E167">
        <v>0</v>
      </c>
      <c r="F167">
        <v>58</v>
      </c>
      <c r="G167">
        <v>0</v>
      </c>
      <c r="H167">
        <v>21</v>
      </c>
      <c r="I167">
        <v>149</v>
      </c>
      <c r="J167">
        <v>489</v>
      </c>
    </row>
    <row r="168" spans="1:10" x14ac:dyDescent="0.25">
      <c r="A168">
        <v>171</v>
      </c>
      <c r="B168">
        <v>261</v>
      </c>
      <c r="C168">
        <v>0</v>
      </c>
      <c r="D168">
        <v>1230</v>
      </c>
      <c r="E168">
        <v>0</v>
      </c>
      <c r="F168">
        <v>168</v>
      </c>
      <c r="G168">
        <v>0</v>
      </c>
      <c r="H168">
        <v>98</v>
      </c>
      <c r="I168">
        <v>1107</v>
      </c>
      <c r="J168">
        <v>2864</v>
      </c>
    </row>
    <row r="169" spans="1:10" x14ac:dyDescent="0.25">
      <c r="A169">
        <v>172</v>
      </c>
      <c r="B169">
        <v>5</v>
      </c>
      <c r="C169">
        <v>0</v>
      </c>
      <c r="D169">
        <v>42</v>
      </c>
      <c r="E169">
        <v>0</v>
      </c>
      <c r="F169">
        <v>3</v>
      </c>
      <c r="G169">
        <v>0</v>
      </c>
      <c r="H169">
        <v>2</v>
      </c>
      <c r="I169">
        <v>90</v>
      </c>
      <c r="J169">
        <v>142</v>
      </c>
    </row>
    <row r="170" spans="1:10" x14ac:dyDescent="0.25">
      <c r="A170">
        <v>173</v>
      </c>
      <c r="B170">
        <v>9</v>
      </c>
      <c r="C170">
        <v>0</v>
      </c>
      <c r="D170">
        <v>70</v>
      </c>
      <c r="E170">
        <v>0</v>
      </c>
      <c r="F170">
        <v>5</v>
      </c>
      <c r="G170">
        <v>0</v>
      </c>
      <c r="H170">
        <v>3</v>
      </c>
      <c r="I170">
        <v>133</v>
      </c>
      <c r="J170">
        <v>220</v>
      </c>
    </row>
    <row r="171" spans="1:10" x14ac:dyDescent="0.25">
      <c r="A171">
        <v>174</v>
      </c>
      <c r="B171">
        <v>25</v>
      </c>
      <c r="C171">
        <v>0</v>
      </c>
      <c r="D171">
        <v>529</v>
      </c>
      <c r="E171">
        <v>0</v>
      </c>
      <c r="F171">
        <v>11</v>
      </c>
      <c r="G171">
        <v>0</v>
      </c>
      <c r="H171">
        <v>1</v>
      </c>
      <c r="I171">
        <v>1280</v>
      </c>
      <c r="J171">
        <v>1846</v>
      </c>
    </row>
    <row r="172" spans="1:10" x14ac:dyDescent="0.25">
      <c r="A172">
        <v>175</v>
      </c>
      <c r="B172">
        <v>33</v>
      </c>
      <c r="C172">
        <v>0</v>
      </c>
      <c r="D172">
        <v>1123</v>
      </c>
      <c r="E172">
        <v>0</v>
      </c>
      <c r="F172">
        <v>15</v>
      </c>
      <c r="G172">
        <v>0</v>
      </c>
      <c r="H172">
        <v>4</v>
      </c>
      <c r="I172">
        <v>5096</v>
      </c>
      <c r="J172">
        <v>6271</v>
      </c>
    </row>
    <row r="173" spans="1:10" x14ac:dyDescent="0.25">
      <c r="A173">
        <v>176</v>
      </c>
      <c r="B173">
        <v>164</v>
      </c>
      <c r="C173">
        <v>3</v>
      </c>
      <c r="D173">
        <v>206</v>
      </c>
      <c r="E173">
        <v>27</v>
      </c>
      <c r="F173">
        <v>144</v>
      </c>
      <c r="G173">
        <v>0</v>
      </c>
      <c r="H173">
        <v>163</v>
      </c>
      <c r="I173">
        <v>103</v>
      </c>
      <c r="J173">
        <v>810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250</v>
      </c>
      <c r="C176">
        <v>20</v>
      </c>
      <c r="D176">
        <v>184</v>
      </c>
      <c r="E176">
        <v>45</v>
      </c>
      <c r="F176">
        <v>232</v>
      </c>
      <c r="G176">
        <v>3</v>
      </c>
      <c r="H176">
        <v>291</v>
      </c>
      <c r="I176">
        <v>130</v>
      </c>
      <c r="J176">
        <v>1155</v>
      </c>
    </row>
    <row r="177" spans="1:10" x14ac:dyDescent="0.25">
      <c r="A177">
        <v>180</v>
      </c>
      <c r="B177">
        <v>120</v>
      </c>
      <c r="C177">
        <v>0</v>
      </c>
      <c r="D177">
        <v>508</v>
      </c>
      <c r="E177">
        <v>0</v>
      </c>
      <c r="F177">
        <v>189</v>
      </c>
      <c r="G177">
        <v>0</v>
      </c>
      <c r="H177">
        <v>56</v>
      </c>
      <c r="I177">
        <v>239</v>
      </c>
      <c r="J177">
        <v>1112</v>
      </c>
    </row>
    <row r="178" spans="1:10" x14ac:dyDescent="0.25">
      <c r="A178">
        <v>181</v>
      </c>
      <c r="B178">
        <v>274</v>
      </c>
      <c r="C178">
        <v>0</v>
      </c>
      <c r="D178">
        <v>1458</v>
      </c>
      <c r="E178">
        <v>0</v>
      </c>
      <c r="F178">
        <v>213</v>
      </c>
      <c r="G178">
        <v>0</v>
      </c>
      <c r="H178">
        <v>106</v>
      </c>
      <c r="I178">
        <v>952</v>
      </c>
      <c r="J178">
        <v>3003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49</v>
      </c>
      <c r="C201">
        <v>0</v>
      </c>
      <c r="D201">
        <v>189</v>
      </c>
      <c r="E201">
        <v>0</v>
      </c>
      <c r="F201">
        <v>41</v>
      </c>
      <c r="G201">
        <v>0</v>
      </c>
      <c r="H201">
        <v>28</v>
      </c>
      <c r="I201">
        <v>151</v>
      </c>
      <c r="J201">
        <v>458</v>
      </c>
    </row>
    <row r="202" spans="1:10" x14ac:dyDescent="0.25">
      <c r="A202">
        <v>205</v>
      </c>
      <c r="B202">
        <v>46</v>
      </c>
      <c r="C202">
        <v>0</v>
      </c>
      <c r="D202">
        <v>218</v>
      </c>
      <c r="E202">
        <v>0</v>
      </c>
      <c r="F202">
        <v>40</v>
      </c>
      <c r="G202">
        <v>0</v>
      </c>
      <c r="H202">
        <v>20</v>
      </c>
      <c r="I202">
        <v>160</v>
      </c>
      <c r="J202">
        <v>484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84</v>
      </c>
      <c r="C204">
        <v>0</v>
      </c>
      <c r="D204">
        <v>529</v>
      </c>
      <c r="E204">
        <v>0</v>
      </c>
      <c r="F204">
        <v>40</v>
      </c>
      <c r="G204">
        <v>0</v>
      </c>
      <c r="H204">
        <v>31</v>
      </c>
      <c r="I204">
        <v>474</v>
      </c>
      <c r="J204">
        <v>1158</v>
      </c>
    </row>
    <row r="205" spans="1:10" x14ac:dyDescent="0.25">
      <c r="A205">
        <v>209</v>
      </c>
      <c r="B205">
        <v>0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7</v>
      </c>
      <c r="J205">
        <v>11</v>
      </c>
    </row>
    <row r="206" spans="1:10" x14ac:dyDescent="0.25">
      <c r="A206">
        <v>210</v>
      </c>
      <c r="B206">
        <v>7</v>
      </c>
      <c r="C206">
        <v>0</v>
      </c>
      <c r="D206">
        <v>100</v>
      </c>
      <c r="E206">
        <v>0</v>
      </c>
      <c r="F206">
        <v>3</v>
      </c>
      <c r="G206">
        <v>0</v>
      </c>
      <c r="H206">
        <v>2</v>
      </c>
      <c r="I206">
        <v>205</v>
      </c>
      <c r="J206">
        <v>317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750</v>
      </c>
      <c r="C212">
        <v>28</v>
      </c>
      <c r="D212">
        <v>469</v>
      </c>
      <c r="E212">
        <v>230</v>
      </c>
      <c r="F212">
        <v>577</v>
      </c>
      <c r="G212">
        <v>11</v>
      </c>
      <c r="H212">
        <v>705</v>
      </c>
      <c r="I212">
        <v>427</v>
      </c>
      <c r="J212">
        <v>3197</v>
      </c>
    </row>
    <row r="213" spans="1:10" x14ac:dyDescent="0.25">
      <c r="A213">
        <v>217</v>
      </c>
      <c r="B213">
        <v>489</v>
      </c>
      <c r="C213">
        <v>0</v>
      </c>
      <c r="D213">
        <v>880</v>
      </c>
      <c r="E213">
        <v>13</v>
      </c>
      <c r="F213">
        <v>557</v>
      </c>
      <c r="G213">
        <v>0</v>
      </c>
      <c r="H213">
        <v>349</v>
      </c>
      <c r="I213">
        <v>603</v>
      </c>
      <c r="J213">
        <v>2891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35</v>
      </c>
      <c r="C216">
        <v>0</v>
      </c>
      <c r="D216">
        <v>83</v>
      </c>
      <c r="E216">
        <v>0</v>
      </c>
      <c r="F216">
        <v>44</v>
      </c>
      <c r="G216">
        <v>0</v>
      </c>
      <c r="H216">
        <v>22</v>
      </c>
      <c r="I216">
        <v>56</v>
      </c>
      <c r="J216">
        <v>240</v>
      </c>
    </row>
    <row r="217" spans="1:10" x14ac:dyDescent="0.25">
      <c r="A217">
        <v>221</v>
      </c>
      <c r="B217">
        <v>347</v>
      </c>
      <c r="C217">
        <v>0</v>
      </c>
      <c r="D217">
        <v>977</v>
      </c>
      <c r="E217">
        <v>0</v>
      </c>
      <c r="F217">
        <v>209</v>
      </c>
      <c r="G217">
        <v>0</v>
      </c>
      <c r="H217">
        <v>225</v>
      </c>
      <c r="I217">
        <v>852</v>
      </c>
      <c r="J217">
        <v>2610</v>
      </c>
    </row>
    <row r="218" spans="1:10" x14ac:dyDescent="0.25">
      <c r="A218">
        <v>222</v>
      </c>
      <c r="B218">
        <v>440</v>
      </c>
      <c r="C218">
        <v>0</v>
      </c>
      <c r="D218">
        <v>1237</v>
      </c>
      <c r="E218">
        <v>0</v>
      </c>
      <c r="F218">
        <v>282</v>
      </c>
      <c r="G218">
        <v>0</v>
      </c>
      <c r="H218">
        <v>296</v>
      </c>
      <c r="I218">
        <v>1174</v>
      </c>
      <c r="J218">
        <v>3429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19</v>
      </c>
      <c r="C220">
        <v>0</v>
      </c>
      <c r="D220">
        <v>84</v>
      </c>
      <c r="E220">
        <v>0</v>
      </c>
      <c r="F220">
        <v>11</v>
      </c>
      <c r="G220">
        <v>0</v>
      </c>
      <c r="H220">
        <v>18</v>
      </c>
      <c r="I220">
        <v>159</v>
      </c>
      <c r="J220">
        <v>291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4</v>
      </c>
      <c r="C222">
        <v>0</v>
      </c>
      <c r="D222">
        <v>18</v>
      </c>
      <c r="E222">
        <v>0</v>
      </c>
      <c r="F222">
        <v>2</v>
      </c>
      <c r="G222">
        <v>0</v>
      </c>
      <c r="H222">
        <v>4</v>
      </c>
      <c r="I222">
        <v>35</v>
      </c>
      <c r="J222">
        <v>63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55</v>
      </c>
      <c r="C224">
        <v>0</v>
      </c>
      <c r="D224">
        <v>533</v>
      </c>
      <c r="E224">
        <v>0</v>
      </c>
      <c r="F224">
        <v>22</v>
      </c>
      <c r="G224">
        <v>0</v>
      </c>
      <c r="H224">
        <v>39</v>
      </c>
      <c r="I224">
        <v>1126</v>
      </c>
      <c r="J224">
        <v>1775</v>
      </c>
    </row>
    <row r="225" spans="1:10" x14ac:dyDescent="0.25">
      <c r="A225">
        <v>229</v>
      </c>
      <c r="B225">
        <v>61</v>
      </c>
      <c r="C225">
        <v>0</v>
      </c>
      <c r="D225">
        <v>1089</v>
      </c>
      <c r="E225">
        <v>0</v>
      </c>
      <c r="F225">
        <v>26</v>
      </c>
      <c r="G225">
        <v>0</v>
      </c>
      <c r="H225">
        <v>73</v>
      </c>
      <c r="I225">
        <v>3227</v>
      </c>
      <c r="J225">
        <v>4476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294</v>
      </c>
      <c r="C235">
        <v>61</v>
      </c>
      <c r="D235">
        <v>16</v>
      </c>
      <c r="E235">
        <v>178</v>
      </c>
      <c r="F235">
        <v>106</v>
      </c>
      <c r="G235">
        <v>43</v>
      </c>
      <c r="H235">
        <v>314</v>
      </c>
      <c r="I235">
        <v>0</v>
      </c>
      <c r="J235">
        <v>1012</v>
      </c>
    </row>
    <row r="236" spans="1:10" x14ac:dyDescent="0.25">
      <c r="A236">
        <v>240</v>
      </c>
      <c r="B236">
        <v>1372</v>
      </c>
      <c r="C236">
        <v>25</v>
      </c>
      <c r="D236">
        <v>650</v>
      </c>
      <c r="E236">
        <v>670</v>
      </c>
      <c r="F236">
        <v>1013</v>
      </c>
      <c r="G236">
        <v>50</v>
      </c>
      <c r="H236">
        <v>1138</v>
      </c>
      <c r="I236">
        <v>669</v>
      </c>
      <c r="J236">
        <v>5587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590</v>
      </c>
      <c r="C238">
        <v>0</v>
      </c>
      <c r="D238">
        <v>2862</v>
      </c>
      <c r="E238">
        <v>18</v>
      </c>
      <c r="F238">
        <v>378</v>
      </c>
      <c r="G238">
        <v>0</v>
      </c>
      <c r="H238">
        <v>202</v>
      </c>
      <c r="I238">
        <v>3036</v>
      </c>
      <c r="J238">
        <v>7086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368</v>
      </c>
      <c r="C241">
        <v>0</v>
      </c>
      <c r="D241">
        <v>2159</v>
      </c>
      <c r="E241">
        <v>0</v>
      </c>
      <c r="F241">
        <v>144</v>
      </c>
      <c r="G241">
        <v>0</v>
      </c>
      <c r="H241">
        <v>120</v>
      </c>
      <c r="I241">
        <v>2370</v>
      </c>
      <c r="J241">
        <v>5161</v>
      </c>
    </row>
    <row r="242" spans="1:10" x14ac:dyDescent="0.25">
      <c r="A242">
        <v>246</v>
      </c>
      <c r="B242">
        <v>328</v>
      </c>
      <c r="C242">
        <v>0</v>
      </c>
      <c r="D242">
        <v>1958</v>
      </c>
      <c r="E242">
        <v>0</v>
      </c>
      <c r="F242">
        <v>115</v>
      </c>
      <c r="G242">
        <v>0</v>
      </c>
      <c r="H242">
        <v>116</v>
      </c>
      <c r="I242">
        <v>2508</v>
      </c>
      <c r="J242">
        <v>5025</v>
      </c>
    </row>
    <row r="243" spans="1:10" x14ac:dyDescent="0.25">
      <c r="A243">
        <v>247</v>
      </c>
      <c r="B243">
        <v>1114</v>
      </c>
      <c r="C243">
        <v>4</v>
      </c>
      <c r="D243">
        <v>1383</v>
      </c>
      <c r="E243">
        <v>411</v>
      </c>
      <c r="F243">
        <v>1386</v>
      </c>
      <c r="G243">
        <v>3</v>
      </c>
      <c r="H243">
        <v>980</v>
      </c>
      <c r="I243">
        <v>942</v>
      </c>
      <c r="J243">
        <v>6223</v>
      </c>
    </row>
    <row r="244" spans="1:10" x14ac:dyDescent="0.25">
      <c r="A244">
        <v>248</v>
      </c>
      <c r="B244">
        <v>407</v>
      </c>
      <c r="C244">
        <v>0</v>
      </c>
      <c r="D244">
        <v>499</v>
      </c>
      <c r="E244">
        <v>55</v>
      </c>
      <c r="F244">
        <v>470</v>
      </c>
      <c r="G244">
        <v>0</v>
      </c>
      <c r="H244">
        <v>313</v>
      </c>
      <c r="I244">
        <v>334</v>
      </c>
      <c r="J244">
        <v>2078</v>
      </c>
    </row>
    <row r="245" spans="1:10" x14ac:dyDescent="0.25">
      <c r="A245">
        <v>249</v>
      </c>
      <c r="B245">
        <v>256</v>
      </c>
      <c r="C245">
        <v>0</v>
      </c>
      <c r="D245">
        <v>512</v>
      </c>
      <c r="E245">
        <v>33</v>
      </c>
      <c r="F245">
        <v>418</v>
      </c>
      <c r="G245">
        <v>0</v>
      </c>
      <c r="H245">
        <v>209</v>
      </c>
      <c r="I245">
        <v>353</v>
      </c>
      <c r="J245">
        <v>1781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216</v>
      </c>
      <c r="C247">
        <v>0</v>
      </c>
      <c r="D247">
        <v>503</v>
      </c>
      <c r="E247">
        <v>0</v>
      </c>
      <c r="F247">
        <v>270</v>
      </c>
      <c r="G247">
        <v>0</v>
      </c>
      <c r="H247">
        <v>134</v>
      </c>
      <c r="I247">
        <v>329</v>
      </c>
      <c r="J247">
        <v>1452</v>
      </c>
    </row>
    <row r="248" spans="1:10" x14ac:dyDescent="0.25">
      <c r="A248">
        <v>252</v>
      </c>
      <c r="B248">
        <v>151</v>
      </c>
      <c r="C248">
        <v>0</v>
      </c>
      <c r="D248">
        <v>258</v>
      </c>
      <c r="E248">
        <v>0</v>
      </c>
      <c r="F248">
        <v>197</v>
      </c>
      <c r="G248">
        <v>0</v>
      </c>
      <c r="H248">
        <v>102</v>
      </c>
      <c r="I248">
        <v>164</v>
      </c>
      <c r="J248">
        <v>872</v>
      </c>
    </row>
    <row r="249" spans="1:10" x14ac:dyDescent="0.25">
      <c r="A249">
        <v>253</v>
      </c>
      <c r="B249">
        <v>1024</v>
      </c>
      <c r="C249">
        <v>0</v>
      </c>
      <c r="D249">
        <v>2248</v>
      </c>
      <c r="E249">
        <v>0</v>
      </c>
      <c r="F249">
        <v>726</v>
      </c>
      <c r="G249">
        <v>0</v>
      </c>
      <c r="H249">
        <v>681</v>
      </c>
      <c r="I249">
        <v>2061</v>
      </c>
      <c r="J249">
        <v>6740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18</v>
      </c>
      <c r="C251">
        <v>0</v>
      </c>
      <c r="D251">
        <v>262</v>
      </c>
      <c r="E251">
        <v>0</v>
      </c>
      <c r="F251">
        <v>2</v>
      </c>
      <c r="G251">
        <v>0</v>
      </c>
      <c r="H251">
        <v>5</v>
      </c>
      <c r="I251">
        <v>624</v>
      </c>
      <c r="J251">
        <v>911</v>
      </c>
    </row>
    <row r="252" spans="1:10" x14ac:dyDescent="0.25">
      <c r="A252">
        <v>256</v>
      </c>
      <c r="B252">
        <v>15</v>
      </c>
      <c r="C252">
        <v>0</v>
      </c>
      <c r="D252">
        <v>48</v>
      </c>
      <c r="E252">
        <v>0</v>
      </c>
      <c r="F252">
        <v>8</v>
      </c>
      <c r="G252">
        <v>0</v>
      </c>
      <c r="H252">
        <v>14</v>
      </c>
      <c r="I252">
        <v>95</v>
      </c>
      <c r="J252">
        <v>180</v>
      </c>
    </row>
    <row r="253" spans="1:10" x14ac:dyDescent="0.25">
      <c r="A253">
        <v>257</v>
      </c>
      <c r="B253">
        <v>7</v>
      </c>
      <c r="C253">
        <v>0</v>
      </c>
      <c r="D253">
        <v>24</v>
      </c>
      <c r="E253">
        <v>0</v>
      </c>
      <c r="F253">
        <v>2</v>
      </c>
      <c r="G253">
        <v>0</v>
      </c>
      <c r="H253">
        <v>7</v>
      </c>
      <c r="I253">
        <v>47</v>
      </c>
      <c r="J253">
        <v>87</v>
      </c>
    </row>
    <row r="254" spans="1:10" x14ac:dyDescent="0.25">
      <c r="A254">
        <v>258</v>
      </c>
      <c r="B254">
        <v>15</v>
      </c>
      <c r="C254">
        <v>0</v>
      </c>
      <c r="D254">
        <v>116</v>
      </c>
      <c r="E254">
        <v>0</v>
      </c>
      <c r="F254">
        <v>4</v>
      </c>
      <c r="G254">
        <v>0</v>
      </c>
      <c r="H254">
        <v>7</v>
      </c>
      <c r="I254">
        <v>243</v>
      </c>
      <c r="J254">
        <v>385</v>
      </c>
    </row>
    <row r="255" spans="1:10" x14ac:dyDescent="0.25">
      <c r="A255">
        <v>259</v>
      </c>
      <c r="B255">
        <v>22</v>
      </c>
      <c r="C255">
        <v>0</v>
      </c>
      <c r="D255">
        <v>244</v>
      </c>
      <c r="E255">
        <v>0</v>
      </c>
      <c r="F255">
        <v>4</v>
      </c>
      <c r="G255">
        <v>0</v>
      </c>
      <c r="H255">
        <v>9</v>
      </c>
      <c r="I255">
        <v>574</v>
      </c>
      <c r="J255">
        <v>853</v>
      </c>
    </row>
    <row r="256" spans="1:10" x14ac:dyDescent="0.25">
      <c r="A256">
        <v>260</v>
      </c>
      <c r="B256">
        <v>72</v>
      </c>
      <c r="C256">
        <v>0</v>
      </c>
      <c r="D256">
        <v>436</v>
      </c>
      <c r="E256">
        <v>0</v>
      </c>
      <c r="F256">
        <v>13</v>
      </c>
      <c r="G256">
        <v>0</v>
      </c>
      <c r="H256">
        <v>30</v>
      </c>
      <c r="I256">
        <v>734</v>
      </c>
      <c r="J256">
        <v>1285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52</v>
      </c>
      <c r="C259">
        <v>0</v>
      </c>
      <c r="D259">
        <v>411</v>
      </c>
      <c r="E259">
        <v>0</v>
      </c>
      <c r="F259">
        <v>10</v>
      </c>
      <c r="G259">
        <v>0</v>
      </c>
      <c r="H259">
        <v>23</v>
      </c>
      <c r="I259">
        <v>870</v>
      </c>
      <c r="J259">
        <v>1366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36</v>
      </c>
      <c r="C262">
        <v>0</v>
      </c>
      <c r="D262">
        <v>503</v>
      </c>
      <c r="E262">
        <v>0</v>
      </c>
      <c r="F262">
        <v>5</v>
      </c>
      <c r="G262">
        <v>0</v>
      </c>
      <c r="H262">
        <v>11</v>
      </c>
      <c r="I262">
        <v>1195</v>
      </c>
      <c r="J262">
        <v>1750</v>
      </c>
    </row>
    <row r="263" spans="1:10" x14ac:dyDescent="0.25">
      <c r="A263">
        <v>267</v>
      </c>
      <c r="B263">
        <v>111</v>
      </c>
      <c r="C263">
        <v>0</v>
      </c>
      <c r="D263">
        <v>590</v>
      </c>
      <c r="E263">
        <v>0</v>
      </c>
      <c r="F263">
        <v>31</v>
      </c>
      <c r="G263">
        <v>0</v>
      </c>
      <c r="H263">
        <v>86</v>
      </c>
      <c r="I263">
        <v>1198</v>
      </c>
      <c r="J263">
        <v>2016</v>
      </c>
    </row>
    <row r="264" spans="1:10" x14ac:dyDescent="0.25">
      <c r="A264">
        <v>268</v>
      </c>
      <c r="B264">
        <v>6</v>
      </c>
      <c r="C264">
        <v>0</v>
      </c>
      <c r="D264">
        <v>54</v>
      </c>
      <c r="E264">
        <v>0</v>
      </c>
      <c r="F264">
        <v>1</v>
      </c>
      <c r="G264">
        <v>0</v>
      </c>
      <c r="H264">
        <v>3</v>
      </c>
      <c r="I264">
        <v>126</v>
      </c>
      <c r="J264">
        <v>190</v>
      </c>
    </row>
    <row r="265" spans="1:10" x14ac:dyDescent="0.25">
      <c r="A265">
        <v>269</v>
      </c>
      <c r="B265">
        <v>53</v>
      </c>
      <c r="C265">
        <v>0</v>
      </c>
      <c r="D265">
        <v>1851</v>
      </c>
      <c r="E265">
        <v>0</v>
      </c>
      <c r="F265">
        <v>3</v>
      </c>
      <c r="G265">
        <v>0</v>
      </c>
      <c r="H265">
        <v>7</v>
      </c>
      <c r="I265">
        <v>7876</v>
      </c>
      <c r="J265">
        <v>9790</v>
      </c>
    </row>
    <row r="266" spans="1:10" x14ac:dyDescent="0.25">
      <c r="A266">
        <v>270</v>
      </c>
      <c r="B266">
        <v>77</v>
      </c>
      <c r="C266">
        <v>0</v>
      </c>
      <c r="D266">
        <v>1962</v>
      </c>
      <c r="E266">
        <v>0</v>
      </c>
      <c r="F266">
        <v>6</v>
      </c>
      <c r="G266">
        <v>0</v>
      </c>
      <c r="H266">
        <v>14</v>
      </c>
      <c r="I266">
        <v>11534</v>
      </c>
      <c r="J266">
        <v>13593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91</v>
      </c>
      <c r="C271">
        <v>0</v>
      </c>
      <c r="D271">
        <v>106</v>
      </c>
      <c r="E271">
        <v>3</v>
      </c>
      <c r="F271">
        <v>50</v>
      </c>
      <c r="G271">
        <v>0</v>
      </c>
      <c r="H271">
        <v>45</v>
      </c>
      <c r="I271">
        <v>60</v>
      </c>
      <c r="J271">
        <v>355</v>
      </c>
    </row>
    <row r="272" spans="1:10" x14ac:dyDescent="0.25">
      <c r="A272">
        <v>276</v>
      </c>
      <c r="B272">
        <v>107</v>
      </c>
      <c r="C272">
        <v>0</v>
      </c>
      <c r="D272">
        <v>180</v>
      </c>
      <c r="E272">
        <v>0</v>
      </c>
      <c r="F272">
        <v>51</v>
      </c>
      <c r="G272">
        <v>0</v>
      </c>
      <c r="H272">
        <v>44</v>
      </c>
      <c r="I272">
        <v>99</v>
      </c>
      <c r="J272">
        <v>481</v>
      </c>
    </row>
    <row r="273" spans="1:10" x14ac:dyDescent="0.25">
      <c r="A273">
        <v>277</v>
      </c>
      <c r="B273">
        <v>516</v>
      </c>
      <c r="C273">
        <v>0</v>
      </c>
      <c r="D273">
        <v>921</v>
      </c>
      <c r="E273">
        <v>0</v>
      </c>
      <c r="F273">
        <v>217</v>
      </c>
      <c r="G273">
        <v>0</v>
      </c>
      <c r="H273">
        <v>235</v>
      </c>
      <c r="I273">
        <v>705</v>
      </c>
      <c r="J273">
        <v>2594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104</v>
      </c>
      <c r="C282">
        <v>0</v>
      </c>
      <c r="D282">
        <v>134</v>
      </c>
      <c r="E282">
        <v>0</v>
      </c>
      <c r="F282">
        <v>39</v>
      </c>
      <c r="G282">
        <v>0</v>
      </c>
      <c r="H282">
        <v>42</v>
      </c>
      <c r="I282">
        <v>104</v>
      </c>
      <c r="J282">
        <v>423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306</v>
      </c>
      <c r="C284">
        <v>0</v>
      </c>
      <c r="D284">
        <v>241</v>
      </c>
      <c r="E284">
        <v>26</v>
      </c>
      <c r="F284">
        <v>114</v>
      </c>
      <c r="G284">
        <v>0</v>
      </c>
      <c r="H284">
        <v>133</v>
      </c>
      <c r="I284">
        <v>216</v>
      </c>
      <c r="J284">
        <v>1036</v>
      </c>
    </row>
    <row r="285" spans="1:10" x14ac:dyDescent="0.25">
      <c r="A285">
        <v>289</v>
      </c>
      <c r="B285">
        <v>24</v>
      </c>
      <c r="C285">
        <v>0</v>
      </c>
      <c r="D285">
        <v>31</v>
      </c>
      <c r="E285">
        <v>0</v>
      </c>
      <c r="F285">
        <v>12</v>
      </c>
      <c r="G285">
        <v>0</v>
      </c>
      <c r="H285">
        <v>9</v>
      </c>
      <c r="I285">
        <v>26</v>
      </c>
      <c r="J285">
        <v>102</v>
      </c>
    </row>
    <row r="286" spans="1:10" x14ac:dyDescent="0.25">
      <c r="A286">
        <v>290</v>
      </c>
      <c r="B286">
        <v>178</v>
      </c>
      <c r="C286">
        <v>0</v>
      </c>
      <c r="D286">
        <v>429</v>
      </c>
      <c r="E286">
        <v>0</v>
      </c>
      <c r="F286">
        <v>48</v>
      </c>
      <c r="G286">
        <v>0</v>
      </c>
      <c r="H286">
        <v>73</v>
      </c>
      <c r="I286">
        <v>391</v>
      </c>
      <c r="J286">
        <v>1119</v>
      </c>
    </row>
    <row r="287" spans="1:10" x14ac:dyDescent="0.25">
      <c r="A287">
        <v>291</v>
      </c>
      <c r="B287">
        <v>417</v>
      </c>
      <c r="C287">
        <v>0</v>
      </c>
      <c r="D287">
        <v>1178</v>
      </c>
      <c r="E287">
        <v>0</v>
      </c>
      <c r="F287">
        <v>82</v>
      </c>
      <c r="G287">
        <v>0</v>
      </c>
      <c r="H287">
        <v>189</v>
      </c>
      <c r="I287">
        <v>2085</v>
      </c>
      <c r="J287">
        <v>3951</v>
      </c>
    </row>
    <row r="288" spans="1:10" x14ac:dyDescent="0.25">
      <c r="A288">
        <v>292</v>
      </c>
      <c r="B288">
        <v>48</v>
      </c>
      <c r="C288">
        <v>0</v>
      </c>
      <c r="D288">
        <v>128</v>
      </c>
      <c r="E288">
        <v>0</v>
      </c>
      <c r="F288">
        <v>6</v>
      </c>
      <c r="G288">
        <v>0</v>
      </c>
      <c r="H288">
        <v>26</v>
      </c>
      <c r="I288">
        <v>211</v>
      </c>
      <c r="J288">
        <v>419</v>
      </c>
    </row>
    <row r="289" spans="1:10" x14ac:dyDescent="0.25">
      <c r="A289">
        <v>293</v>
      </c>
      <c r="B289">
        <v>91</v>
      </c>
      <c r="C289">
        <v>0</v>
      </c>
      <c r="D289">
        <v>389</v>
      </c>
      <c r="E289">
        <v>0</v>
      </c>
      <c r="F289">
        <v>7</v>
      </c>
      <c r="G289">
        <v>0</v>
      </c>
      <c r="H289">
        <v>51</v>
      </c>
      <c r="I289">
        <v>1052</v>
      </c>
      <c r="J289">
        <v>1590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463</v>
      </c>
      <c r="C295">
        <v>30</v>
      </c>
      <c r="D295">
        <v>344</v>
      </c>
      <c r="E295">
        <v>93</v>
      </c>
      <c r="F295">
        <v>169</v>
      </c>
      <c r="G295">
        <v>20</v>
      </c>
      <c r="H295">
        <v>199</v>
      </c>
      <c r="I295">
        <v>295</v>
      </c>
      <c r="J295">
        <v>1613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59</v>
      </c>
      <c r="C297">
        <v>0</v>
      </c>
      <c r="D297">
        <v>96</v>
      </c>
      <c r="E297">
        <v>0</v>
      </c>
      <c r="F297">
        <v>29</v>
      </c>
      <c r="G297">
        <v>0</v>
      </c>
      <c r="H297">
        <v>17</v>
      </c>
      <c r="I297">
        <v>75</v>
      </c>
      <c r="J297">
        <v>276</v>
      </c>
    </row>
    <row r="298" spans="1:10" x14ac:dyDescent="0.25">
      <c r="A298">
        <v>302</v>
      </c>
      <c r="B298">
        <v>38</v>
      </c>
      <c r="C298">
        <v>0</v>
      </c>
      <c r="D298">
        <v>83</v>
      </c>
      <c r="E298">
        <v>0</v>
      </c>
      <c r="F298">
        <v>21</v>
      </c>
      <c r="G298">
        <v>0</v>
      </c>
      <c r="H298">
        <v>10</v>
      </c>
      <c r="I298">
        <v>72</v>
      </c>
      <c r="J298">
        <v>224</v>
      </c>
    </row>
    <row r="299" spans="1:10" x14ac:dyDescent="0.25">
      <c r="A299">
        <v>303</v>
      </c>
      <c r="B299">
        <v>88</v>
      </c>
      <c r="C299">
        <v>0</v>
      </c>
      <c r="D299">
        <v>258</v>
      </c>
      <c r="E299">
        <v>0</v>
      </c>
      <c r="F299">
        <v>28</v>
      </c>
      <c r="G299">
        <v>0</v>
      </c>
      <c r="H299">
        <v>24</v>
      </c>
      <c r="I299">
        <v>194</v>
      </c>
      <c r="J299">
        <v>592</v>
      </c>
    </row>
    <row r="300" spans="1:10" x14ac:dyDescent="0.25">
      <c r="A300">
        <v>304</v>
      </c>
      <c r="B300">
        <v>54</v>
      </c>
      <c r="C300">
        <v>0</v>
      </c>
      <c r="D300">
        <v>195</v>
      </c>
      <c r="E300">
        <v>0</v>
      </c>
      <c r="F300">
        <v>6</v>
      </c>
      <c r="G300">
        <v>0</v>
      </c>
      <c r="H300">
        <v>19</v>
      </c>
      <c r="I300">
        <v>285</v>
      </c>
      <c r="J300">
        <v>559</v>
      </c>
    </row>
    <row r="301" spans="1:10" x14ac:dyDescent="0.25">
      <c r="A301">
        <v>305</v>
      </c>
      <c r="B301">
        <v>148</v>
      </c>
      <c r="C301">
        <v>0</v>
      </c>
      <c r="D301">
        <v>338</v>
      </c>
      <c r="E301">
        <v>0</v>
      </c>
      <c r="F301">
        <v>71</v>
      </c>
      <c r="G301">
        <v>0</v>
      </c>
      <c r="H301">
        <v>40</v>
      </c>
      <c r="I301">
        <v>259</v>
      </c>
      <c r="J301">
        <v>856</v>
      </c>
    </row>
    <row r="302" spans="1:10" x14ac:dyDescent="0.25">
      <c r="A302">
        <v>306</v>
      </c>
      <c r="B302">
        <v>108</v>
      </c>
      <c r="C302">
        <v>0</v>
      </c>
      <c r="D302">
        <v>315</v>
      </c>
      <c r="E302">
        <v>0</v>
      </c>
      <c r="F302">
        <v>35</v>
      </c>
      <c r="G302">
        <v>0</v>
      </c>
      <c r="H302">
        <v>29</v>
      </c>
      <c r="I302">
        <v>234</v>
      </c>
      <c r="J302">
        <v>721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94</v>
      </c>
      <c r="C304">
        <v>0</v>
      </c>
      <c r="D304">
        <v>459</v>
      </c>
      <c r="E304">
        <v>0</v>
      </c>
      <c r="F304">
        <v>7</v>
      </c>
      <c r="G304">
        <v>0</v>
      </c>
      <c r="H304">
        <v>31</v>
      </c>
      <c r="I304">
        <v>989</v>
      </c>
      <c r="J304">
        <v>1580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4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-594.87175199961405</v>
      </c>
      <c r="C35">
        <v>-55.381318805742602</v>
      </c>
      <c r="D35">
        <v>-904.243257052383</v>
      </c>
      <c r="E35">
        <v>-115.53688923267001</v>
      </c>
      <c r="F35">
        <v>-310.326355377006</v>
      </c>
      <c r="G35">
        <v>-29.600360051345199</v>
      </c>
      <c r="H35">
        <v>-461.19270660644202</v>
      </c>
      <c r="I35">
        <v>-539.93638505945</v>
      </c>
      <c r="J35">
        <v>-3011.08902418465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4.3199999999999998E-4</v>
      </c>
      <c r="E38">
        <v>0</v>
      </c>
      <c r="F38">
        <v>0</v>
      </c>
      <c r="G38">
        <v>0</v>
      </c>
      <c r="H38">
        <v>0</v>
      </c>
      <c r="I38">
        <v>1.08E-3</v>
      </c>
      <c r="J38">
        <v>1.5120000000000001E-3</v>
      </c>
    </row>
    <row r="39" spans="1:10" x14ac:dyDescent="0.25">
      <c r="A39">
        <v>43</v>
      </c>
      <c r="B39">
        <v>0.36</v>
      </c>
      <c r="C39">
        <v>0</v>
      </c>
      <c r="D39">
        <v>13.032</v>
      </c>
      <c r="E39">
        <v>0</v>
      </c>
      <c r="F39">
        <v>0.14399999999999999</v>
      </c>
      <c r="G39">
        <v>0</v>
      </c>
      <c r="H39">
        <v>2.4E-2</v>
      </c>
      <c r="I39">
        <v>45.287999999999997</v>
      </c>
      <c r="J39">
        <v>58.847999999999999</v>
      </c>
    </row>
    <row r="40" spans="1:10" x14ac:dyDescent="0.25">
      <c r="A40">
        <v>44</v>
      </c>
      <c r="B40">
        <v>0.40800561448245698</v>
      </c>
      <c r="C40">
        <v>0</v>
      </c>
      <c r="D40">
        <v>13.3921842871301</v>
      </c>
      <c r="E40">
        <v>0</v>
      </c>
      <c r="F40">
        <v>0.192002642109392</v>
      </c>
      <c r="G40">
        <v>0</v>
      </c>
      <c r="H40">
        <v>9.6001321054695804E-2</v>
      </c>
      <c r="I40">
        <v>63.647129703873198</v>
      </c>
      <c r="J40">
        <v>77.735323568649804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32.356025954763901</v>
      </c>
      <c r="C42">
        <v>0</v>
      </c>
      <c r="D42">
        <v>145.94270654332999</v>
      </c>
      <c r="E42">
        <v>0</v>
      </c>
      <c r="F42">
        <v>42.062833741193103</v>
      </c>
      <c r="G42">
        <v>0</v>
      </c>
      <c r="H42">
        <v>18.391846332181601</v>
      </c>
      <c r="I42">
        <v>125.797126430319</v>
      </c>
      <c r="J42">
        <v>364.550539001787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9.6000000000000002E-2</v>
      </c>
      <c r="C50">
        <v>0</v>
      </c>
      <c r="D50">
        <v>4.3079999999999998</v>
      </c>
      <c r="E50">
        <v>0</v>
      </c>
      <c r="F50">
        <v>4.8000000000000001E-2</v>
      </c>
      <c r="G50">
        <v>0</v>
      </c>
      <c r="H50">
        <v>5.3999999999999999E-2</v>
      </c>
      <c r="I50">
        <v>14.88</v>
      </c>
      <c r="J50">
        <v>19.385999999999999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-18.206324504198601</v>
      </c>
      <c r="C52">
        <v>0</v>
      </c>
      <c r="D52">
        <v>-43.118900191316399</v>
      </c>
      <c r="E52">
        <v>0</v>
      </c>
      <c r="F52">
        <v>-16.191899243930202</v>
      </c>
      <c r="G52">
        <v>0</v>
      </c>
      <c r="H52">
        <v>-11.143086566295199</v>
      </c>
      <c r="I52">
        <v>61.278193053682102</v>
      </c>
      <c r="J52">
        <v>-27.3820174520582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180.93093088681101</v>
      </c>
      <c r="C54">
        <v>0</v>
      </c>
      <c r="D54">
        <v>532.72917875311998</v>
      </c>
      <c r="E54">
        <v>0</v>
      </c>
      <c r="F54">
        <v>130.61286135024201</v>
      </c>
      <c r="G54">
        <v>0</v>
      </c>
      <c r="H54">
        <v>116.695097435872</v>
      </c>
      <c r="I54">
        <v>561.73961488301404</v>
      </c>
      <c r="J54">
        <v>1522.70768330906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1.056</v>
      </c>
      <c r="E58">
        <v>0</v>
      </c>
      <c r="F58">
        <v>0</v>
      </c>
      <c r="G58">
        <v>0</v>
      </c>
      <c r="H58">
        <v>0</v>
      </c>
      <c r="I58">
        <v>16.097999999999999</v>
      </c>
      <c r="J58">
        <v>17.154</v>
      </c>
    </row>
    <row r="59" spans="1:10" x14ac:dyDescent="0.25">
      <c r="A59">
        <v>63</v>
      </c>
      <c r="B59">
        <v>0</v>
      </c>
      <c r="C59">
        <v>0</v>
      </c>
      <c r="D59">
        <v>2.274</v>
      </c>
      <c r="E59">
        <v>0</v>
      </c>
      <c r="F59">
        <v>0</v>
      </c>
      <c r="G59">
        <v>0</v>
      </c>
      <c r="H59">
        <v>1.2E-2</v>
      </c>
      <c r="I59">
        <v>15.558</v>
      </c>
      <c r="J59">
        <v>17.844000000000001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383.36765388136899</v>
      </c>
      <c r="C186">
        <v>16.064930257886001</v>
      </c>
      <c r="D186">
        <v>620.69048723650303</v>
      </c>
      <c r="E186">
        <v>52.5761353894449</v>
      </c>
      <c r="F186">
        <v>388.47922259978799</v>
      </c>
      <c r="G186">
        <v>5.8417928210494399</v>
      </c>
      <c r="H186">
        <v>321.29860515771901</v>
      </c>
      <c r="I186">
        <v>431.26905782138101</v>
      </c>
      <c r="J186">
        <v>2219.5878851651401</v>
      </c>
    </row>
    <row r="187" spans="1:10" x14ac:dyDescent="0.25">
      <c r="A187">
        <v>190</v>
      </c>
      <c r="B187">
        <v>1.9528804087856599</v>
      </c>
      <c r="C187">
        <v>0</v>
      </c>
      <c r="D187">
        <v>5.8762347435532503</v>
      </c>
      <c r="E187">
        <v>0</v>
      </c>
      <c r="F187">
        <v>2.7094016482251502</v>
      </c>
      <c r="G187">
        <v>0</v>
      </c>
      <c r="H187">
        <v>1.0204239973835001</v>
      </c>
      <c r="I187">
        <v>3.97880987583232</v>
      </c>
      <c r="J187">
        <v>15.5377506737799</v>
      </c>
    </row>
    <row r="188" spans="1:10" x14ac:dyDescent="0.25">
      <c r="A188">
        <v>191</v>
      </c>
      <c r="B188">
        <v>2.1599999999999999E-4</v>
      </c>
      <c r="C188">
        <v>0</v>
      </c>
      <c r="D188">
        <v>8.6399999999999997E-4</v>
      </c>
      <c r="E188">
        <v>0</v>
      </c>
      <c r="F188">
        <v>4.3199999999999998E-4</v>
      </c>
      <c r="G188">
        <v>0</v>
      </c>
      <c r="H188">
        <v>2.1599999999999999E-4</v>
      </c>
      <c r="I188">
        <v>6.4800000000000003E-4</v>
      </c>
      <c r="J188">
        <v>2.3760000000000001E-3</v>
      </c>
    </row>
    <row r="189" spans="1:10" x14ac:dyDescent="0.25">
      <c r="A189">
        <v>192</v>
      </c>
      <c r="B189">
        <v>3.4137982106399602E-2</v>
      </c>
      <c r="C189">
        <v>0</v>
      </c>
      <c r="D189">
        <v>0.13158247533416101</v>
      </c>
      <c r="E189">
        <v>0</v>
      </c>
      <c r="F189">
        <v>2.6791834058187001E-2</v>
      </c>
      <c r="G189">
        <v>0</v>
      </c>
      <c r="H189">
        <v>1.5340485630090999E-2</v>
      </c>
      <c r="I189">
        <v>8.6360153316232605E-2</v>
      </c>
      <c r="J189">
        <v>0.29421293044507102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3.5115468380570101</v>
      </c>
      <c r="C191">
        <v>0</v>
      </c>
      <c r="D191">
        <v>10.3434176665541</v>
      </c>
      <c r="E191">
        <v>0</v>
      </c>
      <c r="F191">
        <v>4.81533898089996</v>
      </c>
      <c r="G191">
        <v>0</v>
      </c>
      <c r="H191">
        <v>1.8600767904559401</v>
      </c>
      <c r="I191">
        <v>7.18384276807231</v>
      </c>
      <c r="J191">
        <v>27.714223044039301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8.2367999999999997E-2</v>
      </c>
      <c r="C194">
        <v>0</v>
      </c>
      <c r="D194">
        <v>0.314496</v>
      </c>
      <c r="E194">
        <v>0</v>
      </c>
      <c r="F194">
        <v>5.8751999999999999E-2</v>
      </c>
      <c r="G194">
        <v>0</v>
      </c>
      <c r="H194">
        <v>3.8016000000000001E-2</v>
      </c>
      <c r="I194">
        <v>0.21715200000000001</v>
      </c>
      <c r="J194">
        <v>0.71078399999999997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9.6385808252838198E-2</v>
      </c>
      <c r="C197">
        <v>0</v>
      </c>
      <c r="D197">
        <v>0.40670109335953702</v>
      </c>
      <c r="E197">
        <v>0</v>
      </c>
      <c r="F197">
        <v>7.6638471927866395E-2</v>
      </c>
      <c r="G197">
        <v>0</v>
      </c>
      <c r="H197">
        <v>4.32560700451761E-2</v>
      </c>
      <c r="I197">
        <v>0.354751153345849</v>
      </c>
      <c r="J197">
        <v>0.97773259693126602</v>
      </c>
    </row>
    <row r="198" spans="1:10" x14ac:dyDescent="0.25">
      <c r="A198">
        <v>201</v>
      </c>
      <c r="B198">
        <v>1.6137749095840799E-5</v>
      </c>
      <c r="C198">
        <v>0</v>
      </c>
      <c r="D198">
        <v>1.3448124246534E-4</v>
      </c>
      <c r="E198">
        <v>0</v>
      </c>
      <c r="F198">
        <v>1.6137749095840799E-5</v>
      </c>
      <c r="G198">
        <v>0</v>
      </c>
      <c r="H198">
        <v>1.0758499397227199E-5</v>
      </c>
      <c r="I198">
        <v>3.1423989995469601E-4</v>
      </c>
      <c r="J198">
        <v>4.9175514000894505E-4</v>
      </c>
    </row>
    <row r="199" spans="1:10" x14ac:dyDescent="0.25">
      <c r="A199">
        <v>202</v>
      </c>
      <c r="B199">
        <v>6.3037439999999998E-6</v>
      </c>
      <c r="C199">
        <v>0</v>
      </c>
      <c r="D199">
        <v>6.2373887999999996E-5</v>
      </c>
      <c r="E199">
        <v>0</v>
      </c>
      <c r="F199">
        <v>3.9813119999999998E-6</v>
      </c>
      <c r="G199">
        <v>0</v>
      </c>
      <c r="H199">
        <v>2.9859839999999999E-6</v>
      </c>
      <c r="I199">
        <v>1.18444032E-4</v>
      </c>
      <c r="J199">
        <v>1.9408895999999999E-4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1248.26566211933</v>
      </c>
      <c r="C226">
        <v>41.135177601296</v>
      </c>
      <c r="D226">
        <v>791.29123458493098</v>
      </c>
      <c r="E226">
        <v>230.356994567258</v>
      </c>
      <c r="F226">
        <v>651.43163074052404</v>
      </c>
      <c r="G226">
        <v>11.2186848003535</v>
      </c>
      <c r="H226">
        <v>789.795409944884</v>
      </c>
      <c r="I226">
        <v>710.65302413914696</v>
      </c>
      <c r="J226">
        <v>4474.1478184977204</v>
      </c>
    </row>
    <row r="227" spans="1:10" x14ac:dyDescent="0.25">
      <c r="A227">
        <v>231</v>
      </c>
      <c r="B227">
        <v>3.0807838242275101</v>
      </c>
      <c r="C227">
        <v>0</v>
      </c>
      <c r="D227">
        <v>3.5986742084726502</v>
      </c>
      <c r="E227">
        <v>0.14607164683837301</v>
      </c>
      <c r="F227">
        <v>2.0450030557372201</v>
      </c>
      <c r="G227">
        <v>0</v>
      </c>
      <c r="H227">
        <v>1.5403919121137499</v>
      </c>
      <c r="I227">
        <v>3.3318564723850601</v>
      </c>
      <c r="J227">
        <v>13.7427811197746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0.20683579935169</v>
      </c>
      <c r="C230">
        <v>0</v>
      </c>
      <c r="D230">
        <v>0.59343464944882796</v>
      </c>
      <c r="E230">
        <v>0</v>
      </c>
      <c r="F230">
        <v>9.3671710177597803E-2</v>
      </c>
      <c r="G230">
        <v>0</v>
      </c>
      <c r="H230">
        <v>9.8544804926721394E-2</v>
      </c>
      <c r="I230">
        <v>0.65631933628504102</v>
      </c>
      <c r="J230">
        <v>1.6488063001898801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1.59547004132604E-5</v>
      </c>
      <c r="C232">
        <v>0</v>
      </c>
      <c r="D232">
        <v>7.4455268595215098E-5</v>
      </c>
      <c r="E232">
        <v>0</v>
      </c>
      <c r="F232">
        <v>5.3182334710867897E-6</v>
      </c>
      <c r="G232">
        <v>0</v>
      </c>
      <c r="H232">
        <v>1.06364669421736E-5</v>
      </c>
      <c r="I232">
        <v>2.3243122455187101E-4</v>
      </c>
      <c r="J232">
        <v>3.3879589397360703E-4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2.1897216000000001E-5</v>
      </c>
      <c r="C234">
        <v>0</v>
      </c>
      <c r="D234">
        <v>2.4485068799999998E-4</v>
      </c>
      <c r="E234">
        <v>0</v>
      </c>
      <c r="F234">
        <v>3.31776E-6</v>
      </c>
      <c r="G234">
        <v>0</v>
      </c>
      <c r="H234">
        <v>1.4598144E-5</v>
      </c>
      <c r="I234">
        <v>6.7549593600000105E-4</v>
      </c>
      <c r="J234">
        <v>9.6015974400000096E-4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0.1152</v>
      </c>
      <c r="E38">
        <v>0</v>
      </c>
      <c r="F38">
        <v>0</v>
      </c>
      <c r="G38">
        <v>0</v>
      </c>
      <c r="H38">
        <v>0</v>
      </c>
      <c r="I38">
        <v>0.28799999999999998</v>
      </c>
      <c r="J38">
        <v>0.4032</v>
      </c>
    </row>
    <row r="39" spans="1:10" x14ac:dyDescent="0.25">
      <c r="A39">
        <v>43</v>
      </c>
      <c r="B39">
        <v>3.6</v>
      </c>
      <c r="C39">
        <v>0</v>
      </c>
      <c r="D39">
        <v>130.32</v>
      </c>
      <c r="E39">
        <v>0</v>
      </c>
      <c r="F39">
        <v>1.44</v>
      </c>
      <c r="G39">
        <v>0</v>
      </c>
      <c r="H39">
        <v>0.24</v>
      </c>
      <c r="I39">
        <v>452.88</v>
      </c>
      <c r="J39">
        <v>588.48</v>
      </c>
    </row>
    <row r="40" spans="1:10" x14ac:dyDescent="0.25">
      <c r="A40">
        <v>44</v>
      </c>
      <c r="B40">
        <v>4.0800282032722599</v>
      </c>
      <c r="C40">
        <v>0</v>
      </c>
      <c r="D40">
        <v>133.92092573093601</v>
      </c>
      <c r="E40">
        <v>0</v>
      </c>
      <c r="F40">
        <v>1.92001327212812</v>
      </c>
      <c r="G40">
        <v>0</v>
      </c>
      <c r="H40">
        <v>0.960006636064061</v>
      </c>
      <c r="I40">
        <v>636.47566254248204</v>
      </c>
      <c r="J40">
        <v>777.35663638488302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36.394505973289696</v>
      </c>
      <c r="C42">
        <v>0</v>
      </c>
      <c r="D42">
        <v>164.15837694268001</v>
      </c>
      <c r="E42">
        <v>0</v>
      </c>
      <c r="F42">
        <v>47.312857765276597</v>
      </c>
      <c r="G42">
        <v>0</v>
      </c>
      <c r="H42">
        <v>20.687403395343601</v>
      </c>
      <c r="I42">
        <v>136.567669479849</v>
      </c>
      <c r="J42">
        <v>405.12081355643897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-18.206324504198601</v>
      </c>
      <c r="C52">
        <v>0</v>
      </c>
      <c r="D52">
        <v>-43.118900191316399</v>
      </c>
      <c r="E52">
        <v>0</v>
      </c>
      <c r="F52">
        <v>-16.191899243930202</v>
      </c>
      <c r="G52">
        <v>0</v>
      </c>
      <c r="H52">
        <v>-11.143086566295199</v>
      </c>
      <c r="I52">
        <v>61.278193053682102</v>
      </c>
      <c r="J52">
        <v>-27.3820174520582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10.56</v>
      </c>
      <c r="E58">
        <v>0</v>
      </c>
      <c r="F58">
        <v>0</v>
      </c>
      <c r="G58">
        <v>0</v>
      </c>
      <c r="H58">
        <v>0</v>
      </c>
      <c r="I58">
        <v>160.97999999999999</v>
      </c>
      <c r="J58">
        <v>171.54</v>
      </c>
    </row>
    <row r="59" spans="1:10" x14ac:dyDescent="0.25">
      <c r="A59">
        <v>63</v>
      </c>
      <c r="B59">
        <v>0</v>
      </c>
      <c r="C59">
        <v>0</v>
      </c>
      <c r="D59">
        <v>22.74</v>
      </c>
      <c r="E59">
        <v>0</v>
      </c>
      <c r="F59">
        <v>0</v>
      </c>
      <c r="G59">
        <v>0</v>
      </c>
      <c r="H59">
        <v>0.12</v>
      </c>
      <c r="I59">
        <v>155.58000000000001</v>
      </c>
      <c r="J59">
        <v>178.44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447.92873908837402</v>
      </c>
      <c r="C186">
        <v>18.770347161798501</v>
      </c>
      <c r="D186">
        <v>725.21795852403397</v>
      </c>
      <c r="E186">
        <v>61.430227074976997</v>
      </c>
      <c r="F186">
        <v>453.90112227621898</v>
      </c>
      <c r="G186">
        <v>6.8255807861085502</v>
      </c>
      <c r="H186">
        <v>375.40694323597103</v>
      </c>
      <c r="I186">
        <v>482.84363642734098</v>
      </c>
      <c r="J186">
        <v>2572.32455457482</v>
      </c>
    </row>
    <row r="187" spans="1:10" x14ac:dyDescent="0.25">
      <c r="A187">
        <v>190</v>
      </c>
      <c r="B187">
        <v>81.370017032735802</v>
      </c>
      <c r="C187">
        <v>0</v>
      </c>
      <c r="D187">
        <v>244.843114314719</v>
      </c>
      <c r="E187">
        <v>0</v>
      </c>
      <c r="F187">
        <v>112.89173534271499</v>
      </c>
      <c r="G187">
        <v>0</v>
      </c>
      <c r="H187">
        <v>42.517666557645803</v>
      </c>
      <c r="I187">
        <v>165.783744826347</v>
      </c>
      <c r="J187">
        <v>647.40627807416195</v>
      </c>
    </row>
    <row r="188" spans="1:10" x14ac:dyDescent="0.25">
      <c r="A188">
        <v>191</v>
      </c>
      <c r="B188">
        <v>8.9999999999999993E-3</v>
      </c>
      <c r="C188">
        <v>0</v>
      </c>
      <c r="D188">
        <v>3.5999999999999997E-2</v>
      </c>
      <c r="E188">
        <v>0</v>
      </c>
      <c r="F188">
        <v>1.7999999999999999E-2</v>
      </c>
      <c r="G188">
        <v>0</v>
      </c>
      <c r="H188">
        <v>8.9999999999999993E-3</v>
      </c>
      <c r="I188">
        <v>2.7E-2</v>
      </c>
      <c r="J188">
        <v>9.9000000000000005E-2</v>
      </c>
    </row>
    <row r="189" spans="1:10" x14ac:dyDescent="0.25">
      <c r="A189">
        <v>192</v>
      </c>
      <c r="B189">
        <v>1.4224159210999801</v>
      </c>
      <c r="C189">
        <v>0</v>
      </c>
      <c r="D189">
        <v>5.4826031389233503</v>
      </c>
      <c r="E189">
        <v>0</v>
      </c>
      <c r="F189">
        <v>1.11632641909113</v>
      </c>
      <c r="G189">
        <v>0</v>
      </c>
      <c r="H189">
        <v>0.63918690125378996</v>
      </c>
      <c r="I189">
        <v>3.5983397215096899</v>
      </c>
      <c r="J189">
        <v>12.2588721018779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40.274192929474303</v>
      </c>
      <c r="C191">
        <v>0</v>
      </c>
      <c r="D191">
        <v>118.629429668501</v>
      </c>
      <c r="E191">
        <v>0</v>
      </c>
      <c r="F191">
        <v>55.2274823834871</v>
      </c>
      <c r="G191">
        <v>0</v>
      </c>
      <c r="H191">
        <v>21.3333596210582</v>
      </c>
      <c r="I191">
        <v>79.289103807098797</v>
      </c>
      <c r="J191">
        <v>314.75356840961899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0.82367999999999997</v>
      </c>
      <c r="C194">
        <v>0</v>
      </c>
      <c r="D194">
        <v>3.1449600000000002</v>
      </c>
      <c r="E194">
        <v>0</v>
      </c>
      <c r="F194">
        <v>0.58752000000000004</v>
      </c>
      <c r="G194">
        <v>0</v>
      </c>
      <c r="H194">
        <v>0.38016</v>
      </c>
      <c r="I194">
        <v>2.1715200000000001</v>
      </c>
      <c r="J194">
        <v>7.1078400000000004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9.6385808252838103</v>
      </c>
      <c r="C197">
        <v>0</v>
      </c>
      <c r="D197">
        <v>40.670109335953597</v>
      </c>
      <c r="E197">
        <v>0</v>
      </c>
      <c r="F197">
        <v>7.6638471927866396</v>
      </c>
      <c r="G197">
        <v>0</v>
      </c>
      <c r="H197">
        <v>4.32560700451761</v>
      </c>
      <c r="I197">
        <v>35.475115334584899</v>
      </c>
      <c r="J197">
        <v>97.773259693126604</v>
      </c>
    </row>
    <row r="198" spans="1:10" x14ac:dyDescent="0.25">
      <c r="A198">
        <v>201</v>
      </c>
      <c r="B198">
        <v>1.61377490958408E-3</v>
      </c>
      <c r="C198">
        <v>0</v>
      </c>
      <c r="D198">
        <v>1.3448124246534E-2</v>
      </c>
      <c r="E198">
        <v>0</v>
      </c>
      <c r="F198">
        <v>1.61377490958408E-3</v>
      </c>
      <c r="G198">
        <v>0</v>
      </c>
      <c r="H198">
        <v>1.07584993972272E-3</v>
      </c>
      <c r="I198">
        <v>3.1423989995469602E-2</v>
      </c>
      <c r="J198">
        <v>4.9175514000894503E-2</v>
      </c>
    </row>
    <row r="199" spans="1:10" x14ac:dyDescent="0.25">
      <c r="A199">
        <v>202</v>
      </c>
      <c r="B199">
        <v>6.3037439999999998E-4</v>
      </c>
      <c r="C199">
        <v>0</v>
      </c>
      <c r="D199">
        <v>6.2373888000000002E-3</v>
      </c>
      <c r="E199">
        <v>0</v>
      </c>
      <c r="F199">
        <v>3.9813119999999999E-4</v>
      </c>
      <c r="G199">
        <v>0</v>
      </c>
      <c r="H199">
        <v>2.9859839999999999E-4</v>
      </c>
      <c r="I199">
        <v>1.1844403200000001E-2</v>
      </c>
      <c r="J199">
        <v>1.9408895999999998E-2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1647.2887947880299</v>
      </c>
      <c r="C226">
        <v>54.284531883368203</v>
      </c>
      <c r="D226">
        <v>1044.23699513825</v>
      </c>
      <c r="E226">
        <v>303.993378546862</v>
      </c>
      <c r="F226">
        <v>859.66958673479405</v>
      </c>
      <c r="G226">
        <v>14.804872331827699</v>
      </c>
      <c r="H226">
        <v>1042.2630121606701</v>
      </c>
      <c r="I226">
        <v>880.17885086343904</v>
      </c>
      <c r="J226">
        <v>5846.7200224472299</v>
      </c>
    </row>
    <row r="227" spans="1:10" x14ac:dyDescent="0.25">
      <c r="A227">
        <v>231</v>
      </c>
      <c r="B227">
        <v>223.33573996802301</v>
      </c>
      <c r="C227">
        <v>0</v>
      </c>
      <c r="D227">
        <v>260.87924797988899</v>
      </c>
      <c r="E227">
        <v>10.5891945674494</v>
      </c>
      <c r="F227">
        <v>148.24872394429099</v>
      </c>
      <c r="G227">
        <v>0</v>
      </c>
      <c r="H227">
        <v>111.66786998401101</v>
      </c>
      <c r="I227">
        <v>205.558542768731</v>
      </c>
      <c r="J227">
        <v>960.27931921239303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360.38558062221699</v>
      </c>
      <c r="C230">
        <v>0</v>
      </c>
      <c r="D230">
        <v>1033.98585435065</v>
      </c>
      <c r="E230">
        <v>0</v>
      </c>
      <c r="F230">
        <v>163.21127080535001</v>
      </c>
      <c r="G230">
        <v>0</v>
      </c>
      <c r="H230">
        <v>171.70203055822901</v>
      </c>
      <c r="I230">
        <v>1142.80959378017</v>
      </c>
      <c r="J230">
        <v>2872.0943301166199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1.1541305275796001</v>
      </c>
      <c r="C232">
        <v>0</v>
      </c>
      <c r="D232">
        <v>5.3859424620381304</v>
      </c>
      <c r="E232">
        <v>0</v>
      </c>
      <c r="F232">
        <v>0.384710175859866</v>
      </c>
      <c r="G232">
        <v>0</v>
      </c>
      <c r="H232">
        <v>0.769420351719732</v>
      </c>
      <c r="I232">
        <v>16.813601313069402</v>
      </c>
      <c r="J232">
        <v>24.5078048302667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1.5840000000000001</v>
      </c>
      <c r="C234">
        <v>0</v>
      </c>
      <c r="D234">
        <v>17.712</v>
      </c>
      <c r="E234">
        <v>0</v>
      </c>
      <c r="F234">
        <v>0.24</v>
      </c>
      <c r="G234">
        <v>0</v>
      </c>
      <c r="H234">
        <v>1.056</v>
      </c>
      <c r="I234">
        <v>48.863999999999997</v>
      </c>
      <c r="J234">
        <v>69.456000000000003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4"/>
  <sheetViews>
    <sheetView workbookViewId="0">
      <selection activeCell="J13" sqref="B13:J13"/>
    </sheetView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0</v>
      </c>
      <c r="D2">
        <v>1.25358201006541</v>
      </c>
      <c r="E2">
        <v>1.25358201006541</v>
      </c>
      <c r="F2">
        <v>1.25358201006541</v>
      </c>
      <c r="G2">
        <v>1.4534567030300201</v>
      </c>
      <c r="H2">
        <v>1.4534567030300201</v>
      </c>
      <c r="I2">
        <v>1.4534567030300201</v>
      </c>
      <c r="J2">
        <v>1.4534567030300201</v>
      </c>
    </row>
    <row r="3" spans="1:10" x14ac:dyDescent="0.25">
      <c r="A3">
        <v>2</v>
      </c>
      <c r="B3" t="s">
        <v>11</v>
      </c>
      <c r="C3">
        <v>0</v>
      </c>
      <c r="D3">
        <v>8.7068765011599591</v>
      </c>
      <c r="E3">
        <v>7.6750918419479204</v>
      </c>
      <c r="F3">
        <v>7.1846008332225297</v>
      </c>
      <c r="G3">
        <v>9.9077488653249794</v>
      </c>
      <c r="H3">
        <v>9.9077488653249794</v>
      </c>
      <c r="I3">
        <v>9.9077488653249794</v>
      </c>
      <c r="J3">
        <v>9.9077488653249794</v>
      </c>
    </row>
    <row r="4" spans="1:10" x14ac:dyDescent="0.25">
      <c r="A4">
        <v>3</v>
      </c>
      <c r="B4" t="s">
        <v>12</v>
      </c>
      <c r="C4">
        <v>0</v>
      </c>
      <c r="D4">
        <v>39.654770118315497</v>
      </c>
      <c r="E4">
        <v>35.5399233401928</v>
      </c>
      <c r="F4">
        <v>18.473206012770799</v>
      </c>
      <c r="G4">
        <v>23.210880031646798</v>
      </c>
      <c r="H4">
        <v>23.210880031646798</v>
      </c>
      <c r="I4">
        <v>23.210880031646798</v>
      </c>
      <c r="J4">
        <v>23.210880031646798</v>
      </c>
    </row>
    <row r="5" spans="1:10" x14ac:dyDescent="0.25">
      <c r="A5">
        <v>4</v>
      </c>
      <c r="B5" t="s">
        <v>13</v>
      </c>
      <c r="C5">
        <v>0</v>
      </c>
      <c r="D5">
        <v>5.6523893505021103</v>
      </c>
      <c r="E5">
        <v>5.6523893505021103</v>
      </c>
      <c r="F5">
        <v>5.6523893505021103</v>
      </c>
      <c r="G5">
        <v>4.1917584235532699</v>
      </c>
      <c r="H5">
        <v>4.1917584235532699</v>
      </c>
      <c r="I5">
        <v>4.1917584235532699</v>
      </c>
      <c r="J5">
        <v>4.1917584235532699</v>
      </c>
    </row>
    <row r="6" spans="1:10" x14ac:dyDescent="0.25">
      <c r="A6">
        <v>5</v>
      </c>
      <c r="B6" t="s">
        <v>14</v>
      </c>
      <c r="C6">
        <v>0</v>
      </c>
      <c r="D6">
        <v>16.4608997984996</v>
      </c>
      <c r="E6">
        <v>13.7046746980875</v>
      </c>
      <c r="F6">
        <v>13.1151128571477</v>
      </c>
      <c r="G6">
        <v>14.041752464779099</v>
      </c>
      <c r="H6">
        <v>14.041752464779099</v>
      </c>
      <c r="I6">
        <v>14.041752464779099</v>
      </c>
      <c r="J6">
        <v>14.041752464779099</v>
      </c>
    </row>
    <row r="7" spans="1:10" x14ac:dyDescent="0.25">
      <c r="A7">
        <v>6</v>
      </c>
      <c r="B7" t="s">
        <v>15</v>
      </c>
      <c r="C7">
        <v>0</v>
      </c>
      <c r="D7">
        <v>1.87865234640693</v>
      </c>
      <c r="E7">
        <v>1.87865234640693</v>
      </c>
      <c r="F7">
        <v>1.87865234640693</v>
      </c>
      <c r="G7">
        <v>2.1737279609836802</v>
      </c>
      <c r="H7">
        <v>2.1737279609836802</v>
      </c>
      <c r="I7">
        <v>2.1737279609836802</v>
      </c>
      <c r="J7">
        <v>2.1737279609836802</v>
      </c>
    </row>
    <row r="8" spans="1:10" x14ac:dyDescent="0.25">
      <c r="A8">
        <v>7</v>
      </c>
      <c r="B8" t="s">
        <v>16</v>
      </c>
      <c r="C8">
        <v>0</v>
      </c>
      <c r="D8">
        <v>5.4551629784397502</v>
      </c>
      <c r="E8">
        <v>5.42464026315323</v>
      </c>
      <c r="F8">
        <v>5.3988660166768998</v>
      </c>
      <c r="G8">
        <v>8.7715230565212092</v>
      </c>
      <c r="H8">
        <v>8.7715230565212092</v>
      </c>
      <c r="I8">
        <v>8.7715230565212092</v>
      </c>
      <c r="J8">
        <v>8.7715230565212092</v>
      </c>
    </row>
    <row r="9" spans="1:10" x14ac:dyDescent="0.25">
      <c r="A9">
        <v>8</v>
      </c>
      <c r="B9" t="s">
        <v>17</v>
      </c>
      <c r="C9">
        <v>0</v>
      </c>
      <c r="D9">
        <v>11.5007886883973</v>
      </c>
      <c r="E9">
        <v>11.5007886883973</v>
      </c>
      <c r="F9">
        <v>11.5007886883973</v>
      </c>
      <c r="G9">
        <v>7.2983225215000997</v>
      </c>
      <c r="H9">
        <v>7.2983225215000997</v>
      </c>
      <c r="I9">
        <v>7.2983225215000997</v>
      </c>
      <c r="J9">
        <v>7.2983225215000997</v>
      </c>
    </row>
    <row r="10" spans="1:10" x14ac:dyDescent="0.25">
      <c r="A10">
        <v>9</v>
      </c>
      <c r="B10" t="s">
        <v>18</v>
      </c>
      <c r="C10">
        <v>0</v>
      </c>
      <c r="D10">
        <v>26.7025813809854</v>
      </c>
      <c r="E10">
        <v>26.7025813809854</v>
      </c>
      <c r="F10">
        <v>24.924513943746799</v>
      </c>
      <c r="G10">
        <v>13.351320543306</v>
      </c>
      <c r="H10">
        <v>13.351320543306</v>
      </c>
      <c r="I10">
        <v>13.351320543306</v>
      </c>
      <c r="J10">
        <v>13.351320543306</v>
      </c>
    </row>
    <row r="11" spans="1:10" x14ac:dyDescent="0.25">
      <c r="A11">
        <v>10</v>
      </c>
      <c r="B11" t="s">
        <v>19</v>
      </c>
      <c r="C11">
        <v>0</v>
      </c>
      <c r="D11">
        <v>7.4228832577646298</v>
      </c>
      <c r="E11">
        <v>7.4228832577646298</v>
      </c>
      <c r="F11">
        <v>7.4228832577646298</v>
      </c>
      <c r="G11">
        <v>5.2316126293521004</v>
      </c>
      <c r="H11">
        <v>5.2316126293521004</v>
      </c>
      <c r="I11">
        <v>5.2316126293521004</v>
      </c>
      <c r="J11">
        <v>5.2316126293521004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workbookViewId="0">
      <selection activeCell="C9" sqref="C9"/>
    </sheetView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22</v>
      </c>
      <c r="C2">
        <v>1.6557409106346199</v>
      </c>
      <c r="D2">
        <v>1.6557409106346199</v>
      </c>
      <c r="E2">
        <v>1.6557409106346199</v>
      </c>
      <c r="F2">
        <v>1.6557409106346199</v>
      </c>
      <c r="G2">
        <v>1.6557409106346199</v>
      </c>
      <c r="H2">
        <v>1.6557409106346199</v>
      </c>
      <c r="I2">
        <v>1.6557409106346199</v>
      </c>
      <c r="J2">
        <v>1.6557409106346199</v>
      </c>
    </row>
    <row r="3" spans="1:10" x14ac:dyDescent="0.25">
      <c r="A3">
        <v>2</v>
      </c>
      <c r="B3" t="s">
        <v>23</v>
      </c>
      <c r="C3">
        <v>14.9179226304305</v>
      </c>
      <c r="D3">
        <v>11.281060852848</v>
      </c>
      <c r="E3">
        <v>11.281060852848</v>
      </c>
      <c r="F3">
        <v>11.281060852848</v>
      </c>
      <c r="G3">
        <v>12.2218296430426</v>
      </c>
      <c r="H3">
        <v>12.2218296430426</v>
      </c>
      <c r="I3">
        <v>12.2218296430426</v>
      </c>
      <c r="J3">
        <v>12.2218296430426</v>
      </c>
    </row>
    <row r="4" spans="1:10" x14ac:dyDescent="0.25">
      <c r="A4">
        <v>3</v>
      </c>
      <c r="B4" t="s">
        <v>24</v>
      </c>
      <c r="C4">
        <v>4.2236317796475102</v>
      </c>
      <c r="D4">
        <v>2.1831376113036498</v>
      </c>
      <c r="E4">
        <v>2.1831376113036498</v>
      </c>
      <c r="F4">
        <v>2.1831376113036498</v>
      </c>
      <c r="G4">
        <v>2.9474187299461301</v>
      </c>
      <c r="H4">
        <v>2.9474187299461301</v>
      </c>
      <c r="I4">
        <v>2.9474187299461301</v>
      </c>
      <c r="J4">
        <v>2.9474187299461301</v>
      </c>
    </row>
    <row r="5" spans="1:10" x14ac:dyDescent="0.25">
      <c r="A5">
        <v>4</v>
      </c>
      <c r="B5" t="s">
        <v>25</v>
      </c>
      <c r="C5">
        <v>0.19497025052334399</v>
      </c>
      <c r="D5">
        <v>0.17871756493222299</v>
      </c>
      <c r="E5">
        <v>0.17871756493222299</v>
      </c>
      <c r="F5">
        <v>0.17871756493222299</v>
      </c>
      <c r="G5">
        <v>0.186843907727784</v>
      </c>
      <c r="H5">
        <v>0.186843907727784</v>
      </c>
      <c r="I5">
        <v>0.186843907727784</v>
      </c>
      <c r="J5">
        <v>0.186843907727784</v>
      </c>
    </row>
    <row r="6" spans="1:10" x14ac:dyDescent="0.25">
      <c r="A6">
        <v>5</v>
      </c>
      <c r="B6" t="s">
        <v>26</v>
      </c>
      <c r="C6">
        <v>2.3426165423691798</v>
      </c>
      <c r="D6">
        <v>0.90369179888836404</v>
      </c>
      <c r="E6">
        <v>0.90369179888836404</v>
      </c>
      <c r="F6">
        <v>0.90369179888836404</v>
      </c>
      <c r="G6">
        <v>1.62315417062877</v>
      </c>
      <c r="H6">
        <v>1.62315417062877</v>
      </c>
      <c r="I6">
        <v>1.62315417062877</v>
      </c>
      <c r="J6">
        <v>1.62315417062877</v>
      </c>
    </row>
    <row r="7" spans="1:10" x14ac:dyDescent="0.25">
      <c r="A7">
        <v>6</v>
      </c>
      <c r="B7" t="s">
        <v>27</v>
      </c>
      <c r="C7">
        <v>2.3853970586506699</v>
      </c>
      <c r="D7">
        <v>1.4877740760058</v>
      </c>
      <c r="E7">
        <v>1.4877740760058</v>
      </c>
      <c r="F7">
        <v>1.4877740760058</v>
      </c>
      <c r="G7">
        <v>1.93658556732823</v>
      </c>
      <c r="H7">
        <v>1.93658556732823</v>
      </c>
      <c r="I7">
        <v>1.93658556732823</v>
      </c>
      <c r="J7">
        <v>1.93658556732823</v>
      </c>
    </row>
    <row r="8" spans="1:10" x14ac:dyDescent="0.25">
      <c r="A8">
        <v>7</v>
      </c>
      <c r="B8" t="s">
        <v>28</v>
      </c>
      <c r="C8">
        <v>3.4373597275657999</v>
      </c>
      <c r="D8">
        <v>0.54178228565339404</v>
      </c>
      <c r="E8">
        <v>0.54178228565339404</v>
      </c>
      <c r="F8">
        <v>0.54178228565339404</v>
      </c>
      <c r="G8">
        <v>1.80410978990621</v>
      </c>
      <c r="H8">
        <v>1.80410978990621</v>
      </c>
      <c r="I8">
        <v>1.80410978990621</v>
      </c>
      <c r="J8">
        <v>1.80410978990621</v>
      </c>
    </row>
    <row r="9" spans="1:10" x14ac:dyDescent="0.25">
      <c r="A9">
        <v>8</v>
      </c>
      <c r="B9" t="s">
        <v>29</v>
      </c>
      <c r="C9">
        <v>2.9382168972785698</v>
      </c>
      <c r="D9">
        <v>0.89904546811427299</v>
      </c>
      <c r="E9">
        <v>0.89904546811427299</v>
      </c>
      <c r="F9">
        <v>0.89904546811427299</v>
      </c>
      <c r="G9">
        <v>1.91863118269642</v>
      </c>
      <c r="H9">
        <v>1.91863118269642</v>
      </c>
      <c r="I9">
        <v>1.91863118269642</v>
      </c>
      <c r="J9">
        <v>1.91863118269642</v>
      </c>
    </row>
    <row r="10" spans="1:10" x14ac:dyDescent="0.25">
      <c r="A10">
        <v>9</v>
      </c>
      <c r="B10" t="s">
        <v>30</v>
      </c>
      <c r="C10">
        <v>2.7251465016601299</v>
      </c>
      <c r="D10">
        <v>0.80061631407012102</v>
      </c>
      <c r="E10">
        <v>0.80061631407012102</v>
      </c>
      <c r="F10">
        <v>0.80061631407012102</v>
      </c>
      <c r="G10">
        <v>1.76288140786513</v>
      </c>
      <c r="H10">
        <v>1.76288140786513</v>
      </c>
      <c r="I10">
        <v>1.76288140786513</v>
      </c>
      <c r="J10">
        <v>1.76288140786513</v>
      </c>
    </row>
    <row r="11" spans="1:10" x14ac:dyDescent="0.25">
      <c r="A11">
        <v>10</v>
      </c>
      <c r="B11" t="s">
        <v>31</v>
      </c>
      <c r="C11">
        <v>3.2544042281886401</v>
      </c>
      <c r="D11">
        <v>-2.3364344712867999</v>
      </c>
      <c r="E11">
        <v>0.45853408284521802</v>
      </c>
      <c r="F11">
        <v>3.2544042281886401</v>
      </c>
      <c r="G11">
        <v>0.45853408284521802</v>
      </c>
      <c r="H11">
        <v>0.45853408284521802</v>
      </c>
      <c r="I11">
        <v>0.45853408284521802</v>
      </c>
      <c r="J11">
        <v>0.45853408284521802</v>
      </c>
    </row>
    <row r="12" spans="1:10" x14ac:dyDescent="0.25">
      <c r="A12">
        <v>11</v>
      </c>
      <c r="B12" t="s">
        <v>32</v>
      </c>
      <c r="C12">
        <v>1.2668141984591501</v>
      </c>
      <c r="D12">
        <v>1.2668141984591501</v>
      </c>
      <c r="E12">
        <v>1.2668141984591501</v>
      </c>
      <c r="F12">
        <v>1.2668141984591501</v>
      </c>
      <c r="G12">
        <v>1.2668141984591501</v>
      </c>
      <c r="H12">
        <v>1.2668141984591501</v>
      </c>
      <c r="I12">
        <v>1.2668141984591501</v>
      </c>
      <c r="J12">
        <v>1.2668141984591501</v>
      </c>
    </row>
    <row r="13" spans="1:10" x14ac:dyDescent="0.25">
      <c r="A13">
        <v>12</v>
      </c>
      <c r="B13" t="s">
        <v>33</v>
      </c>
      <c r="C13">
        <v>4.9497582160275302</v>
      </c>
      <c r="D13">
        <v>2.4798522118396802</v>
      </c>
      <c r="E13">
        <v>2.4798522118396802</v>
      </c>
      <c r="F13">
        <v>4.9497582160275302</v>
      </c>
      <c r="G13">
        <v>2.4798522118396802</v>
      </c>
      <c r="H13">
        <v>2.4798522118396802</v>
      </c>
      <c r="I13">
        <v>2.4798522118396802</v>
      </c>
      <c r="J13">
        <v>2.4798522118396802</v>
      </c>
    </row>
    <row r="14" spans="1:10" x14ac:dyDescent="0.25">
      <c r="A14">
        <v>13</v>
      </c>
      <c r="B14" t="s">
        <v>34</v>
      </c>
      <c r="C14">
        <v>3.9090281083589198</v>
      </c>
      <c r="D14">
        <v>3.7470067311058499</v>
      </c>
      <c r="E14">
        <v>3.7470067311058499</v>
      </c>
      <c r="F14">
        <v>3.7470067311058499</v>
      </c>
      <c r="G14">
        <v>3.82801741973238</v>
      </c>
      <c r="H14">
        <v>3.82801741973238</v>
      </c>
      <c r="I14">
        <v>3.82801741973238</v>
      </c>
      <c r="J14">
        <v>3.82801741973238</v>
      </c>
    </row>
    <row r="15" spans="1:10" x14ac:dyDescent="0.25">
      <c r="A15">
        <v>14</v>
      </c>
      <c r="B15" t="s">
        <v>35</v>
      </c>
      <c r="C15">
        <v>5.6746516432656096</v>
      </c>
      <c r="D15">
        <v>1.69815756072686</v>
      </c>
      <c r="E15">
        <v>1.69815756072686</v>
      </c>
      <c r="F15">
        <v>1.69815756072686</v>
      </c>
      <c r="G15">
        <v>3.3709611476138899</v>
      </c>
      <c r="H15">
        <v>3.3709611476138899</v>
      </c>
      <c r="I15">
        <v>3.3709611476138899</v>
      </c>
      <c r="J15">
        <v>3.3709611476138899</v>
      </c>
    </row>
    <row r="16" spans="1:10" x14ac:dyDescent="0.25">
      <c r="A16">
        <v>15</v>
      </c>
      <c r="B16" t="s">
        <v>36</v>
      </c>
      <c r="C16">
        <v>2.6871048050327602</v>
      </c>
      <c r="D16">
        <v>1.00480074557236</v>
      </c>
      <c r="E16">
        <v>1.00480074557236</v>
      </c>
      <c r="F16">
        <v>1.00480074557236</v>
      </c>
      <c r="G16">
        <v>1.2943060359163101</v>
      </c>
      <c r="H16">
        <v>1.2943060359163101</v>
      </c>
      <c r="I16">
        <v>1.2943060359163101</v>
      </c>
      <c r="J16">
        <v>1.2943060359163101</v>
      </c>
    </row>
    <row r="17" spans="1:10" x14ac:dyDescent="0.25">
      <c r="A17">
        <v>16</v>
      </c>
      <c r="B17" t="s">
        <v>37</v>
      </c>
      <c r="C17">
        <v>2.14405370864384</v>
      </c>
      <c r="D17">
        <v>0.31527643233798103</v>
      </c>
      <c r="E17">
        <v>0.31527643233798103</v>
      </c>
      <c r="F17">
        <v>0.31527643233798103</v>
      </c>
      <c r="G17">
        <v>0.62405530199925896</v>
      </c>
      <c r="H17">
        <v>0.62405530199925896</v>
      </c>
      <c r="I17">
        <v>0.62405530199925896</v>
      </c>
      <c r="J17">
        <v>0.62405530199925896</v>
      </c>
    </row>
    <row r="18" spans="1:10" x14ac:dyDescent="0.25">
      <c r="A18">
        <v>17</v>
      </c>
      <c r="B18" t="s">
        <v>38</v>
      </c>
      <c r="C18">
        <v>6.5614047659274801</v>
      </c>
      <c r="D18">
        <v>1.17732868267331</v>
      </c>
      <c r="E18">
        <v>1.17732868267331</v>
      </c>
      <c r="F18">
        <v>1.17732868267331</v>
      </c>
      <c r="G18">
        <v>2.2095296652249199</v>
      </c>
      <c r="H18">
        <v>2.2095296652249199</v>
      </c>
      <c r="I18">
        <v>2.2095296652249199</v>
      </c>
      <c r="J18">
        <v>2.2095296652249199</v>
      </c>
    </row>
    <row r="19" spans="1:10" x14ac:dyDescent="0.25">
      <c r="A19">
        <v>18</v>
      </c>
      <c r="B19" t="s">
        <v>39</v>
      </c>
      <c r="C19">
        <v>0.41033037366639102</v>
      </c>
      <c r="D19">
        <v>0.373672250654285</v>
      </c>
      <c r="E19">
        <v>0.373672250654285</v>
      </c>
      <c r="F19">
        <v>0.373672250654285</v>
      </c>
      <c r="G19">
        <v>0.39200131216033801</v>
      </c>
      <c r="H19">
        <v>0.39200131216033801</v>
      </c>
      <c r="I19">
        <v>0.39200131216033801</v>
      </c>
      <c r="J19">
        <v>0.39200131216033801</v>
      </c>
    </row>
    <row r="20" spans="1:10" x14ac:dyDescent="0.25">
      <c r="A20">
        <v>19</v>
      </c>
      <c r="B20" t="s">
        <v>40</v>
      </c>
      <c r="C20">
        <v>2.73502610006949</v>
      </c>
      <c r="D20">
        <v>0.132595423727456</v>
      </c>
      <c r="E20">
        <v>0.132595423727456</v>
      </c>
      <c r="F20">
        <v>0.132595423727456</v>
      </c>
      <c r="G20">
        <v>0.38491119891797299</v>
      </c>
      <c r="H20">
        <v>0.38491119891797299</v>
      </c>
      <c r="I20">
        <v>0.38491119891797299</v>
      </c>
      <c r="J20">
        <v>0.38491119891797299</v>
      </c>
    </row>
    <row r="21" spans="1:10" x14ac:dyDescent="0.25">
      <c r="A21">
        <v>20</v>
      </c>
      <c r="B21" t="s">
        <v>41</v>
      </c>
      <c r="C21">
        <v>1.1219995712815201</v>
      </c>
      <c r="D21">
        <v>-7.5863525244616106E-2</v>
      </c>
      <c r="E21">
        <v>-7.5863525244616106E-2</v>
      </c>
      <c r="F21">
        <v>-7.5863525244616106E-2</v>
      </c>
      <c r="G21">
        <v>0.29428124916572701</v>
      </c>
      <c r="H21">
        <v>0.29428124916572701</v>
      </c>
      <c r="I21">
        <v>0.29428124916572701</v>
      </c>
      <c r="J21">
        <v>0.29428124916572701</v>
      </c>
    </row>
    <row r="22" spans="1:10" x14ac:dyDescent="0.25">
      <c r="A22">
        <v>21</v>
      </c>
      <c r="B22" t="s">
        <v>42</v>
      </c>
      <c r="C22">
        <v>0.16289768886568001</v>
      </c>
      <c r="D22">
        <v>9.54716726056732E-2</v>
      </c>
      <c r="E22">
        <v>9.54716726056732E-2</v>
      </c>
      <c r="F22">
        <v>9.54716726056732E-2</v>
      </c>
      <c r="G22">
        <v>0.12918468073567599</v>
      </c>
      <c r="H22">
        <v>0.12918468073567599</v>
      </c>
      <c r="I22">
        <v>0.12918468073567599</v>
      </c>
      <c r="J22">
        <v>0.12918468073567599</v>
      </c>
    </row>
    <row r="23" spans="1:10" x14ac:dyDescent="0.25">
      <c r="A23">
        <v>22</v>
      </c>
      <c r="B23" t="s">
        <v>43</v>
      </c>
      <c r="C23">
        <v>2.10828579441828</v>
      </c>
      <c r="D23">
        <v>0.184450944726987</v>
      </c>
      <c r="E23">
        <v>0.184450944726987</v>
      </c>
      <c r="F23">
        <v>0.184450944726987</v>
      </c>
      <c r="G23">
        <v>0.40064004740077402</v>
      </c>
      <c r="H23">
        <v>0.40064004740077402</v>
      </c>
      <c r="I23">
        <v>0.40064004740077402</v>
      </c>
      <c r="J23">
        <v>0.40064004740077402</v>
      </c>
    </row>
    <row r="24" spans="1:10" x14ac:dyDescent="0.25">
      <c r="A24">
        <v>23</v>
      </c>
      <c r="B24" t="s">
        <v>44</v>
      </c>
      <c r="C24">
        <v>2.36787955728864</v>
      </c>
      <c r="D24">
        <v>0.87842506787086405</v>
      </c>
      <c r="E24">
        <v>0.87842506787086405</v>
      </c>
      <c r="F24">
        <v>0.87842506787086405</v>
      </c>
      <c r="G24">
        <v>1.2254150619539399</v>
      </c>
      <c r="H24">
        <v>1.2254150619539399</v>
      </c>
      <c r="I24">
        <v>1.2254150619539399</v>
      </c>
      <c r="J24">
        <v>1.2254150619539399</v>
      </c>
    </row>
    <row r="25" spans="1:10" x14ac:dyDescent="0.25">
      <c r="A25">
        <v>24</v>
      </c>
      <c r="B25" t="s">
        <v>45</v>
      </c>
      <c r="C25">
        <v>0.68005955125402695</v>
      </c>
      <c r="D25">
        <v>0.44462327754411002</v>
      </c>
      <c r="E25">
        <v>0.44462327754411002</v>
      </c>
      <c r="F25">
        <v>0.44462327754411002</v>
      </c>
      <c r="G25">
        <v>0.54574533766167399</v>
      </c>
      <c r="H25">
        <v>0.54574533766167399</v>
      </c>
      <c r="I25">
        <v>0.54574533766167399</v>
      </c>
      <c r="J25">
        <v>0.54574533766167399</v>
      </c>
    </row>
    <row r="26" spans="1:10" x14ac:dyDescent="0.25">
      <c r="A26">
        <v>25</v>
      </c>
      <c r="B26" t="s">
        <v>46</v>
      </c>
      <c r="C26">
        <v>9.9846006470074702</v>
      </c>
      <c r="D26">
        <v>1.6211418876539601</v>
      </c>
      <c r="E26">
        <v>1.6211418876539601</v>
      </c>
      <c r="F26">
        <v>1.6211418876539601</v>
      </c>
      <c r="G26">
        <v>2.41099111045679</v>
      </c>
      <c r="H26">
        <v>2.41099111045679</v>
      </c>
      <c r="I26">
        <v>2.41099111045679</v>
      </c>
      <c r="J26">
        <v>2.41099111045679</v>
      </c>
    </row>
    <row r="27" spans="1:10" x14ac:dyDescent="0.25">
      <c r="A27">
        <v>26</v>
      </c>
      <c r="B27" t="s">
        <v>47</v>
      </c>
      <c r="C27">
        <v>7.15470963376199</v>
      </c>
      <c r="D27">
        <v>0.233947197761985</v>
      </c>
      <c r="E27">
        <v>0.233947197761985</v>
      </c>
      <c r="F27">
        <v>0.233947197761985</v>
      </c>
      <c r="G27">
        <v>0.77568183356541998</v>
      </c>
      <c r="H27">
        <v>0.77568183356541998</v>
      </c>
      <c r="I27">
        <v>0.77568183356541998</v>
      </c>
      <c r="J27">
        <v>0.77568183356541998</v>
      </c>
    </row>
    <row r="28" spans="1:10" x14ac:dyDescent="0.25">
      <c r="A28">
        <v>27</v>
      </c>
      <c r="B28" t="s">
        <v>48</v>
      </c>
      <c r="C28">
        <v>0.73704686890633397</v>
      </c>
      <c r="D28">
        <v>0.40957358697302099</v>
      </c>
      <c r="E28">
        <v>0.40957358697302099</v>
      </c>
      <c r="F28">
        <v>0.40957358697302099</v>
      </c>
      <c r="G28">
        <v>0.56472269902165395</v>
      </c>
      <c r="H28">
        <v>0.56472269902165395</v>
      </c>
      <c r="I28">
        <v>0.56472269902165395</v>
      </c>
      <c r="J28">
        <v>0.56472269902165395</v>
      </c>
    </row>
    <row r="29" spans="1:10" x14ac:dyDescent="0.25">
      <c r="A29">
        <v>28</v>
      </c>
      <c r="B29" t="s">
        <v>49</v>
      </c>
      <c r="C29">
        <v>2.9478848582147701</v>
      </c>
      <c r="D29">
        <v>0.39967195071770301</v>
      </c>
      <c r="E29">
        <v>0.39967195071770301</v>
      </c>
      <c r="F29">
        <v>0.39967195071770301</v>
      </c>
      <c r="G29">
        <v>0.99506575998489799</v>
      </c>
      <c r="H29">
        <v>0.99506575998489799</v>
      </c>
      <c r="I29">
        <v>0.99506575998489799</v>
      </c>
      <c r="J29">
        <v>0.99506575998489799</v>
      </c>
    </row>
    <row r="30" spans="1:10" x14ac:dyDescent="0.25">
      <c r="A30">
        <v>29</v>
      </c>
      <c r="B30" t="s">
        <v>50</v>
      </c>
      <c r="C30">
        <v>3.58943315776401</v>
      </c>
      <c r="D30">
        <v>1.24433056263988</v>
      </c>
      <c r="E30">
        <v>1.83641541733724</v>
      </c>
      <c r="F30">
        <v>3.58943315776401</v>
      </c>
      <c r="G30">
        <v>1.90484662196381</v>
      </c>
      <c r="H30">
        <v>1.90484662196381</v>
      </c>
      <c r="I30">
        <v>1.90484662196381</v>
      </c>
      <c r="J30">
        <v>1.90484662196381</v>
      </c>
    </row>
    <row r="31" spans="1:10" x14ac:dyDescent="0.25">
      <c r="A31">
        <v>30</v>
      </c>
      <c r="B31" t="s">
        <v>51</v>
      </c>
      <c r="C31">
        <v>9.9101200785497306E-2</v>
      </c>
      <c r="D31">
        <v>9.9101200785497306E-2</v>
      </c>
      <c r="E31">
        <v>9.9101200785497306E-2</v>
      </c>
      <c r="F31">
        <v>9.9101200785497306E-2</v>
      </c>
      <c r="G31">
        <v>9.9101200785497306E-2</v>
      </c>
      <c r="H31">
        <v>9.9101200785497306E-2</v>
      </c>
      <c r="I31">
        <v>9.9101200785497306E-2</v>
      </c>
      <c r="J31">
        <v>9.9101200785497306E-2</v>
      </c>
    </row>
    <row r="32" spans="1:10" x14ac:dyDescent="0.25">
      <c r="A32">
        <v>31</v>
      </c>
      <c r="B32" t="s">
        <v>52</v>
      </c>
      <c r="C32">
        <v>0.81052923365826501</v>
      </c>
      <c r="D32">
        <v>0.245497463885227</v>
      </c>
      <c r="E32">
        <v>0.245497463885227</v>
      </c>
      <c r="F32">
        <v>0.245497463885227</v>
      </c>
      <c r="G32">
        <v>0.43594709545646199</v>
      </c>
      <c r="H32">
        <v>0.43594709545646199</v>
      </c>
      <c r="I32">
        <v>0.43594709545646199</v>
      </c>
      <c r="J32">
        <v>0.43594709545646199</v>
      </c>
    </row>
    <row r="33" spans="1:10" x14ac:dyDescent="0.25">
      <c r="A33">
        <v>32</v>
      </c>
      <c r="B33" t="s">
        <v>53</v>
      </c>
      <c r="C33">
        <v>0.30918245554941198</v>
      </c>
      <c r="D33">
        <v>0.21949551078068599</v>
      </c>
      <c r="E33">
        <v>0.21949551078068599</v>
      </c>
      <c r="F33">
        <v>0.21949551078068599</v>
      </c>
      <c r="G33">
        <v>0.261041859821533</v>
      </c>
      <c r="H33">
        <v>0.261041859821533</v>
      </c>
      <c r="I33">
        <v>0.261041859821533</v>
      </c>
      <c r="J33">
        <v>0.261041859821533</v>
      </c>
    </row>
    <row r="34" spans="1:10" x14ac:dyDescent="0.25">
      <c r="A34">
        <v>33</v>
      </c>
      <c r="B34" t="s">
        <v>54</v>
      </c>
      <c r="C34">
        <v>0.163175759080397</v>
      </c>
      <c r="D34">
        <v>0.163175759080397</v>
      </c>
      <c r="E34">
        <v>0.163175759080397</v>
      </c>
      <c r="F34">
        <v>0.163175759080397</v>
      </c>
      <c r="G34">
        <v>0.163175759080397</v>
      </c>
      <c r="H34">
        <v>0.163175759080397</v>
      </c>
      <c r="I34">
        <v>0.163175759080397</v>
      </c>
      <c r="J34">
        <v>0.163175759080397</v>
      </c>
    </row>
    <row r="35" spans="1:10" x14ac:dyDescent="0.25">
      <c r="A35">
        <v>34</v>
      </c>
      <c r="B35" t="s">
        <v>55</v>
      </c>
      <c r="C35">
        <v>10.804279027283799</v>
      </c>
      <c r="D35">
        <v>1.98295015681428</v>
      </c>
      <c r="E35">
        <v>1.98295015681428</v>
      </c>
      <c r="F35">
        <v>1.98295015681428</v>
      </c>
      <c r="G35">
        <v>3.3344060252055399</v>
      </c>
      <c r="H35">
        <v>3.3344060252055399</v>
      </c>
      <c r="I35">
        <v>3.3344060252055399</v>
      </c>
      <c r="J35">
        <v>3.3344060252055399</v>
      </c>
    </row>
    <row r="36" spans="1:10" x14ac:dyDescent="0.25">
      <c r="A36">
        <v>35</v>
      </c>
      <c r="B36" t="s">
        <v>56</v>
      </c>
      <c r="C36">
        <v>6.8709297258108197</v>
      </c>
      <c r="D36">
        <v>2.52598315485892</v>
      </c>
      <c r="E36">
        <v>5.7462418539648503</v>
      </c>
      <c r="F36">
        <v>6.8709297258108197</v>
      </c>
      <c r="G36">
        <v>3.5789428268994898</v>
      </c>
      <c r="H36">
        <v>3.5789428268994898</v>
      </c>
      <c r="I36">
        <v>3.5789428268994898</v>
      </c>
      <c r="J36">
        <v>3.5789428268994898</v>
      </c>
    </row>
    <row r="37" spans="1:10" x14ac:dyDescent="0.25">
      <c r="A37">
        <v>36</v>
      </c>
      <c r="B37" t="s">
        <v>57</v>
      </c>
      <c r="C37">
        <v>13.5844845960425</v>
      </c>
      <c r="D37">
        <v>1.3748409178510801</v>
      </c>
      <c r="E37">
        <v>1.3748409178510801</v>
      </c>
      <c r="F37">
        <v>1.3748409178510801</v>
      </c>
      <c r="G37">
        <v>3.02931851924339</v>
      </c>
      <c r="H37">
        <v>3.02931851924339</v>
      </c>
      <c r="I37">
        <v>3.02931851924339</v>
      </c>
      <c r="J37">
        <v>3.02931851924339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0.20670361052620101</v>
      </c>
      <c r="D39">
        <v>0.17242476822286301</v>
      </c>
      <c r="E39">
        <v>0.17242476822286301</v>
      </c>
      <c r="F39">
        <v>0.17242476822286301</v>
      </c>
      <c r="G39">
        <v>0.18956418937453201</v>
      </c>
      <c r="H39">
        <v>0.18956418937453201</v>
      </c>
      <c r="I39">
        <v>0.18956418937453201</v>
      </c>
      <c r="J39">
        <v>0.18956418937453201</v>
      </c>
    </row>
    <row r="40" spans="1:10" x14ac:dyDescent="0.25">
      <c r="A40">
        <v>39</v>
      </c>
      <c r="B40" t="s">
        <v>60</v>
      </c>
      <c r="C40">
        <v>2.8178359363185899</v>
      </c>
      <c r="D40">
        <v>1.0279341428594799</v>
      </c>
      <c r="E40">
        <v>1.0279341428594799</v>
      </c>
      <c r="F40">
        <v>1.0279341428594799</v>
      </c>
      <c r="G40">
        <v>1.58686950170316</v>
      </c>
      <c r="H40">
        <v>1.58686950170316</v>
      </c>
      <c r="I40">
        <v>1.58686950170316</v>
      </c>
      <c r="J40">
        <v>1.58686950170316</v>
      </c>
    </row>
    <row r="41" spans="1:10" x14ac:dyDescent="0.25">
      <c r="A41">
        <v>40</v>
      </c>
      <c r="B41" t="s">
        <v>61</v>
      </c>
      <c r="C41">
        <v>0.17900978788858701</v>
      </c>
      <c r="D41">
        <v>0.15596088225851101</v>
      </c>
      <c r="E41">
        <v>0.15596088225851101</v>
      </c>
      <c r="F41">
        <v>0.15596088225851101</v>
      </c>
      <c r="G41">
        <v>0.16748533507354901</v>
      </c>
      <c r="H41">
        <v>0.16748533507354901</v>
      </c>
      <c r="I41">
        <v>0.16748533507354901</v>
      </c>
      <c r="J41">
        <v>0.16748533507354901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1.0627627564630799</v>
      </c>
      <c r="D43">
        <v>0.90090223474750497</v>
      </c>
      <c r="E43">
        <v>0.90090223474750497</v>
      </c>
      <c r="F43">
        <v>0.90090223474750497</v>
      </c>
      <c r="G43">
        <v>0.98183249560529395</v>
      </c>
      <c r="H43">
        <v>0.98183249560529395</v>
      </c>
      <c r="I43">
        <v>0.98183249560529395</v>
      </c>
      <c r="J43">
        <v>0.98183249560529395</v>
      </c>
    </row>
    <row r="44" spans="1:10" x14ac:dyDescent="0.25">
      <c r="A44">
        <v>43</v>
      </c>
      <c r="B44" t="s">
        <v>64</v>
      </c>
      <c r="C44">
        <v>10.217541682682301</v>
      </c>
      <c r="D44">
        <v>1.6339265282778199</v>
      </c>
      <c r="E44">
        <v>1.6339265282778199</v>
      </c>
      <c r="F44">
        <v>1.6339265282778199</v>
      </c>
      <c r="G44">
        <v>3.26852753940741</v>
      </c>
      <c r="H44">
        <v>3.26852753940741</v>
      </c>
      <c r="I44">
        <v>3.26852753940741</v>
      </c>
      <c r="J44">
        <v>3.26852753940741</v>
      </c>
    </row>
    <row r="45" spans="1:10" x14ac:dyDescent="0.25">
      <c r="A45">
        <v>44</v>
      </c>
      <c r="B45" t="s">
        <v>65</v>
      </c>
      <c r="C45">
        <v>0.37831312263883299</v>
      </c>
      <c r="D45">
        <v>0.33585822393131898</v>
      </c>
      <c r="E45">
        <v>0.33585822393131898</v>
      </c>
      <c r="F45">
        <v>0.33585822393131898</v>
      </c>
      <c r="G45">
        <v>0.35708567328507601</v>
      </c>
      <c r="H45">
        <v>0.35708567328507601</v>
      </c>
      <c r="I45">
        <v>0.35708567328507601</v>
      </c>
      <c r="J45">
        <v>0.35708567328507601</v>
      </c>
    </row>
    <row r="46" spans="1:10" x14ac:dyDescent="0.25">
      <c r="A46">
        <v>45</v>
      </c>
      <c r="B46" t="s">
        <v>66</v>
      </c>
      <c r="C46">
        <v>3.2559946011102898</v>
      </c>
      <c r="D46">
        <v>0.99324370328502598</v>
      </c>
      <c r="E46">
        <v>0.99324370328502598</v>
      </c>
      <c r="F46">
        <v>0.99324370328502598</v>
      </c>
      <c r="G46">
        <v>1.9366492275968199</v>
      </c>
      <c r="H46">
        <v>1.9366492275968199</v>
      </c>
      <c r="I46">
        <v>1.9366492275968199</v>
      </c>
      <c r="J46">
        <v>1.9366492275968199</v>
      </c>
    </row>
    <row r="47" spans="1:10" x14ac:dyDescent="0.25">
      <c r="A47">
        <v>46</v>
      </c>
      <c r="B47" t="s">
        <v>67</v>
      </c>
      <c r="C47">
        <v>10.4310271845081</v>
      </c>
      <c r="D47">
        <v>4.8390177733263897</v>
      </c>
      <c r="E47">
        <v>4.8390177733263897</v>
      </c>
      <c r="F47">
        <v>4.8390177733263897</v>
      </c>
      <c r="G47">
        <v>6.70829096592285</v>
      </c>
      <c r="H47">
        <v>6.70829096592285</v>
      </c>
      <c r="I47">
        <v>6.70829096592285</v>
      </c>
      <c r="J47">
        <v>6.70829096592285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2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1.6557409106346199</v>
      </c>
      <c r="C2">
        <v>1.6557409106346199</v>
      </c>
      <c r="D2">
        <v>1.6557409106346199</v>
      </c>
      <c r="E2">
        <v>1.6557409106346199</v>
      </c>
      <c r="F2">
        <v>1.6557409106346199</v>
      </c>
      <c r="G2">
        <v>1.6557409106346199</v>
      </c>
      <c r="H2">
        <v>1.6557409106346199</v>
      </c>
      <c r="I2">
        <v>1.6557409106346199</v>
      </c>
    </row>
    <row r="3" spans="1:9" x14ac:dyDescent="0.25">
      <c r="A3">
        <v>2</v>
      </c>
      <c r="B3">
        <v>3.8688212973763298</v>
      </c>
      <c r="C3">
        <v>1.0950955594556999</v>
      </c>
      <c r="D3">
        <v>1.0950955594556999</v>
      </c>
      <c r="E3">
        <v>1.0950955594556999</v>
      </c>
      <c r="F3">
        <v>2.4819584284160201</v>
      </c>
      <c r="G3">
        <v>2.4819584284160201</v>
      </c>
      <c r="H3">
        <v>2.4819584284160201</v>
      </c>
      <c r="I3">
        <v>2.4819584284160201</v>
      </c>
    </row>
    <row r="4" spans="1:9" x14ac:dyDescent="0.25">
      <c r="A4">
        <v>3</v>
      </c>
      <c r="B4">
        <v>0.87607697340090296</v>
      </c>
      <c r="C4">
        <v>0.87607697340090296</v>
      </c>
      <c r="D4">
        <v>0.87607697340090296</v>
      </c>
      <c r="E4">
        <v>0.87607697340090296</v>
      </c>
      <c r="F4">
        <v>0.87607697340090296</v>
      </c>
      <c r="G4">
        <v>0.87607697340090296</v>
      </c>
      <c r="H4">
        <v>0.87607697340090296</v>
      </c>
      <c r="I4">
        <v>0.87607697340090296</v>
      </c>
    </row>
    <row r="5" spans="1:9" x14ac:dyDescent="0.25">
      <c r="A5">
        <v>4</v>
      </c>
      <c r="B5">
        <v>1.89764876451973</v>
      </c>
      <c r="C5">
        <v>1.89764876451973</v>
      </c>
      <c r="D5">
        <v>1.89764876451973</v>
      </c>
      <c r="E5">
        <v>1.89764876451973</v>
      </c>
      <c r="F5">
        <v>1.89764876451973</v>
      </c>
      <c r="G5">
        <v>1.89764876451973</v>
      </c>
      <c r="H5">
        <v>1.89764876451973</v>
      </c>
      <c r="I5">
        <v>1.89764876451973</v>
      </c>
    </row>
    <row r="6" spans="1:9" x14ac:dyDescent="0.25">
      <c r="A6">
        <v>5</v>
      </c>
      <c r="B6">
        <v>14.9179226304305</v>
      </c>
      <c r="C6">
        <v>11.281060852848</v>
      </c>
      <c r="D6">
        <v>11.281060852848</v>
      </c>
      <c r="E6">
        <v>11.281060852848</v>
      </c>
      <c r="F6">
        <v>12.2218296430426</v>
      </c>
      <c r="G6">
        <v>12.2218296430426</v>
      </c>
      <c r="H6">
        <v>12.2218296430426</v>
      </c>
      <c r="I6">
        <v>12.2218296430426</v>
      </c>
    </row>
    <row r="7" spans="1:9" x14ac:dyDescent="0.25">
      <c r="A7">
        <v>6</v>
      </c>
      <c r="B7">
        <v>4.0919028665585202</v>
      </c>
      <c r="C7">
        <v>0.45504108897598999</v>
      </c>
      <c r="D7">
        <v>0.45504108897598999</v>
      </c>
      <c r="E7">
        <v>0.45504108897598999</v>
      </c>
      <c r="F7">
        <v>1.39580987917056</v>
      </c>
      <c r="G7">
        <v>1.39580987917056</v>
      </c>
      <c r="H7">
        <v>1.39580987917056</v>
      </c>
      <c r="I7">
        <v>1.39580987917056</v>
      </c>
    </row>
    <row r="8" spans="1:9" x14ac:dyDescent="0.25">
      <c r="A8">
        <v>7</v>
      </c>
      <c r="B8">
        <v>3.63686177758253</v>
      </c>
      <c r="C8">
        <v>0.12621338319573799</v>
      </c>
      <c r="D8">
        <v>0.12621338319573799</v>
      </c>
      <c r="E8">
        <v>0.12621338319573799</v>
      </c>
      <c r="F8">
        <v>1.8815375803891301</v>
      </c>
      <c r="G8">
        <v>1.8815375803891301</v>
      </c>
      <c r="H8">
        <v>1.8815375803891301</v>
      </c>
      <c r="I8">
        <v>1.8815375803891301</v>
      </c>
    </row>
    <row r="9" spans="1:9" x14ac:dyDescent="0.25">
      <c r="A9">
        <v>8</v>
      </c>
      <c r="B9">
        <v>2.5018752170537201E-2</v>
      </c>
      <c r="C9">
        <v>2.5018752170537201E-2</v>
      </c>
      <c r="D9">
        <v>2.5018752170537201E-2</v>
      </c>
      <c r="E9">
        <v>2.5018752170537201E-2</v>
      </c>
      <c r="F9">
        <v>2.5018752170537201E-2</v>
      </c>
      <c r="G9">
        <v>2.5018752170537201E-2</v>
      </c>
      <c r="H9">
        <v>2.5018752170537201E-2</v>
      </c>
      <c r="I9">
        <v>2.5018752170537201E-2</v>
      </c>
    </row>
    <row r="10" spans="1:9" x14ac:dyDescent="0.25">
      <c r="A10">
        <v>9</v>
      </c>
      <c r="B10">
        <v>1.16079988534101</v>
      </c>
      <c r="C10">
        <v>1.16079988534101</v>
      </c>
      <c r="D10">
        <v>1.16079988534101</v>
      </c>
      <c r="E10">
        <v>1.16079988534101</v>
      </c>
      <c r="F10">
        <v>1.16079988534101</v>
      </c>
      <c r="G10">
        <v>1.16079988534101</v>
      </c>
      <c r="H10">
        <v>1.16079988534101</v>
      </c>
      <c r="I10">
        <v>1.16079988534101</v>
      </c>
    </row>
    <row r="11" spans="1:9" x14ac:dyDescent="0.25">
      <c r="A11">
        <v>10</v>
      </c>
      <c r="B11">
        <v>2.3248297568752498</v>
      </c>
      <c r="C11">
        <v>2.3248297568752498</v>
      </c>
      <c r="D11">
        <v>2.3248297568752498</v>
      </c>
      <c r="E11">
        <v>2.3248297568752498</v>
      </c>
      <c r="F11">
        <v>2.3248297568752498</v>
      </c>
      <c r="G11">
        <v>2.3248297568752498</v>
      </c>
      <c r="H11">
        <v>2.3248297568752498</v>
      </c>
      <c r="I11">
        <v>2.3248297568752498</v>
      </c>
    </row>
    <row r="12" spans="1:9" x14ac:dyDescent="0.25">
      <c r="A12">
        <v>11</v>
      </c>
      <c r="B12">
        <v>4.2236317796475102</v>
      </c>
      <c r="C12">
        <v>2.1831376113036498</v>
      </c>
      <c r="D12">
        <v>2.1831376113036498</v>
      </c>
      <c r="E12">
        <v>2.1831376113036498</v>
      </c>
      <c r="F12">
        <v>2.9474187299461301</v>
      </c>
      <c r="G12">
        <v>2.9474187299461301</v>
      </c>
      <c r="H12">
        <v>2.9474187299461301</v>
      </c>
      <c r="I12">
        <v>2.9474187299461301</v>
      </c>
    </row>
    <row r="13" spans="1:9" x14ac:dyDescent="0.25">
      <c r="A13">
        <v>12</v>
      </c>
      <c r="B13">
        <v>1.45669446406155</v>
      </c>
      <c r="C13">
        <v>-0.58379970428231398</v>
      </c>
      <c r="D13">
        <v>-0.58379970428231398</v>
      </c>
      <c r="E13">
        <v>-0.58379970428231398</v>
      </c>
      <c r="F13">
        <v>0.18048141436016801</v>
      </c>
      <c r="G13">
        <v>0.18048141436016801</v>
      </c>
      <c r="H13">
        <v>0.18048141436016801</v>
      </c>
      <c r="I13">
        <v>0.18048141436016801</v>
      </c>
    </row>
    <row r="14" spans="1:9" x14ac:dyDescent="0.25">
      <c r="A14">
        <v>13</v>
      </c>
      <c r="B14">
        <v>1.9800488472841</v>
      </c>
      <c r="C14">
        <v>1.01876537738368</v>
      </c>
      <c r="D14">
        <v>1.01876537738368</v>
      </c>
      <c r="E14">
        <v>1.01876537738368</v>
      </c>
      <c r="F14">
        <v>1.4681169162251999</v>
      </c>
      <c r="G14">
        <v>1.4681169162251999</v>
      </c>
      <c r="H14">
        <v>1.4681169162251999</v>
      </c>
      <c r="I14">
        <v>1.4681169162251999</v>
      </c>
    </row>
    <row r="15" spans="1:9" x14ac:dyDescent="0.25">
      <c r="A15">
        <v>14</v>
      </c>
      <c r="B15">
        <v>6.0445321059762497E-2</v>
      </c>
      <c r="C15">
        <v>6.0445321059762497E-2</v>
      </c>
      <c r="D15">
        <v>6.0445321059762497E-2</v>
      </c>
      <c r="E15">
        <v>6.0445321059762497E-2</v>
      </c>
      <c r="F15">
        <v>6.0445321059762497E-2</v>
      </c>
      <c r="G15">
        <v>6.0445321059762497E-2</v>
      </c>
      <c r="H15">
        <v>6.0445321059762497E-2</v>
      </c>
      <c r="I15">
        <v>6.0445321059762497E-2</v>
      </c>
    </row>
    <row r="16" spans="1:9" x14ac:dyDescent="0.25">
      <c r="A16">
        <v>15</v>
      </c>
      <c r="B16">
        <v>0.12516078443476</v>
      </c>
      <c r="C16">
        <v>0.12516078443476</v>
      </c>
      <c r="D16">
        <v>0.12516078443476</v>
      </c>
      <c r="E16">
        <v>0.12516078443476</v>
      </c>
      <c r="F16">
        <v>0.12516078443476</v>
      </c>
      <c r="G16">
        <v>0.12516078443476</v>
      </c>
      <c r="H16">
        <v>0.12516078443476</v>
      </c>
      <c r="I16">
        <v>0.12516078443476</v>
      </c>
    </row>
    <row r="17" spans="1:9" x14ac:dyDescent="0.25">
      <c r="A17">
        <v>16</v>
      </c>
      <c r="B17">
        <v>0.96128346990042002</v>
      </c>
      <c r="C17">
        <v>0.83612268546566004</v>
      </c>
      <c r="D17">
        <v>0.83612268546566004</v>
      </c>
      <c r="E17">
        <v>0.83612268546566004</v>
      </c>
      <c r="F17">
        <v>0.89870307768304003</v>
      </c>
      <c r="G17">
        <v>0.89870307768304003</v>
      </c>
      <c r="H17">
        <v>0.89870307768304003</v>
      </c>
      <c r="I17">
        <v>0.89870307768304003</v>
      </c>
    </row>
    <row r="18" spans="1:9" x14ac:dyDescent="0.25">
      <c r="A18">
        <v>17</v>
      </c>
      <c r="B18">
        <v>0.19497025052334399</v>
      </c>
      <c r="C18">
        <v>0.17871756493222299</v>
      </c>
      <c r="D18">
        <v>0.17871756493222299</v>
      </c>
      <c r="E18">
        <v>0.17871756493222299</v>
      </c>
      <c r="F18">
        <v>0.186843907727784</v>
      </c>
      <c r="G18">
        <v>0.186843907727784</v>
      </c>
      <c r="H18">
        <v>0.186843907727784</v>
      </c>
      <c r="I18">
        <v>0.186843907727784</v>
      </c>
    </row>
    <row r="19" spans="1:9" x14ac:dyDescent="0.25">
      <c r="A19">
        <v>18</v>
      </c>
      <c r="B19">
        <v>1.62526855911212E-2</v>
      </c>
      <c r="C19">
        <v>1.62526855911212E-2</v>
      </c>
      <c r="D19">
        <v>1.62526855911212E-2</v>
      </c>
      <c r="E19">
        <v>1.62526855911212E-2</v>
      </c>
      <c r="F19">
        <v>1.62526855911212E-2</v>
      </c>
      <c r="G19">
        <v>1.62526855911212E-2</v>
      </c>
      <c r="H19">
        <v>1.62526855911212E-2</v>
      </c>
      <c r="I19">
        <v>1.62526855911212E-2</v>
      </c>
    </row>
    <row r="20" spans="1:9" x14ac:dyDescent="0.25">
      <c r="A20">
        <v>19</v>
      </c>
      <c r="B20">
        <v>2.3426165423691798</v>
      </c>
      <c r="C20">
        <v>0.90369179888836404</v>
      </c>
      <c r="D20">
        <v>0.90369179888836404</v>
      </c>
      <c r="E20">
        <v>0.90369179888836404</v>
      </c>
      <c r="F20">
        <v>1.62315417062877</v>
      </c>
      <c r="G20">
        <v>1.62315417062877</v>
      </c>
      <c r="H20">
        <v>1.62315417062877</v>
      </c>
      <c r="I20">
        <v>1.62315417062877</v>
      </c>
    </row>
    <row r="21" spans="1:9" x14ac:dyDescent="0.25">
      <c r="A21">
        <v>20</v>
      </c>
      <c r="B21">
        <v>6.6784369013553595E-4</v>
      </c>
      <c r="C21">
        <v>6.6784369013553595E-4</v>
      </c>
      <c r="D21">
        <v>6.6784369013553595E-4</v>
      </c>
      <c r="E21">
        <v>6.6784369013553595E-4</v>
      </c>
      <c r="F21">
        <v>6.6784369013553595E-4</v>
      </c>
      <c r="G21">
        <v>6.6784369013553595E-4</v>
      </c>
      <c r="H21">
        <v>6.6784369013553595E-4</v>
      </c>
      <c r="I21">
        <v>6.6784369013553595E-4</v>
      </c>
    </row>
    <row r="22" spans="1:9" x14ac:dyDescent="0.25">
      <c r="A22">
        <v>21</v>
      </c>
      <c r="B22">
        <v>1.1064185422554201E-2</v>
      </c>
      <c r="C22">
        <v>1.1064185422554201E-2</v>
      </c>
      <c r="D22">
        <v>1.1064185422554201E-2</v>
      </c>
      <c r="E22">
        <v>1.1064185422554201E-2</v>
      </c>
      <c r="F22">
        <v>1.1064185422554201E-2</v>
      </c>
      <c r="G22">
        <v>1.1064185422554201E-2</v>
      </c>
      <c r="H22">
        <v>1.1064185422554201E-2</v>
      </c>
      <c r="I22">
        <v>1.1064185422554201E-2</v>
      </c>
    </row>
    <row r="23" spans="1:9" x14ac:dyDescent="0.25">
      <c r="A23">
        <v>22</v>
      </c>
      <c r="B23">
        <v>0.114737975547705</v>
      </c>
      <c r="C23">
        <v>0.114737975547705</v>
      </c>
      <c r="D23">
        <v>0.114737975547705</v>
      </c>
      <c r="E23">
        <v>0.114737975547705</v>
      </c>
      <c r="F23">
        <v>0.114737975547705</v>
      </c>
      <c r="G23">
        <v>0.114737975547705</v>
      </c>
      <c r="H23">
        <v>0.114737975547705</v>
      </c>
      <c r="I23">
        <v>0.114737975547705</v>
      </c>
    </row>
    <row r="24" spans="1:9" x14ac:dyDescent="0.25">
      <c r="A24">
        <v>23</v>
      </c>
      <c r="B24">
        <v>1.31245473882042</v>
      </c>
      <c r="C24">
        <v>1.31245473882042</v>
      </c>
      <c r="D24">
        <v>1.31245473882042</v>
      </c>
      <c r="E24">
        <v>1.31245473882042</v>
      </c>
      <c r="F24">
        <v>1.31245473882042</v>
      </c>
      <c r="G24">
        <v>1.31245473882042</v>
      </c>
      <c r="H24">
        <v>1.31245473882042</v>
      </c>
      <c r="I24">
        <v>1.31245473882042</v>
      </c>
    </row>
    <row r="25" spans="1:9" x14ac:dyDescent="0.25">
      <c r="A25">
        <v>24</v>
      </c>
      <c r="B25">
        <v>2.3853970586506699</v>
      </c>
      <c r="C25">
        <v>1.4877740760058</v>
      </c>
      <c r="D25">
        <v>1.4877740760058</v>
      </c>
      <c r="E25">
        <v>1.4877740760058</v>
      </c>
      <c r="F25">
        <v>1.93658556732823</v>
      </c>
      <c r="G25">
        <v>1.93658556732823</v>
      </c>
      <c r="H25">
        <v>1.93658556732823</v>
      </c>
      <c r="I25">
        <v>1.93658556732823</v>
      </c>
    </row>
    <row r="26" spans="1:9" x14ac:dyDescent="0.25">
      <c r="A26">
        <v>25</v>
      </c>
      <c r="B26">
        <v>1.41235770263774E-3</v>
      </c>
      <c r="C26">
        <v>1.41235770263774E-3</v>
      </c>
      <c r="D26">
        <v>1.41235770263774E-3</v>
      </c>
      <c r="E26">
        <v>1.41235770263774E-3</v>
      </c>
      <c r="F26">
        <v>1.41235770263774E-3</v>
      </c>
      <c r="G26">
        <v>1.41235770263774E-3</v>
      </c>
      <c r="H26">
        <v>1.41235770263774E-3</v>
      </c>
      <c r="I26">
        <v>1.41235770263774E-3</v>
      </c>
    </row>
    <row r="27" spans="1:9" x14ac:dyDescent="0.25">
      <c r="A27">
        <v>26</v>
      </c>
      <c r="B27">
        <v>9.9766533375390105E-4</v>
      </c>
      <c r="C27">
        <v>9.9766533375390105E-4</v>
      </c>
      <c r="D27">
        <v>9.9766533375390105E-4</v>
      </c>
      <c r="E27">
        <v>9.9766533375390105E-4</v>
      </c>
      <c r="F27">
        <v>9.9766533375390105E-4</v>
      </c>
      <c r="G27">
        <v>9.9766533375390105E-4</v>
      </c>
      <c r="H27">
        <v>9.9766533375390105E-4</v>
      </c>
      <c r="I27">
        <v>9.9766533375390105E-4</v>
      </c>
    </row>
    <row r="28" spans="1:9" x14ac:dyDescent="0.25">
      <c r="A28">
        <v>27</v>
      </c>
      <c r="B28">
        <v>6.2441460159659998E-2</v>
      </c>
      <c r="C28">
        <v>6.2441460159659998E-2</v>
      </c>
      <c r="D28">
        <v>6.2441460159659998E-2</v>
      </c>
      <c r="E28">
        <v>6.2441460159659998E-2</v>
      </c>
      <c r="F28">
        <v>6.2441460159659998E-2</v>
      </c>
      <c r="G28">
        <v>6.2441460159659998E-2</v>
      </c>
      <c r="H28">
        <v>6.2441460159659998E-2</v>
      </c>
      <c r="I28">
        <v>6.2441460159659998E-2</v>
      </c>
    </row>
    <row r="29" spans="1:9" x14ac:dyDescent="0.25">
      <c r="A29">
        <v>28</v>
      </c>
      <c r="B29">
        <v>0.83277149944881801</v>
      </c>
      <c r="C29">
        <v>0.83277149944881801</v>
      </c>
      <c r="D29">
        <v>0.83277149944881801</v>
      </c>
      <c r="E29">
        <v>0.83277149944881801</v>
      </c>
      <c r="F29">
        <v>0.83277149944881801</v>
      </c>
      <c r="G29">
        <v>0.83277149944881801</v>
      </c>
      <c r="H29">
        <v>0.83277149944881801</v>
      </c>
      <c r="I29">
        <v>0.83277149944881801</v>
      </c>
    </row>
    <row r="30" spans="1:9" x14ac:dyDescent="0.25">
      <c r="A30">
        <v>29</v>
      </c>
      <c r="B30">
        <v>3.4373597275657999</v>
      </c>
      <c r="C30">
        <v>0.54178228565339404</v>
      </c>
      <c r="D30">
        <v>0.54178228565339404</v>
      </c>
      <c r="E30">
        <v>0.54178228565339404</v>
      </c>
      <c r="F30">
        <v>1.80410978990621</v>
      </c>
      <c r="G30">
        <v>1.80410978990621</v>
      </c>
      <c r="H30">
        <v>1.80410978990621</v>
      </c>
      <c r="I30">
        <v>1.80410978990621</v>
      </c>
    </row>
    <row r="31" spans="1:9" x14ac:dyDescent="0.25">
      <c r="A31">
        <v>30</v>
      </c>
      <c r="B31">
        <v>6.3226638790436999E-3</v>
      </c>
      <c r="C31">
        <v>6.3226638790436999E-3</v>
      </c>
      <c r="D31">
        <v>6.3226638790436999E-3</v>
      </c>
      <c r="E31">
        <v>6.3226638790436999E-3</v>
      </c>
      <c r="F31">
        <v>6.3226638790436999E-3</v>
      </c>
      <c r="G31">
        <v>6.3226638790436999E-3</v>
      </c>
      <c r="H31">
        <v>6.3226638790436999E-3</v>
      </c>
      <c r="I31">
        <v>6.3226638790436999E-3</v>
      </c>
    </row>
    <row r="32" spans="1:9" x14ac:dyDescent="0.25">
      <c r="A32">
        <v>31</v>
      </c>
      <c r="B32">
        <v>6.8688068173218698E-3</v>
      </c>
      <c r="C32">
        <v>6.8688068173218698E-3</v>
      </c>
      <c r="D32">
        <v>6.8688068173218698E-3</v>
      </c>
      <c r="E32">
        <v>6.8688068173218698E-3</v>
      </c>
      <c r="F32">
        <v>6.8688068173218698E-3</v>
      </c>
      <c r="G32">
        <v>6.8688068173218698E-3</v>
      </c>
      <c r="H32">
        <v>6.8688068173218698E-3</v>
      </c>
      <c r="I32">
        <v>6.8688068173218698E-3</v>
      </c>
    </row>
    <row r="33" spans="1:9" x14ac:dyDescent="0.25">
      <c r="A33">
        <v>32</v>
      </c>
      <c r="B33">
        <v>0.76476333017000997</v>
      </c>
      <c r="C33">
        <v>2.29184633564481E-2</v>
      </c>
      <c r="D33">
        <v>2.29184633564481E-2</v>
      </c>
      <c r="E33">
        <v>2.29184633564481E-2</v>
      </c>
      <c r="F33">
        <v>0.39384089676322898</v>
      </c>
      <c r="G33">
        <v>0.39384089676322898</v>
      </c>
      <c r="H33">
        <v>0.39384089676322898</v>
      </c>
      <c r="I33">
        <v>0.39384089676322898</v>
      </c>
    </row>
    <row r="34" spans="1:9" x14ac:dyDescent="0.25">
      <c r="A34">
        <v>33</v>
      </c>
      <c r="B34">
        <v>0.74184486681356199</v>
      </c>
      <c r="C34">
        <v>0.74184486681356199</v>
      </c>
      <c r="D34">
        <v>0.74184486681356199</v>
      </c>
      <c r="E34">
        <v>0.74184486681356199</v>
      </c>
      <c r="F34">
        <v>0.74184486681356199</v>
      </c>
      <c r="G34">
        <v>0.74184486681356199</v>
      </c>
      <c r="H34">
        <v>0.74184486681356199</v>
      </c>
      <c r="I34">
        <v>0.74184486681356199</v>
      </c>
    </row>
    <row r="35" spans="1:9" x14ac:dyDescent="0.25">
      <c r="A35">
        <v>34</v>
      </c>
      <c r="B35">
        <v>2.1176226410460299</v>
      </c>
      <c r="C35">
        <v>2.1176226410460299</v>
      </c>
      <c r="D35">
        <v>2.1176226410460299</v>
      </c>
      <c r="E35">
        <v>2.1176226410460299</v>
      </c>
      <c r="F35">
        <v>2.1176226410460299</v>
      </c>
      <c r="G35">
        <v>2.1176226410460299</v>
      </c>
      <c r="H35">
        <v>2.1176226410460299</v>
      </c>
      <c r="I35">
        <v>2.1176226410460299</v>
      </c>
    </row>
    <row r="36" spans="1:9" x14ac:dyDescent="0.25">
      <c r="A36">
        <v>35</v>
      </c>
      <c r="B36">
        <v>2.9382168972785698</v>
      </c>
      <c r="C36">
        <v>0.89904546811427299</v>
      </c>
      <c r="D36">
        <v>0.89904546811427299</v>
      </c>
      <c r="E36">
        <v>0.89904546811427299</v>
      </c>
      <c r="F36">
        <v>1.91863118269642</v>
      </c>
      <c r="G36">
        <v>1.91863118269642</v>
      </c>
      <c r="H36">
        <v>1.91863118269642</v>
      </c>
      <c r="I36">
        <v>1.91863118269642</v>
      </c>
    </row>
    <row r="37" spans="1:9" x14ac:dyDescent="0.25">
      <c r="A37">
        <v>36</v>
      </c>
      <c r="B37">
        <v>2.0391714291643002</v>
      </c>
      <c r="C37">
        <v>2.0391714291643002</v>
      </c>
      <c r="D37">
        <v>2.0391714291643002</v>
      </c>
      <c r="E37">
        <v>2.0391714291643002</v>
      </c>
      <c r="F37">
        <v>2.0391714291643002</v>
      </c>
      <c r="G37">
        <v>2.0391714291643002</v>
      </c>
      <c r="H37">
        <v>2.0391714291643002</v>
      </c>
      <c r="I37">
        <v>2.0391714291643002</v>
      </c>
    </row>
    <row r="38" spans="1:9" x14ac:dyDescent="0.25">
      <c r="A38">
        <v>37</v>
      </c>
      <c r="B38">
        <v>2.7251465016601299</v>
      </c>
      <c r="C38">
        <v>0.80061631407012102</v>
      </c>
      <c r="D38">
        <v>0.80061631407012102</v>
      </c>
      <c r="E38">
        <v>0.80061631407012102</v>
      </c>
      <c r="F38">
        <v>1.76288140786513</v>
      </c>
      <c r="G38">
        <v>1.76288140786513</v>
      </c>
      <c r="H38">
        <v>1.76288140786513</v>
      </c>
      <c r="I38">
        <v>1.76288140786513</v>
      </c>
    </row>
    <row r="39" spans="1:9" x14ac:dyDescent="0.25">
      <c r="A39">
        <v>38</v>
      </c>
      <c r="B39">
        <v>1.92453018759001</v>
      </c>
      <c r="C39">
        <v>1.92453018759001</v>
      </c>
      <c r="D39">
        <v>1.92453018759001</v>
      </c>
      <c r="E39">
        <v>1.92453018759001</v>
      </c>
      <c r="F39">
        <v>1.92453018759001</v>
      </c>
      <c r="G39">
        <v>1.92453018759001</v>
      </c>
      <c r="H39">
        <v>1.92453018759001</v>
      </c>
      <c r="I39">
        <v>1.92453018759001</v>
      </c>
    </row>
    <row r="40" spans="1:9" x14ac:dyDescent="0.25">
      <c r="A40">
        <v>39</v>
      </c>
      <c r="B40">
        <v>3.2544042281886401</v>
      </c>
      <c r="C40">
        <v>-2.3364344712867999</v>
      </c>
      <c r="D40">
        <v>0.45853408284521802</v>
      </c>
      <c r="E40">
        <v>3.2544042281886401</v>
      </c>
      <c r="F40">
        <v>0.45853408284521802</v>
      </c>
      <c r="G40">
        <v>0.45853408284521802</v>
      </c>
      <c r="H40">
        <v>0.45853408284521802</v>
      </c>
      <c r="I40">
        <v>0.45853408284521802</v>
      </c>
    </row>
    <row r="41" spans="1:9" x14ac:dyDescent="0.25">
      <c r="A41">
        <v>40</v>
      </c>
      <c r="B41">
        <v>1.8933029316481501E-2</v>
      </c>
      <c r="C41">
        <v>1.8933029316481501E-2</v>
      </c>
      <c r="D41">
        <v>1.8933029316481501E-2</v>
      </c>
      <c r="E41">
        <v>1.8933029316481501E-2</v>
      </c>
      <c r="F41">
        <v>1.8933029316481501E-2</v>
      </c>
      <c r="G41">
        <v>1.8933029316481501E-2</v>
      </c>
      <c r="H41">
        <v>1.8933029316481501E-2</v>
      </c>
      <c r="I41">
        <v>1.8933029316481501E-2</v>
      </c>
    </row>
    <row r="42" spans="1:9" x14ac:dyDescent="0.25">
      <c r="A42">
        <v>41</v>
      </c>
      <c r="B42">
        <v>2.4504995293074601E-2</v>
      </c>
      <c r="C42">
        <v>2.4504995293074601E-2</v>
      </c>
      <c r="D42">
        <v>2.4504995293074601E-2</v>
      </c>
      <c r="E42">
        <v>2.4504995293074601E-2</v>
      </c>
      <c r="F42">
        <v>2.4504995293074601E-2</v>
      </c>
      <c r="G42">
        <v>2.4504995293074601E-2</v>
      </c>
      <c r="H42">
        <v>2.4504995293074601E-2</v>
      </c>
      <c r="I42">
        <v>2.4504995293074601E-2</v>
      </c>
    </row>
    <row r="43" spans="1:9" x14ac:dyDescent="0.25">
      <c r="A43">
        <v>42</v>
      </c>
      <c r="B43">
        <v>1.8031824228200201E-3</v>
      </c>
      <c r="C43">
        <v>1.8031824228200201E-3</v>
      </c>
      <c r="D43">
        <v>1.8031824228200201E-3</v>
      </c>
      <c r="E43">
        <v>1.8031824228200201E-3</v>
      </c>
      <c r="F43">
        <v>1.8031824228200201E-3</v>
      </c>
      <c r="G43">
        <v>1.8031824228200201E-3</v>
      </c>
      <c r="H43">
        <v>1.8031824228200201E-3</v>
      </c>
      <c r="I43">
        <v>1.8031824228200201E-3</v>
      </c>
    </row>
    <row r="44" spans="1:9" x14ac:dyDescent="0.25">
      <c r="A44">
        <v>43</v>
      </c>
      <c r="B44">
        <v>1.39298551222155</v>
      </c>
      <c r="C44">
        <v>1.39298551222155</v>
      </c>
      <c r="D44">
        <v>1.39298551222155</v>
      </c>
      <c r="E44">
        <v>1.39298551222155</v>
      </c>
      <c r="F44">
        <v>1.39298551222155</v>
      </c>
      <c r="G44">
        <v>1.39298551222155</v>
      </c>
      <c r="H44">
        <v>1.39298551222155</v>
      </c>
      <c r="I44">
        <v>1.39298551222155</v>
      </c>
    </row>
    <row r="45" spans="1:9" x14ac:dyDescent="0.25">
      <c r="A45">
        <v>44</v>
      </c>
      <c r="B45">
        <v>4.15441516264434</v>
      </c>
      <c r="C45">
        <v>4.1526119802215202</v>
      </c>
      <c r="D45">
        <v>4.1535135714329297</v>
      </c>
      <c r="E45">
        <v>4.15441516264434</v>
      </c>
      <c r="F45">
        <v>4.1535135714329297</v>
      </c>
      <c r="G45">
        <v>4.1535135714329297</v>
      </c>
      <c r="H45">
        <v>4.1535135714329297</v>
      </c>
      <c r="I45">
        <v>4.1535135714329297</v>
      </c>
    </row>
    <row r="46" spans="1:9" x14ac:dyDescent="0.25">
      <c r="A46">
        <v>45</v>
      </c>
      <c r="B46">
        <v>1.2668141984591501</v>
      </c>
      <c r="C46">
        <v>1.2668141984591501</v>
      </c>
      <c r="D46">
        <v>1.2668141984591501</v>
      </c>
      <c r="E46">
        <v>1.2668141984591501</v>
      </c>
      <c r="F46">
        <v>1.2668141984591501</v>
      </c>
      <c r="G46">
        <v>1.2668141984591501</v>
      </c>
      <c r="H46">
        <v>1.2668141984591501</v>
      </c>
      <c r="I46">
        <v>1.2668141984591501</v>
      </c>
    </row>
    <row r="47" spans="1:9" x14ac:dyDescent="0.25">
      <c r="A47">
        <v>46</v>
      </c>
      <c r="B47">
        <v>2.6901952864754199</v>
      </c>
      <c r="C47">
        <v>0.78520313061974201</v>
      </c>
      <c r="D47">
        <v>1.0494463620524399</v>
      </c>
      <c r="E47">
        <v>2.6901952864754199</v>
      </c>
      <c r="F47">
        <v>1.32751197744184</v>
      </c>
      <c r="G47">
        <v>1.32751197744184</v>
      </c>
      <c r="H47">
        <v>1.32751197744184</v>
      </c>
      <c r="I47">
        <v>1.32751197744184</v>
      </c>
    </row>
    <row r="48" spans="1:9" x14ac:dyDescent="0.25">
      <c r="A48">
        <v>47</v>
      </c>
      <c r="B48">
        <v>1.3654435721702301E-3</v>
      </c>
      <c r="C48">
        <v>1.3654435721702301E-3</v>
      </c>
      <c r="D48">
        <v>1.3654435721702301E-3</v>
      </c>
      <c r="E48">
        <v>1.3654435721702301E-3</v>
      </c>
      <c r="F48">
        <v>1.3654435721702301E-3</v>
      </c>
      <c r="G48">
        <v>1.3654435721702301E-3</v>
      </c>
      <c r="H48">
        <v>1.3654435721702301E-3</v>
      </c>
      <c r="I48">
        <v>1.3654435721702301E-3</v>
      </c>
    </row>
    <row r="49" spans="1:9" x14ac:dyDescent="0.25">
      <c r="A49">
        <v>48</v>
      </c>
      <c r="B49">
        <v>1.59044625302509E-2</v>
      </c>
      <c r="C49">
        <v>1.59044625302509E-2</v>
      </c>
      <c r="D49">
        <v>1.59044625302509E-2</v>
      </c>
      <c r="E49">
        <v>1.59044625302509E-2</v>
      </c>
      <c r="F49">
        <v>1.59044625302509E-2</v>
      </c>
      <c r="G49">
        <v>1.59044625302509E-2</v>
      </c>
      <c r="H49">
        <v>1.59044625302509E-2</v>
      </c>
      <c r="I49">
        <v>1.59044625302509E-2</v>
      </c>
    </row>
    <row r="50" spans="1:9" x14ac:dyDescent="0.25">
      <c r="A50">
        <v>49</v>
      </c>
      <c r="B50">
        <v>5.7716456306624196E-3</v>
      </c>
      <c r="C50">
        <v>5.7716456306624196E-3</v>
      </c>
      <c r="D50">
        <v>5.7716456306624196E-3</v>
      </c>
      <c r="E50">
        <v>5.7716456306624196E-3</v>
      </c>
      <c r="F50">
        <v>5.7716456306624196E-3</v>
      </c>
      <c r="G50">
        <v>5.7716456306624196E-3</v>
      </c>
      <c r="H50">
        <v>5.7716456306624196E-3</v>
      </c>
      <c r="I50">
        <v>5.7716456306624196E-3</v>
      </c>
    </row>
    <row r="51" spans="1:9" x14ac:dyDescent="0.25">
      <c r="A51">
        <v>50</v>
      </c>
      <c r="B51">
        <v>4.0777224237015502E-3</v>
      </c>
      <c r="C51">
        <v>4.0777224237015502E-3</v>
      </c>
      <c r="D51">
        <v>4.0777224237015502E-3</v>
      </c>
      <c r="E51">
        <v>4.0777224237015502E-3</v>
      </c>
      <c r="F51">
        <v>4.0777224237015502E-3</v>
      </c>
      <c r="G51">
        <v>4.0777224237015502E-3</v>
      </c>
      <c r="H51">
        <v>4.0777224237015502E-3</v>
      </c>
      <c r="I51">
        <v>4.0777224237015502E-3</v>
      </c>
    </row>
    <row r="52" spans="1:9" x14ac:dyDescent="0.25">
      <c r="A52">
        <v>51</v>
      </c>
      <c r="B52">
        <v>3.21311610634374E-3</v>
      </c>
      <c r="C52">
        <v>3.21311610634374E-3</v>
      </c>
      <c r="D52">
        <v>3.21311610634374E-3</v>
      </c>
      <c r="E52">
        <v>3.21311610634374E-3</v>
      </c>
      <c r="F52">
        <v>3.21311610634374E-3</v>
      </c>
      <c r="G52">
        <v>3.21311610634374E-3</v>
      </c>
      <c r="H52">
        <v>3.21311610634374E-3</v>
      </c>
      <c r="I52">
        <v>3.21311610634374E-3</v>
      </c>
    </row>
    <row r="53" spans="1:9" x14ac:dyDescent="0.25">
      <c r="A53">
        <v>52</v>
      </c>
      <c r="B53">
        <v>0.12937601740357199</v>
      </c>
      <c r="C53">
        <v>0.12937601740357199</v>
      </c>
      <c r="D53">
        <v>0.12937601740357199</v>
      </c>
      <c r="E53">
        <v>0.12937601740357199</v>
      </c>
      <c r="F53">
        <v>0.12937601740357199</v>
      </c>
      <c r="G53">
        <v>0.12937601740357199</v>
      </c>
      <c r="H53">
        <v>0.12937601740357199</v>
      </c>
      <c r="I53">
        <v>0.12937601740357199</v>
      </c>
    </row>
    <row r="54" spans="1:9" x14ac:dyDescent="0.25">
      <c r="A54">
        <v>53</v>
      </c>
      <c r="B54">
        <v>0.104534823766001</v>
      </c>
      <c r="C54">
        <v>0.104534823766001</v>
      </c>
      <c r="D54">
        <v>0.104534823766001</v>
      </c>
      <c r="E54">
        <v>0.104534823766001</v>
      </c>
      <c r="F54">
        <v>0.104534823766001</v>
      </c>
      <c r="G54">
        <v>0.104534823766001</v>
      </c>
      <c r="H54">
        <v>0.104534823766001</v>
      </c>
      <c r="I54">
        <v>0.104534823766001</v>
      </c>
    </row>
    <row r="55" spans="1:9" x14ac:dyDescent="0.25">
      <c r="A55">
        <v>54</v>
      </c>
      <c r="B55">
        <v>1.64074892442297</v>
      </c>
      <c r="C55">
        <v>1.64074892442297</v>
      </c>
      <c r="D55">
        <v>1.64074892442297</v>
      </c>
      <c r="E55">
        <v>1.64074892442297</v>
      </c>
      <c r="F55">
        <v>1.64074892442297</v>
      </c>
      <c r="G55">
        <v>1.64074892442297</v>
      </c>
      <c r="H55">
        <v>1.64074892442297</v>
      </c>
      <c r="I55">
        <v>1.64074892442297</v>
      </c>
    </row>
    <row r="56" spans="1:9" x14ac:dyDescent="0.25">
      <c r="A56">
        <v>55</v>
      </c>
      <c r="B56">
        <v>4.9497582160275302</v>
      </c>
      <c r="C56">
        <v>2.4798522118396802</v>
      </c>
      <c r="D56">
        <v>2.4798522118396802</v>
      </c>
      <c r="E56">
        <v>4.9497582160275302</v>
      </c>
      <c r="F56">
        <v>2.4798522118396802</v>
      </c>
      <c r="G56">
        <v>2.4798522118396802</v>
      </c>
      <c r="H56">
        <v>2.4798522118396802</v>
      </c>
      <c r="I56">
        <v>2.4798522118396802</v>
      </c>
    </row>
    <row r="57" spans="1:9" x14ac:dyDescent="0.25">
      <c r="A57">
        <v>56</v>
      </c>
      <c r="B57">
        <v>8.9330760041878499</v>
      </c>
      <c r="C57">
        <v>-2.64238492624346</v>
      </c>
      <c r="D57">
        <v>-2.64238492624346</v>
      </c>
      <c r="E57">
        <v>8.9330760041878499</v>
      </c>
      <c r="F57">
        <v>3.1453455389721898</v>
      </c>
      <c r="G57">
        <v>3.1453455389721898</v>
      </c>
      <c r="H57">
        <v>3.1453455389721898</v>
      </c>
      <c r="I57">
        <v>3.1453455389721898</v>
      </c>
    </row>
    <row r="58" spans="1:9" x14ac:dyDescent="0.25">
      <c r="A58">
        <v>57</v>
      </c>
      <c r="B58">
        <v>1.7721492379616799</v>
      </c>
      <c r="C58">
        <v>1.7721492379616799</v>
      </c>
      <c r="D58">
        <v>1.7721492379616799</v>
      </c>
      <c r="E58">
        <v>1.7721492379616799</v>
      </c>
      <c r="F58">
        <v>1.7721492379616799</v>
      </c>
      <c r="G58">
        <v>1.7721492379616799</v>
      </c>
      <c r="H58">
        <v>1.7721492379616799</v>
      </c>
      <c r="I58">
        <v>1.7721492379616799</v>
      </c>
    </row>
    <row r="59" spans="1:9" x14ac:dyDescent="0.25">
      <c r="A59">
        <v>58</v>
      </c>
      <c r="B59">
        <v>4.3654629259581199</v>
      </c>
      <c r="C59">
        <v>2.25618827150964</v>
      </c>
      <c r="D59">
        <v>3.3108255987338802</v>
      </c>
      <c r="E59">
        <v>4.3654629259581199</v>
      </c>
      <c r="F59">
        <v>3.3108255987338802</v>
      </c>
      <c r="G59">
        <v>3.3108255987338802</v>
      </c>
      <c r="H59">
        <v>3.3108255987338802</v>
      </c>
      <c r="I59">
        <v>3.3108255987338802</v>
      </c>
    </row>
    <row r="60" spans="1:9" x14ac:dyDescent="0.25">
      <c r="A60">
        <v>59</v>
      </c>
      <c r="B60">
        <v>1.248534567853E-2</v>
      </c>
      <c r="C60">
        <v>1.248534567853E-2</v>
      </c>
      <c r="D60">
        <v>1.248534567853E-2</v>
      </c>
      <c r="E60">
        <v>1.248534567853E-2</v>
      </c>
      <c r="F60">
        <v>1.248534567853E-2</v>
      </c>
      <c r="G60">
        <v>1.248534567853E-2</v>
      </c>
      <c r="H60">
        <v>1.248534567853E-2</v>
      </c>
      <c r="I60">
        <v>1.248534567853E-2</v>
      </c>
    </row>
    <row r="61" spans="1:9" x14ac:dyDescent="0.25">
      <c r="A61">
        <v>60</v>
      </c>
      <c r="B61">
        <v>1.6898525602971001E-2</v>
      </c>
      <c r="C61">
        <v>1.6898525602971001E-2</v>
      </c>
      <c r="D61">
        <v>1.6898525602971001E-2</v>
      </c>
      <c r="E61">
        <v>1.6898525602971001E-2</v>
      </c>
      <c r="F61">
        <v>1.6898525602971001E-2</v>
      </c>
      <c r="G61">
        <v>1.6898525602971001E-2</v>
      </c>
      <c r="H61">
        <v>1.6898525602971001E-2</v>
      </c>
      <c r="I61">
        <v>1.6898525602971001E-2</v>
      </c>
    </row>
    <row r="62" spans="1:9" x14ac:dyDescent="0.25">
      <c r="A62">
        <v>61</v>
      </c>
      <c r="B62">
        <v>6.3915829210719102E-2</v>
      </c>
      <c r="C62">
        <v>6.3915829210719102E-2</v>
      </c>
      <c r="D62">
        <v>6.3915829210719102E-2</v>
      </c>
      <c r="E62">
        <v>6.3915829210719102E-2</v>
      </c>
      <c r="F62">
        <v>6.3915829210719102E-2</v>
      </c>
      <c r="G62">
        <v>6.3915829210719102E-2</v>
      </c>
      <c r="H62">
        <v>6.3915829210719102E-2</v>
      </c>
      <c r="I62">
        <v>6.3915829210719102E-2</v>
      </c>
    </row>
    <row r="63" spans="1:9" x14ac:dyDescent="0.25">
      <c r="A63">
        <v>62</v>
      </c>
      <c r="B63">
        <v>0.55773890472295096</v>
      </c>
      <c r="C63">
        <v>0.55773890472295096</v>
      </c>
      <c r="D63">
        <v>0.55773890472295096</v>
      </c>
      <c r="E63">
        <v>0.55773890472295096</v>
      </c>
      <c r="F63">
        <v>0.55773890472295096</v>
      </c>
      <c r="G63">
        <v>0.55773890472295096</v>
      </c>
      <c r="H63">
        <v>0.55773890472295096</v>
      </c>
      <c r="I63">
        <v>0.55773890472295096</v>
      </c>
    </row>
    <row r="64" spans="1:9" x14ac:dyDescent="0.25">
      <c r="A64">
        <v>63</v>
      </c>
      <c r="B64">
        <v>1.4582360492333</v>
      </c>
      <c r="C64">
        <v>1.4582360492333</v>
      </c>
      <c r="D64">
        <v>1.4582360492333</v>
      </c>
      <c r="E64">
        <v>1.4582360492333</v>
      </c>
      <c r="F64">
        <v>1.4582360492333</v>
      </c>
      <c r="G64">
        <v>1.4582360492333</v>
      </c>
      <c r="H64">
        <v>1.4582360492333</v>
      </c>
      <c r="I64">
        <v>1.4582360492333</v>
      </c>
    </row>
    <row r="65" spans="1:9" x14ac:dyDescent="0.25">
      <c r="A65">
        <v>64</v>
      </c>
      <c r="B65">
        <v>11.5754609304313</v>
      </c>
      <c r="C65">
        <v>11.5754609304313</v>
      </c>
      <c r="D65">
        <v>11.5754609304313</v>
      </c>
      <c r="E65">
        <v>11.5754609304313</v>
      </c>
      <c r="F65">
        <v>11.5754609304313</v>
      </c>
      <c r="G65">
        <v>11.5754609304313</v>
      </c>
      <c r="H65">
        <v>11.5754609304313</v>
      </c>
      <c r="I65">
        <v>11.5754609304313</v>
      </c>
    </row>
    <row r="66" spans="1:9" x14ac:dyDescent="0.25">
      <c r="A66">
        <v>65</v>
      </c>
      <c r="B66">
        <v>3.9090281083589198</v>
      </c>
      <c r="C66">
        <v>3.7470067311058499</v>
      </c>
      <c r="D66">
        <v>3.7470067311058499</v>
      </c>
      <c r="E66">
        <v>3.7470067311058499</v>
      </c>
      <c r="F66">
        <v>3.82801741973238</v>
      </c>
      <c r="G66">
        <v>3.82801741973238</v>
      </c>
      <c r="H66">
        <v>3.82801741973238</v>
      </c>
      <c r="I66">
        <v>3.82801741973238</v>
      </c>
    </row>
    <row r="67" spans="1:9" x14ac:dyDescent="0.25">
      <c r="A67">
        <v>66</v>
      </c>
      <c r="B67">
        <v>1.3259751972325201E-3</v>
      </c>
      <c r="C67">
        <v>1.3259751972325201E-3</v>
      </c>
      <c r="D67">
        <v>1.3259751972325201E-3</v>
      </c>
      <c r="E67">
        <v>1.3259751972325201E-3</v>
      </c>
      <c r="F67">
        <v>1.3259751972325201E-3</v>
      </c>
      <c r="G67">
        <v>1.3259751972325201E-3</v>
      </c>
      <c r="H67">
        <v>1.3259751972325201E-3</v>
      </c>
      <c r="I67">
        <v>1.3259751972325201E-3</v>
      </c>
    </row>
    <row r="68" spans="1:9" x14ac:dyDescent="0.25">
      <c r="A68">
        <v>67</v>
      </c>
      <c r="B68">
        <v>3.9151158235709704E-3</v>
      </c>
      <c r="C68">
        <v>3.9151158235709704E-3</v>
      </c>
      <c r="D68">
        <v>3.9151158235709704E-3</v>
      </c>
      <c r="E68">
        <v>3.9151158235709704E-3</v>
      </c>
      <c r="F68">
        <v>3.9151158235709704E-3</v>
      </c>
      <c r="G68">
        <v>3.9151158235709704E-3</v>
      </c>
      <c r="H68">
        <v>3.9151158235709704E-3</v>
      </c>
      <c r="I68">
        <v>3.9151158235709704E-3</v>
      </c>
    </row>
    <row r="69" spans="1:9" x14ac:dyDescent="0.25">
      <c r="A69">
        <v>68</v>
      </c>
      <c r="B69">
        <v>7.0053631949338396E-3</v>
      </c>
      <c r="C69">
        <v>7.0053631949338396E-3</v>
      </c>
      <c r="D69">
        <v>7.0053631949338396E-3</v>
      </c>
      <c r="E69">
        <v>7.0053631949338396E-3</v>
      </c>
      <c r="F69">
        <v>7.0053631949338396E-3</v>
      </c>
      <c r="G69">
        <v>7.0053631949338396E-3</v>
      </c>
      <c r="H69">
        <v>7.0053631949338396E-3</v>
      </c>
      <c r="I69">
        <v>7.0053631949338396E-3</v>
      </c>
    </row>
    <row r="70" spans="1:9" x14ac:dyDescent="0.25">
      <c r="A70">
        <v>69</v>
      </c>
      <c r="B70">
        <v>1.41118129339092E-2</v>
      </c>
      <c r="C70">
        <v>1.41118129339092E-2</v>
      </c>
      <c r="D70">
        <v>1.41118129339092E-2</v>
      </c>
      <c r="E70">
        <v>1.41118129339092E-2</v>
      </c>
      <c r="F70">
        <v>1.41118129339092E-2</v>
      </c>
      <c r="G70">
        <v>1.41118129339092E-2</v>
      </c>
      <c r="H70">
        <v>1.41118129339092E-2</v>
      </c>
      <c r="I70">
        <v>1.41118129339092E-2</v>
      </c>
    </row>
    <row r="71" spans="1:9" x14ac:dyDescent="0.25">
      <c r="A71">
        <v>70</v>
      </c>
      <c r="B71">
        <v>0.135663110103419</v>
      </c>
      <c r="C71">
        <v>0.135663110103419</v>
      </c>
      <c r="D71">
        <v>0.135663110103419</v>
      </c>
      <c r="E71">
        <v>0.135663110103419</v>
      </c>
      <c r="F71">
        <v>0.135663110103419</v>
      </c>
      <c r="G71">
        <v>0.135663110103419</v>
      </c>
      <c r="H71">
        <v>0.135663110103419</v>
      </c>
      <c r="I71">
        <v>0.135663110103419</v>
      </c>
    </row>
    <row r="72" spans="1:9" x14ac:dyDescent="0.25">
      <c r="A72">
        <v>71</v>
      </c>
      <c r="B72">
        <v>5.6746516432656096</v>
      </c>
      <c r="C72">
        <v>1.69815756072686</v>
      </c>
      <c r="D72">
        <v>1.69815756072686</v>
      </c>
      <c r="E72">
        <v>1.69815756072686</v>
      </c>
      <c r="F72">
        <v>3.3709611476138899</v>
      </c>
      <c r="G72">
        <v>3.3709611476138899</v>
      </c>
      <c r="H72">
        <v>3.3709611476138899</v>
      </c>
      <c r="I72">
        <v>3.3709611476138899</v>
      </c>
    </row>
    <row r="73" spans="1:9" x14ac:dyDescent="0.25">
      <c r="A73">
        <v>72</v>
      </c>
      <c r="B73">
        <v>0.44058653570727302</v>
      </c>
      <c r="C73">
        <v>0.13145560178563601</v>
      </c>
      <c r="D73">
        <v>0.13145560178563601</v>
      </c>
      <c r="E73">
        <v>0.13145560178563601</v>
      </c>
      <c r="F73">
        <v>0.286021068746455</v>
      </c>
      <c r="G73">
        <v>0.286021068746455</v>
      </c>
      <c r="H73">
        <v>0.286021068746455</v>
      </c>
      <c r="I73">
        <v>0.286021068746455</v>
      </c>
    </row>
    <row r="74" spans="1:9" x14ac:dyDescent="0.25">
      <c r="A74">
        <v>73</v>
      </c>
      <c r="B74">
        <v>1.54842677951893E-3</v>
      </c>
      <c r="C74">
        <v>1.54842677951893E-3</v>
      </c>
      <c r="D74">
        <v>1.54842677951893E-3</v>
      </c>
      <c r="E74">
        <v>1.54842677951893E-3</v>
      </c>
      <c r="F74">
        <v>1.54842677951893E-3</v>
      </c>
      <c r="G74">
        <v>1.54842677951893E-3</v>
      </c>
      <c r="H74">
        <v>1.54842677951893E-3</v>
      </c>
      <c r="I74">
        <v>1.54842677951893E-3</v>
      </c>
    </row>
    <row r="75" spans="1:9" x14ac:dyDescent="0.25">
      <c r="A75">
        <v>74</v>
      </c>
      <c r="B75">
        <v>0.15289947109823701</v>
      </c>
      <c r="C75">
        <v>0.15289947109823701</v>
      </c>
      <c r="D75">
        <v>0.15289947109823701</v>
      </c>
      <c r="E75">
        <v>0.15289947109823701</v>
      </c>
      <c r="F75">
        <v>0.15289947109823701</v>
      </c>
      <c r="G75">
        <v>0.15289947109823701</v>
      </c>
      <c r="H75">
        <v>0.15289947109823701</v>
      </c>
      <c r="I75">
        <v>0.15289947109823701</v>
      </c>
    </row>
    <row r="76" spans="1:9" x14ac:dyDescent="0.25">
      <c r="A76">
        <v>75</v>
      </c>
      <c r="B76">
        <v>0.30913093392163699</v>
      </c>
      <c r="C76">
        <v>0.30913093392163699</v>
      </c>
      <c r="D76">
        <v>0.30913093392163699</v>
      </c>
      <c r="E76">
        <v>0.30913093392163699</v>
      </c>
      <c r="F76">
        <v>0.30913093392163699</v>
      </c>
      <c r="G76">
        <v>0.30913093392163699</v>
      </c>
      <c r="H76">
        <v>0.30913093392163699</v>
      </c>
      <c r="I76">
        <v>0.30913093392163699</v>
      </c>
    </row>
    <row r="77" spans="1:9" x14ac:dyDescent="0.25">
      <c r="A77">
        <v>76</v>
      </c>
      <c r="B77">
        <v>0.54379814380793401</v>
      </c>
      <c r="C77">
        <v>0.54379814380793401</v>
      </c>
      <c r="D77">
        <v>0.54379814380793401</v>
      </c>
      <c r="E77">
        <v>0.54379814380793401</v>
      </c>
      <c r="F77">
        <v>0.54379814380793401</v>
      </c>
      <c r="G77">
        <v>0.54379814380793401</v>
      </c>
      <c r="H77">
        <v>0.54379814380793401</v>
      </c>
      <c r="I77">
        <v>0.54379814380793401</v>
      </c>
    </row>
    <row r="78" spans="1:9" x14ac:dyDescent="0.25">
      <c r="A78">
        <v>77</v>
      </c>
      <c r="B78">
        <v>0.95264288360773197</v>
      </c>
      <c r="C78">
        <v>0</v>
      </c>
      <c r="D78">
        <v>0</v>
      </c>
      <c r="E78">
        <v>0</v>
      </c>
      <c r="F78">
        <v>0.47632144180386599</v>
      </c>
      <c r="G78">
        <v>0.47632144180386599</v>
      </c>
      <c r="H78">
        <v>0.47632144180386599</v>
      </c>
      <c r="I78">
        <v>0.47632144180386599</v>
      </c>
    </row>
    <row r="79" spans="1:9" x14ac:dyDescent="0.25">
      <c r="A79">
        <v>78</v>
      </c>
      <c r="B79">
        <v>1.88501862153806</v>
      </c>
      <c r="C79">
        <v>1.88501862153806</v>
      </c>
      <c r="D79">
        <v>1.88501862153806</v>
      </c>
      <c r="E79">
        <v>1.88501862153806</v>
      </c>
      <c r="F79">
        <v>1.88501862153806</v>
      </c>
      <c r="G79">
        <v>1.88501862153806</v>
      </c>
      <c r="H79">
        <v>1.88501862153806</v>
      </c>
      <c r="I79">
        <v>1.88501862153806</v>
      </c>
    </row>
    <row r="80" spans="1:9" x14ac:dyDescent="0.25">
      <c r="A80">
        <v>79</v>
      </c>
      <c r="B80">
        <v>2.6871048050327602</v>
      </c>
      <c r="C80">
        <v>1.00480074557236</v>
      </c>
      <c r="D80">
        <v>1.00480074557236</v>
      </c>
      <c r="E80">
        <v>1.00480074557236</v>
      </c>
      <c r="F80">
        <v>1.2943060359163101</v>
      </c>
      <c r="G80">
        <v>1.2943060359163101</v>
      </c>
      <c r="H80">
        <v>1.2943060359163101</v>
      </c>
      <c r="I80">
        <v>1.2943060359163101</v>
      </c>
    </row>
    <row r="81" spans="1:9" x14ac:dyDescent="0.25">
      <c r="A81">
        <v>80</v>
      </c>
      <c r="B81">
        <v>1.1306100506684499E-3</v>
      </c>
      <c r="C81">
        <v>1.1306100506684499E-3</v>
      </c>
      <c r="D81">
        <v>1.1306100506684499E-3</v>
      </c>
      <c r="E81">
        <v>1.1306100506684499E-3</v>
      </c>
      <c r="F81">
        <v>1.1306100506684499E-3</v>
      </c>
      <c r="G81">
        <v>1.1306100506684499E-3</v>
      </c>
      <c r="H81">
        <v>1.1306100506684499E-3</v>
      </c>
      <c r="I81">
        <v>1.1306100506684499E-3</v>
      </c>
    </row>
    <row r="82" spans="1:9" x14ac:dyDescent="0.25">
      <c r="A82">
        <v>81</v>
      </c>
      <c r="B82">
        <v>1.6811734494097299</v>
      </c>
      <c r="C82">
        <v>5.2966213716442702E-2</v>
      </c>
      <c r="D82">
        <v>5.2966213716442702E-2</v>
      </c>
      <c r="E82">
        <v>5.2966213716442702E-2</v>
      </c>
      <c r="F82">
        <v>0.57787997063723096</v>
      </c>
      <c r="G82">
        <v>0.57787997063723096</v>
      </c>
      <c r="H82">
        <v>0.57787997063723096</v>
      </c>
      <c r="I82">
        <v>0.57787997063723096</v>
      </c>
    </row>
    <row r="83" spans="1:9" x14ac:dyDescent="0.25">
      <c r="A83">
        <v>82</v>
      </c>
      <c r="B83">
        <v>1.62820723569329</v>
      </c>
      <c r="C83">
        <v>0.681154399776284</v>
      </c>
      <c r="D83">
        <v>0.681154399776284</v>
      </c>
      <c r="E83">
        <v>0.681154399776284</v>
      </c>
      <c r="F83">
        <v>1.04982751384158</v>
      </c>
      <c r="G83">
        <v>1.04982751384158</v>
      </c>
      <c r="H83">
        <v>1.04982751384158</v>
      </c>
      <c r="I83">
        <v>1.04982751384158</v>
      </c>
    </row>
    <row r="84" spans="1:9" x14ac:dyDescent="0.25">
      <c r="A84">
        <v>83</v>
      </c>
      <c r="B84">
        <v>8.6301934327775401E-4</v>
      </c>
      <c r="C84">
        <v>8.6301934327775401E-4</v>
      </c>
      <c r="D84">
        <v>8.6301934327775401E-4</v>
      </c>
      <c r="E84">
        <v>8.6301934327775401E-4</v>
      </c>
      <c r="F84">
        <v>8.6301934327775401E-4</v>
      </c>
      <c r="G84">
        <v>8.6301934327775401E-4</v>
      </c>
      <c r="H84">
        <v>8.6301934327775401E-4</v>
      </c>
      <c r="I84">
        <v>8.6301934327775401E-4</v>
      </c>
    </row>
    <row r="85" spans="1:9" x14ac:dyDescent="0.25">
      <c r="A85">
        <v>84</v>
      </c>
      <c r="B85">
        <v>8.2562234060140502E-2</v>
      </c>
      <c r="C85">
        <v>8.2562234060140502E-2</v>
      </c>
      <c r="D85">
        <v>8.2562234060140502E-2</v>
      </c>
      <c r="E85">
        <v>8.2562234060140502E-2</v>
      </c>
      <c r="F85">
        <v>8.2562234060140502E-2</v>
      </c>
      <c r="G85">
        <v>8.2562234060140502E-2</v>
      </c>
      <c r="H85">
        <v>8.2562234060140502E-2</v>
      </c>
      <c r="I85">
        <v>8.2562234060140502E-2</v>
      </c>
    </row>
    <row r="86" spans="1:9" x14ac:dyDescent="0.25">
      <c r="A86">
        <v>85</v>
      </c>
      <c r="B86">
        <v>0.86362758251358196</v>
      </c>
      <c r="C86">
        <v>0.45662806235178899</v>
      </c>
      <c r="D86">
        <v>0.45662806235178899</v>
      </c>
      <c r="E86">
        <v>0.45662806235178899</v>
      </c>
      <c r="F86">
        <v>0.65392097472716504</v>
      </c>
      <c r="G86">
        <v>0.65392097472716504</v>
      </c>
      <c r="H86">
        <v>0.65392097472716504</v>
      </c>
      <c r="I86">
        <v>0.65392097472716504</v>
      </c>
    </row>
    <row r="87" spans="1:9" x14ac:dyDescent="0.25">
      <c r="A87">
        <v>86</v>
      </c>
      <c r="B87">
        <v>3.2336760382968302E-2</v>
      </c>
      <c r="C87">
        <v>7.5093695608865803E-3</v>
      </c>
      <c r="D87">
        <v>7.5093695608865803E-3</v>
      </c>
      <c r="E87">
        <v>7.5093695608865803E-3</v>
      </c>
      <c r="F87">
        <v>1.99230649719274E-2</v>
      </c>
      <c r="G87">
        <v>1.99230649719274E-2</v>
      </c>
      <c r="H87">
        <v>1.99230649719274E-2</v>
      </c>
      <c r="I87">
        <v>1.99230649719274E-2</v>
      </c>
    </row>
    <row r="88" spans="1:9" x14ac:dyDescent="0.25">
      <c r="A88">
        <v>87</v>
      </c>
      <c r="B88">
        <v>5.2607763060490203E-3</v>
      </c>
      <c r="C88">
        <v>5.2607763060490203E-3</v>
      </c>
      <c r="D88">
        <v>5.2607763060490203E-3</v>
      </c>
      <c r="E88">
        <v>5.2607763060490203E-3</v>
      </c>
      <c r="F88">
        <v>5.2607763060490203E-3</v>
      </c>
      <c r="G88">
        <v>5.2607763060490203E-3</v>
      </c>
      <c r="H88">
        <v>5.2607763060490203E-3</v>
      </c>
      <c r="I88">
        <v>5.2607763060490203E-3</v>
      </c>
    </row>
    <row r="89" spans="1:9" x14ac:dyDescent="0.25">
      <c r="A89">
        <v>88</v>
      </c>
      <c r="B89">
        <v>2.4827390822081699E-2</v>
      </c>
      <c r="C89">
        <v>2.4827390822081699E-2</v>
      </c>
      <c r="D89">
        <v>2.4827390822081699E-2</v>
      </c>
      <c r="E89">
        <v>2.4827390822081699E-2</v>
      </c>
      <c r="F89">
        <v>2.4827390822081699E-2</v>
      </c>
      <c r="G89">
        <v>2.4827390822081699E-2</v>
      </c>
      <c r="H89">
        <v>2.4827390822081699E-2</v>
      </c>
      <c r="I89">
        <v>2.4827390822081699E-2</v>
      </c>
    </row>
    <row r="90" spans="1:9" x14ac:dyDescent="0.25">
      <c r="A90">
        <v>89</v>
      </c>
      <c r="B90">
        <v>0.36940198347277498</v>
      </c>
      <c r="C90">
        <v>0.36940198347277498</v>
      </c>
      <c r="D90">
        <v>0.36940198347277498</v>
      </c>
      <c r="E90">
        <v>0.36940198347277498</v>
      </c>
      <c r="F90">
        <v>0.36940198347277498</v>
      </c>
      <c r="G90">
        <v>0.36940198347277498</v>
      </c>
      <c r="H90">
        <v>0.36940198347277498</v>
      </c>
      <c r="I90">
        <v>0.36940198347277498</v>
      </c>
    </row>
    <row r="91" spans="1:9" x14ac:dyDescent="0.25">
      <c r="A91">
        <v>90</v>
      </c>
      <c r="B91">
        <v>2.14405370864384</v>
      </c>
      <c r="C91">
        <v>0.31527643233798103</v>
      </c>
      <c r="D91">
        <v>0.31527643233798103</v>
      </c>
      <c r="E91">
        <v>0.31527643233798103</v>
      </c>
      <c r="F91">
        <v>0.62405530199925896</v>
      </c>
      <c r="G91">
        <v>0.62405530199925896</v>
      </c>
      <c r="H91">
        <v>0.62405530199925896</v>
      </c>
      <c r="I91">
        <v>0.62405530199925896</v>
      </c>
    </row>
    <row r="92" spans="1:9" x14ac:dyDescent="0.25">
      <c r="A92">
        <v>91</v>
      </c>
      <c r="B92">
        <v>1.8287772763058601</v>
      </c>
      <c r="C92">
        <v>0.17613704977938599</v>
      </c>
      <c r="D92">
        <v>0.17613704977938599</v>
      </c>
      <c r="E92">
        <v>0.17613704977938599</v>
      </c>
      <c r="F92">
        <v>0.61755773932255498</v>
      </c>
      <c r="G92">
        <v>0.61755773932255498</v>
      </c>
      <c r="H92">
        <v>0.61755773932255498</v>
      </c>
      <c r="I92">
        <v>0.61755773932255498</v>
      </c>
    </row>
    <row r="93" spans="1:9" x14ac:dyDescent="0.25">
      <c r="A93">
        <v>92</v>
      </c>
      <c r="B93">
        <v>1.6526402265264799</v>
      </c>
      <c r="C93">
        <v>0.113042531646198</v>
      </c>
      <c r="D93">
        <v>0.113042531646198</v>
      </c>
      <c r="E93">
        <v>0.113042531646198</v>
      </c>
      <c r="F93">
        <v>0.88284137908633697</v>
      </c>
      <c r="G93">
        <v>0.88284137908633697</v>
      </c>
      <c r="H93">
        <v>0.88284137908633697</v>
      </c>
      <c r="I93">
        <v>0.88284137908633697</v>
      </c>
    </row>
    <row r="94" spans="1:9" x14ac:dyDescent="0.25">
      <c r="A94">
        <v>93</v>
      </c>
      <c r="B94">
        <v>1.5395976948802801</v>
      </c>
      <c r="C94">
        <v>1.5395976948802801</v>
      </c>
      <c r="D94">
        <v>1.5395976948802801</v>
      </c>
      <c r="E94">
        <v>1.5395976948802801</v>
      </c>
      <c r="F94">
        <v>1.5395976948802801</v>
      </c>
      <c r="G94">
        <v>1.5395976948802801</v>
      </c>
      <c r="H94">
        <v>1.5395976948802801</v>
      </c>
      <c r="I94">
        <v>1.5395976948802801</v>
      </c>
    </row>
    <row r="95" spans="1:9" x14ac:dyDescent="0.25">
      <c r="A95">
        <v>94</v>
      </c>
      <c r="B95">
        <v>6.5614047659274801</v>
      </c>
      <c r="C95">
        <v>1.17732868267331</v>
      </c>
      <c r="D95">
        <v>1.17732868267331</v>
      </c>
      <c r="E95">
        <v>1.17732868267331</v>
      </c>
      <c r="F95">
        <v>2.2095296652249199</v>
      </c>
      <c r="G95">
        <v>2.2095296652249199</v>
      </c>
      <c r="H95">
        <v>2.2095296652249199</v>
      </c>
      <c r="I95">
        <v>2.2095296652249199</v>
      </c>
    </row>
    <row r="96" spans="1:9" x14ac:dyDescent="0.25">
      <c r="A96">
        <v>95</v>
      </c>
      <c r="B96">
        <v>0.25612338209671198</v>
      </c>
      <c r="C96">
        <v>0.202701363790036</v>
      </c>
      <c r="D96">
        <v>0.202701363790036</v>
      </c>
      <c r="E96">
        <v>0.202701363790036</v>
      </c>
      <c r="F96">
        <v>0.22941237294337399</v>
      </c>
      <c r="G96">
        <v>0.22941237294337399</v>
      </c>
      <c r="H96">
        <v>0.22941237294337399</v>
      </c>
      <c r="I96">
        <v>0.22941237294337399</v>
      </c>
    </row>
    <row r="97" spans="1:9" x14ac:dyDescent="0.25">
      <c r="A97">
        <v>96</v>
      </c>
      <c r="B97">
        <v>1.3509300692987199E-3</v>
      </c>
      <c r="C97">
        <v>1.3509300692987199E-3</v>
      </c>
      <c r="D97">
        <v>1.3509300692987199E-3</v>
      </c>
      <c r="E97">
        <v>1.3509300692987199E-3</v>
      </c>
      <c r="F97">
        <v>1.3509300692987199E-3</v>
      </c>
      <c r="G97">
        <v>1.3509300692987199E-3</v>
      </c>
      <c r="H97">
        <v>1.3509300692987199E-3</v>
      </c>
      <c r="I97">
        <v>1.3509300692987199E-3</v>
      </c>
    </row>
    <row r="98" spans="1:9" x14ac:dyDescent="0.25">
      <c r="A98">
        <v>97</v>
      </c>
      <c r="B98">
        <v>3.1627126703300298E-2</v>
      </c>
      <c r="C98">
        <v>3.1627126703300298E-2</v>
      </c>
      <c r="D98">
        <v>3.1627126703300298E-2</v>
      </c>
      <c r="E98">
        <v>3.1627126703300298E-2</v>
      </c>
      <c r="F98">
        <v>3.1627126703300298E-2</v>
      </c>
      <c r="G98">
        <v>3.1627126703300298E-2</v>
      </c>
      <c r="H98">
        <v>3.1627126703300298E-2</v>
      </c>
      <c r="I98">
        <v>3.1627126703300298E-2</v>
      </c>
    </row>
    <row r="99" spans="1:9" x14ac:dyDescent="0.25">
      <c r="A99">
        <v>98</v>
      </c>
      <c r="B99">
        <v>2.04439615340768E-2</v>
      </c>
      <c r="C99">
        <v>2.04439615340768E-2</v>
      </c>
      <c r="D99">
        <v>2.04439615340768E-2</v>
      </c>
      <c r="E99">
        <v>2.04439615340768E-2</v>
      </c>
      <c r="F99">
        <v>2.04439615340768E-2</v>
      </c>
      <c r="G99">
        <v>2.04439615340768E-2</v>
      </c>
      <c r="H99">
        <v>2.04439615340768E-2</v>
      </c>
      <c r="I99">
        <v>2.04439615340768E-2</v>
      </c>
    </row>
    <row r="100" spans="1:9" x14ac:dyDescent="0.25">
      <c r="A100">
        <v>99</v>
      </c>
      <c r="B100">
        <v>5.1279527011574597</v>
      </c>
      <c r="C100">
        <v>0.72790458628200205</v>
      </c>
      <c r="D100">
        <v>0.72790458628200205</v>
      </c>
      <c r="E100">
        <v>0.72790458628200205</v>
      </c>
      <c r="F100">
        <v>1.83498959215984</v>
      </c>
      <c r="G100">
        <v>1.83498959215984</v>
      </c>
      <c r="H100">
        <v>1.83498959215984</v>
      </c>
      <c r="I100">
        <v>1.83498959215984</v>
      </c>
    </row>
    <row r="101" spans="1:9" x14ac:dyDescent="0.25">
      <c r="A101">
        <v>100</v>
      </c>
      <c r="B101">
        <v>1.8008339489116701E-3</v>
      </c>
      <c r="C101">
        <v>1.8008339489116701E-3</v>
      </c>
      <c r="D101">
        <v>1.8008339489116701E-3</v>
      </c>
      <c r="E101">
        <v>1.8008339489116701E-3</v>
      </c>
      <c r="F101">
        <v>1.8008339489116701E-3</v>
      </c>
      <c r="G101">
        <v>1.8008339489116701E-3</v>
      </c>
      <c r="H101">
        <v>1.8008339489116701E-3</v>
      </c>
      <c r="I101">
        <v>1.8008339489116701E-3</v>
      </c>
    </row>
    <row r="102" spans="1:9" x14ac:dyDescent="0.25">
      <c r="A102">
        <v>101</v>
      </c>
      <c r="B102">
        <v>4.3982472809265403</v>
      </c>
      <c r="C102">
        <v>2.6491074686998E-2</v>
      </c>
      <c r="D102">
        <v>2.6491074686998E-2</v>
      </c>
      <c r="E102">
        <v>2.6491074686998E-2</v>
      </c>
      <c r="F102">
        <v>2.21236917780677</v>
      </c>
      <c r="G102">
        <v>2.21236917780677</v>
      </c>
      <c r="H102">
        <v>2.21236917780677</v>
      </c>
      <c r="I102">
        <v>2.21236917780677</v>
      </c>
    </row>
    <row r="103" spans="1:9" x14ac:dyDescent="0.25">
      <c r="A103">
        <v>102</v>
      </c>
      <c r="B103">
        <v>4.3717562062395396</v>
      </c>
      <c r="C103">
        <v>4.3717562062395396</v>
      </c>
      <c r="D103">
        <v>4.3717562062395396</v>
      </c>
      <c r="E103">
        <v>4.3717562062395396</v>
      </c>
      <c r="F103">
        <v>4.3717562062395396</v>
      </c>
      <c r="G103">
        <v>4.3717562062395396</v>
      </c>
      <c r="H103">
        <v>4.3717562062395396</v>
      </c>
      <c r="I103">
        <v>4.3717562062395396</v>
      </c>
    </row>
    <row r="104" spans="1:9" x14ac:dyDescent="0.25">
      <c r="A104">
        <v>103</v>
      </c>
      <c r="B104">
        <v>0.41033037366639102</v>
      </c>
      <c r="C104">
        <v>0.373672250654285</v>
      </c>
      <c r="D104">
        <v>0.373672250654285</v>
      </c>
      <c r="E104">
        <v>0.373672250654285</v>
      </c>
      <c r="F104">
        <v>0.39200131216033801</v>
      </c>
      <c r="G104">
        <v>0.39200131216033801</v>
      </c>
      <c r="H104">
        <v>0.39200131216033801</v>
      </c>
      <c r="I104">
        <v>0.39200131216033801</v>
      </c>
    </row>
    <row r="105" spans="1:9" x14ac:dyDescent="0.25">
      <c r="A105">
        <v>104</v>
      </c>
      <c r="B105">
        <v>7.2250094450027405E-4</v>
      </c>
      <c r="C105">
        <v>7.2250094450027405E-4</v>
      </c>
      <c r="D105">
        <v>7.2250094450027405E-4</v>
      </c>
      <c r="E105">
        <v>7.2250094450027405E-4</v>
      </c>
      <c r="F105">
        <v>7.2250094450027405E-4</v>
      </c>
      <c r="G105">
        <v>7.2250094450027405E-4</v>
      </c>
      <c r="H105">
        <v>7.2250094450027405E-4</v>
      </c>
      <c r="I105">
        <v>7.2250094450027405E-4</v>
      </c>
    </row>
    <row r="106" spans="1:9" x14ac:dyDescent="0.25">
      <c r="A106">
        <v>105</v>
      </c>
      <c r="B106">
        <v>2.0921929221319599E-3</v>
      </c>
      <c r="C106">
        <v>2.0921929221319599E-3</v>
      </c>
      <c r="D106">
        <v>2.0921929221319599E-3</v>
      </c>
      <c r="E106">
        <v>2.0921929221319599E-3</v>
      </c>
      <c r="F106">
        <v>2.0921929221319599E-3</v>
      </c>
      <c r="G106">
        <v>2.0921929221319599E-3</v>
      </c>
      <c r="H106">
        <v>2.0921929221319599E-3</v>
      </c>
      <c r="I106">
        <v>2.0921929221319599E-3</v>
      </c>
    </row>
    <row r="107" spans="1:9" x14ac:dyDescent="0.25">
      <c r="A107">
        <v>106</v>
      </c>
      <c r="B107">
        <v>1.13320033503868E-2</v>
      </c>
      <c r="C107">
        <v>1.13320033503868E-2</v>
      </c>
      <c r="D107">
        <v>1.13320033503868E-2</v>
      </c>
      <c r="E107">
        <v>1.13320033503868E-2</v>
      </c>
      <c r="F107">
        <v>1.13320033503868E-2</v>
      </c>
      <c r="G107">
        <v>1.13320033503868E-2</v>
      </c>
      <c r="H107">
        <v>1.13320033503868E-2</v>
      </c>
      <c r="I107">
        <v>1.13320033503868E-2</v>
      </c>
    </row>
    <row r="108" spans="1:9" x14ac:dyDescent="0.25">
      <c r="A108">
        <v>107</v>
      </c>
      <c r="B108">
        <v>2.04192328729557E-2</v>
      </c>
      <c r="C108">
        <v>2.04192328729557E-2</v>
      </c>
      <c r="D108">
        <v>2.04192328729557E-2</v>
      </c>
      <c r="E108">
        <v>2.04192328729557E-2</v>
      </c>
      <c r="F108">
        <v>2.04192328729557E-2</v>
      </c>
      <c r="G108">
        <v>2.04192328729557E-2</v>
      </c>
      <c r="H108">
        <v>2.04192328729557E-2</v>
      </c>
      <c r="I108">
        <v>2.04192328729557E-2</v>
      </c>
    </row>
    <row r="109" spans="1:9" x14ac:dyDescent="0.25">
      <c r="A109">
        <v>108</v>
      </c>
      <c r="B109">
        <v>2.73502610006949</v>
      </c>
      <c r="C109">
        <v>0.132595423727456</v>
      </c>
      <c r="D109">
        <v>0.132595423727456</v>
      </c>
      <c r="E109">
        <v>0.132595423727456</v>
      </c>
      <c r="F109">
        <v>0.38491119891797299</v>
      </c>
      <c r="G109">
        <v>0.38491119891797299</v>
      </c>
      <c r="H109">
        <v>0.38491119891797299</v>
      </c>
      <c r="I109">
        <v>0.38491119891797299</v>
      </c>
    </row>
    <row r="110" spans="1:9" x14ac:dyDescent="0.25">
      <c r="A110">
        <v>109</v>
      </c>
      <c r="B110">
        <v>2.60243067634203</v>
      </c>
      <c r="C110">
        <v>-0.232514193033831</v>
      </c>
      <c r="D110">
        <v>-0.232514193033831</v>
      </c>
      <c r="E110">
        <v>-0.232514193033831</v>
      </c>
      <c r="F110">
        <v>0.50463155038103302</v>
      </c>
      <c r="G110">
        <v>0.50463155038103302</v>
      </c>
      <c r="H110">
        <v>0.50463155038103302</v>
      </c>
      <c r="I110">
        <v>0.50463155038103302</v>
      </c>
    </row>
    <row r="111" spans="1:9" x14ac:dyDescent="0.25">
      <c r="A111">
        <v>110</v>
      </c>
      <c r="B111">
        <v>3.06840479153643E-3</v>
      </c>
      <c r="C111">
        <v>3.06840479153643E-3</v>
      </c>
      <c r="D111">
        <v>3.06840479153643E-3</v>
      </c>
      <c r="E111">
        <v>3.06840479153643E-3</v>
      </c>
      <c r="F111">
        <v>3.06840479153643E-3</v>
      </c>
      <c r="G111">
        <v>3.06840479153643E-3</v>
      </c>
      <c r="H111">
        <v>3.06840479153643E-3</v>
      </c>
      <c r="I111">
        <v>3.06840479153643E-3</v>
      </c>
    </row>
    <row r="112" spans="1:9" x14ac:dyDescent="0.25">
      <c r="A112">
        <v>111</v>
      </c>
      <c r="B112">
        <v>2.1248235317959201E-2</v>
      </c>
      <c r="C112">
        <v>2.1248235317959201E-2</v>
      </c>
      <c r="D112">
        <v>2.1248235317959201E-2</v>
      </c>
      <c r="E112">
        <v>2.1248235317959201E-2</v>
      </c>
      <c r="F112">
        <v>2.1248235317959201E-2</v>
      </c>
      <c r="G112">
        <v>2.1248235317959201E-2</v>
      </c>
      <c r="H112">
        <v>2.1248235317959201E-2</v>
      </c>
      <c r="I112">
        <v>2.1248235317959201E-2</v>
      </c>
    </row>
    <row r="113" spans="1:9" x14ac:dyDescent="0.25">
      <c r="A113">
        <v>112</v>
      </c>
      <c r="B113">
        <v>1.0429042647802</v>
      </c>
      <c r="C113">
        <v>2.1316742670386499E-2</v>
      </c>
      <c r="D113">
        <v>2.1316742670386499E-2</v>
      </c>
      <c r="E113">
        <v>2.1316742670386499E-2</v>
      </c>
      <c r="F113">
        <v>0.53211050372529101</v>
      </c>
      <c r="G113">
        <v>0.53211050372529101</v>
      </c>
      <c r="H113">
        <v>0.53211050372529101</v>
      </c>
      <c r="I113">
        <v>0.53211050372529101</v>
      </c>
    </row>
    <row r="114" spans="1:9" x14ac:dyDescent="0.25">
      <c r="A114">
        <v>113</v>
      </c>
      <c r="B114">
        <v>1.76772396448617</v>
      </c>
      <c r="C114">
        <v>6.8004721503716406E-2</v>
      </c>
      <c r="D114">
        <v>6.8004721503716406E-2</v>
      </c>
      <c r="E114">
        <v>6.8004721503716406E-2</v>
      </c>
      <c r="F114">
        <v>0.91786434299494202</v>
      </c>
      <c r="G114">
        <v>0.91786434299494202</v>
      </c>
      <c r="H114">
        <v>0.91786434299494202</v>
      </c>
      <c r="I114">
        <v>0.91786434299494202</v>
      </c>
    </row>
    <row r="115" spans="1:9" x14ac:dyDescent="0.25">
      <c r="A115">
        <v>114</v>
      </c>
      <c r="B115">
        <v>1.0215875221098101</v>
      </c>
      <c r="C115">
        <v>1.0215875221098101</v>
      </c>
      <c r="D115">
        <v>1.0215875221098101</v>
      </c>
      <c r="E115">
        <v>1.0215875221098101</v>
      </c>
      <c r="F115">
        <v>1.0215875221098101</v>
      </c>
      <c r="G115">
        <v>1.0215875221098101</v>
      </c>
      <c r="H115">
        <v>1.0215875221098101</v>
      </c>
      <c r="I115">
        <v>1.0215875221098101</v>
      </c>
    </row>
    <row r="116" spans="1:9" x14ac:dyDescent="0.25">
      <c r="A116">
        <v>115</v>
      </c>
      <c r="B116">
        <v>1.6997192429824499</v>
      </c>
      <c r="C116">
        <v>1.6997192429824499</v>
      </c>
      <c r="D116">
        <v>1.6997192429824499</v>
      </c>
      <c r="E116">
        <v>1.6997192429824499</v>
      </c>
      <c r="F116">
        <v>1.6997192429824499</v>
      </c>
      <c r="G116">
        <v>1.6997192429824499</v>
      </c>
      <c r="H116">
        <v>1.6997192429824499</v>
      </c>
      <c r="I116">
        <v>1.6997192429824499</v>
      </c>
    </row>
    <row r="117" spans="1:9" x14ac:dyDescent="0.25">
      <c r="A117">
        <v>116</v>
      </c>
      <c r="B117">
        <v>1.1219995712815201</v>
      </c>
      <c r="C117">
        <v>-7.5863525244616106E-2</v>
      </c>
      <c r="D117">
        <v>-7.5863525244616106E-2</v>
      </c>
      <c r="E117">
        <v>-7.5863525244616106E-2</v>
      </c>
      <c r="F117">
        <v>0.29428124916572701</v>
      </c>
      <c r="G117">
        <v>0.29428124916572701</v>
      </c>
      <c r="H117">
        <v>0.29428124916572701</v>
      </c>
      <c r="I117">
        <v>0.29428124916572701</v>
      </c>
    </row>
    <row r="118" spans="1:9" x14ac:dyDescent="0.25">
      <c r="A118">
        <v>117</v>
      </c>
      <c r="B118">
        <v>1.5817566639898699E-3</v>
      </c>
      <c r="C118">
        <v>1.5817566639898699E-3</v>
      </c>
      <c r="D118">
        <v>1.5817566639898699E-3</v>
      </c>
      <c r="E118">
        <v>1.5817566639898699E-3</v>
      </c>
      <c r="F118">
        <v>1.5817566639898699E-3</v>
      </c>
      <c r="G118">
        <v>1.5817566639898699E-3</v>
      </c>
      <c r="H118">
        <v>1.5817566639898699E-3</v>
      </c>
      <c r="I118">
        <v>1.5817566639898699E-3</v>
      </c>
    </row>
    <row r="119" spans="1:9" x14ac:dyDescent="0.25">
      <c r="A119">
        <v>118</v>
      </c>
      <c r="B119">
        <v>1.1962813398621499</v>
      </c>
      <c r="C119">
        <v>0.60572580373196505</v>
      </c>
      <c r="D119">
        <v>0.60572580373196505</v>
      </c>
      <c r="E119">
        <v>0.60572580373196505</v>
      </c>
      <c r="F119">
        <v>0.73870779215669502</v>
      </c>
      <c r="G119">
        <v>0.73870779215669502</v>
      </c>
      <c r="H119">
        <v>0.73870779215669502</v>
      </c>
      <c r="I119">
        <v>0.73870779215669502</v>
      </c>
    </row>
    <row r="120" spans="1:9" x14ac:dyDescent="0.25">
      <c r="A120">
        <v>119</v>
      </c>
      <c r="B120">
        <v>0.59055553613018497</v>
      </c>
      <c r="C120">
        <v>3.8920331954189799E-2</v>
      </c>
      <c r="D120">
        <v>3.8920331954189799E-2</v>
      </c>
      <c r="E120">
        <v>3.8920331954189799E-2</v>
      </c>
      <c r="F120">
        <v>0.26596397684945999</v>
      </c>
      <c r="G120">
        <v>0.26596397684945999</v>
      </c>
      <c r="H120">
        <v>0.26596397684945999</v>
      </c>
      <c r="I120">
        <v>0.26596397684945999</v>
      </c>
    </row>
    <row r="121" spans="1:9" x14ac:dyDescent="0.25">
      <c r="A121">
        <v>120</v>
      </c>
      <c r="B121">
        <v>0.55163520417599599</v>
      </c>
      <c r="C121">
        <v>0.41772419042116399</v>
      </c>
      <c r="D121">
        <v>0.41772419042116399</v>
      </c>
      <c r="E121">
        <v>0.41772419042116399</v>
      </c>
      <c r="F121">
        <v>0.45408728979054103</v>
      </c>
      <c r="G121">
        <v>0.45408728979054103</v>
      </c>
      <c r="H121">
        <v>0.45408728979054103</v>
      </c>
      <c r="I121">
        <v>0.45408728979054103</v>
      </c>
    </row>
    <row r="122" spans="1:9" x14ac:dyDescent="0.25">
      <c r="A122">
        <v>121</v>
      </c>
      <c r="B122">
        <v>7.7087934928689594E-2</v>
      </c>
      <c r="C122">
        <v>3.2950777266387101E-3</v>
      </c>
      <c r="D122">
        <v>3.2950777266387101E-3</v>
      </c>
      <c r="E122">
        <v>3.2950777266387101E-3</v>
      </c>
      <c r="F122">
        <v>4.0161653514364098E-2</v>
      </c>
      <c r="G122">
        <v>4.0161653514364098E-2</v>
      </c>
      <c r="H122">
        <v>4.0161653514364098E-2</v>
      </c>
      <c r="I122">
        <v>4.0161653514364098E-2</v>
      </c>
    </row>
    <row r="123" spans="1:9" x14ac:dyDescent="0.25">
      <c r="A123">
        <v>122</v>
      </c>
      <c r="B123">
        <v>5.6823078826142202E-2</v>
      </c>
      <c r="C123">
        <v>8.3060116226373604E-3</v>
      </c>
      <c r="D123">
        <v>8.3060116226373604E-3</v>
      </c>
      <c r="E123">
        <v>8.3060116226373604E-3</v>
      </c>
      <c r="F123">
        <v>3.2564545224389799E-2</v>
      </c>
      <c r="G123">
        <v>3.2564545224389799E-2</v>
      </c>
      <c r="H123">
        <v>3.2564545224389799E-2</v>
      </c>
      <c r="I123">
        <v>3.2564545224389799E-2</v>
      </c>
    </row>
    <row r="124" spans="1:9" x14ac:dyDescent="0.25">
      <c r="A124">
        <v>123</v>
      </c>
      <c r="B124">
        <v>4.85170672035048E-2</v>
      </c>
      <c r="C124">
        <v>4.85170672035048E-2</v>
      </c>
      <c r="D124">
        <v>4.85170672035048E-2</v>
      </c>
      <c r="E124">
        <v>4.85170672035048E-2</v>
      </c>
      <c r="F124">
        <v>4.85170672035048E-2</v>
      </c>
      <c r="G124">
        <v>4.85170672035048E-2</v>
      </c>
      <c r="H124">
        <v>4.85170672035048E-2</v>
      </c>
      <c r="I124">
        <v>4.85170672035048E-2</v>
      </c>
    </row>
    <row r="125" spans="1:9" x14ac:dyDescent="0.25">
      <c r="A125">
        <v>124</v>
      </c>
      <c r="B125">
        <v>7.3792857202050893E-2</v>
      </c>
      <c r="C125">
        <v>7.3673445948850794E-2</v>
      </c>
      <c r="D125">
        <v>7.3673445948850794E-2</v>
      </c>
      <c r="E125">
        <v>7.3673445948850794E-2</v>
      </c>
      <c r="F125">
        <v>7.3733151575450795E-2</v>
      </c>
      <c r="G125">
        <v>7.3733151575450795E-2</v>
      </c>
      <c r="H125">
        <v>7.3733151575450795E-2</v>
      </c>
      <c r="I125">
        <v>7.3733151575450795E-2</v>
      </c>
    </row>
    <row r="126" spans="1:9" x14ac:dyDescent="0.25">
      <c r="A126">
        <v>125</v>
      </c>
      <c r="B126">
        <v>1.19411253200187E-4</v>
      </c>
      <c r="C126">
        <v>1.19411253200187E-4</v>
      </c>
      <c r="D126">
        <v>1.19411253200187E-4</v>
      </c>
      <c r="E126">
        <v>1.19411253200187E-4</v>
      </c>
      <c r="F126">
        <v>1.19411253200187E-4</v>
      </c>
      <c r="G126">
        <v>1.19411253200187E-4</v>
      </c>
      <c r="H126">
        <v>1.19411253200187E-4</v>
      </c>
      <c r="I126">
        <v>1.19411253200187E-4</v>
      </c>
    </row>
    <row r="127" spans="1:9" x14ac:dyDescent="0.25">
      <c r="A127">
        <v>126</v>
      </c>
      <c r="B127">
        <v>0.16289768886568001</v>
      </c>
      <c r="C127">
        <v>9.54716726056732E-2</v>
      </c>
      <c r="D127">
        <v>9.54716726056732E-2</v>
      </c>
      <c r="E127">
        <v>9.54716726056732E-2</v>
      </c>
      <c r="F127">
        <v>0.12918468073567599</v>
      </c>
      <c r="G127">
        <v>0.12918468073567599</v>
      </c>
      <c r="H127">
        <v>0.12918468073567599</v>
      </c>
      <c r="I127">
        <v>0.12918468073567599</v>
      </c>
    </row>
    <row r="128" spans="1:9" x14ac:dyDescent="0.25">
      <c r="A128">
        <v>127</v>
      </c>
      <c r="B128">
        <v>6.7426016260006494E-2</v>
      </c>
      <c r="C128">
        <v>6.7426016260006494E-2</v>
      </c>
      <c r="D128">
        <v>6.7426016260006494E-2</v>
      </c>
      <c r="E128">
        <v>6.7426016260006494E-2</v>
      </c>
      <c r="F128">
        <v>6.7426016260006494E-2</v>
      </c>
      <c r="G128">
        <v>6.7426016260006494E-2</v>
      </c>
      <c r="H128">
        <v>6.7426016260006494E-2</v>
      </c>
      <c r="I128">
        <v>6.7426016260006494E-2</v>
      </c>
    </row>
    <row r="129" spans="1:9" x14ac:dyDescent="0.25">
      <c r="A129">
        <v>128</v>
      </c>
      <c r="B129">
        <v>2.10828579441828</v>
      </c>
      <c r="C129">
        <v>0.184450944726987</v>
      </c>
      <c r="D129">
        <v>0.184450944726987</v>
      </c>
      <c r="E129">
        <v>0.184450944726987</v>
      </c>
      <c r="F129">
        <v>0.40064004740077402</v>
      </c>
      <c r="G129">
        <v>0.40064004740077402</v>
      </c>
      <c r="H129">
        <v>0.40064004740077402</v>
      </c>
      <c r="I129">
        <v>0.40064004740077402</v>
      </c>
    </row>
    <row r="130" spans="1:9" x14ac:dyDescent="0.25">
      <c r="A130">
        <v>129</v>
      </c>
      <c r="B130">
        <v>1.92383484969129</v>
      </c>
      <c r="C130">
        <v>0.143436026940192</v>
      </c>
      <c r="D130">
        <v>0.143436026940192</v>
      </c>
      <c r="E130">
        <v>0.143436026940192</v>
      </c>
      <c r="F130">
        <v>0.43237820534757399</v>
      </c>
      <c r="G130">
        <v>0.43237820534757399</v>
      </c>
      <c r="H130">
        <v>0.43237820534757399</v>
      </c>
      <c r="I130">
        <v>0.43237820534757399</v>
      </c>
    </row>
    <row r="131" spans="1:9" x14ac:dyDescent="0.25">
      <c r="A131">
        <v>130</v>
      </c>
      <c r="B131">
        <v>1.7803988227511001</v>
      </c>
      <c r="C131">
        <v>0.17352693008321199</v>
      </c>
      <c r="D131">
        <v>0.17352693008321199</v>
      </c>
      <c r="E131">
        <v>0.17352693008321199</v>
      </c>
      <c r="F131">
        <v>0.57788435681476402</v>
      </c>
      <c r="G131">
        <v>0.57788435681476402</v>
      </c>
      <c r="H131">
        <v>0.57788435681476402</v>
      </c>
      <c r="I131">
        <v>0.57788435681476402</v>
      </c>
    </row>
    <row r="132" spans="1:9" x14ac:dyDescent="0.25">
      <c r="A132">
        <v>131</v>
      </c>
      <c r="B132">
        <v>1.60687189266789</v>
      </c>
      <c r="C132">
        <v>1.0557814258324E-2</v>
      </c>
      <c r="D132">
        <v>1.0557814258324E-2</v>
      </c>
      <c r="E132">
        <v>1.0557814258324E-2</v>
      </c>
      <c r="F132">
        <v>0.80871485346310401</v>
      </c>
      <c r="G132">
        <v>0.80871485346310401</v>
      </c>
      <c r="H132">
        <v>0.80871485346310401</v>
      </c>
      <c r="I132">
        <v>0.80871485346310401</v>
      </c>
    </row>
    <row r="133" spans="1:9" x14ac:dyDescent="0.25">
      <c r="A133">
        <v>132</v>
      </c>
      <c r="B133">
        <v>1.59631407840956</v>
      </c>
      <c r="C133">
        <v>1.59631407840956</v>
      </c>
      <c r="D133">
        <v>1.59631407840956</v>
      </c>
      <c r="E133">
        <v>1.59631407840956</v>
      </c>
      <c r="F133">
        <v>1.59631407840956</v>
      </c>
      <c r="G133">
        <v>1.59631407840956</v>
      </c>
      <c r="H133">
        <v>1.59631407840956</v>
      </c>
      <c r="I133">
        <v>1.59631407840956</v>
      </c>
    </row>
    <row r="134" spans="1:9" x14ac:dyDescent="0.25">
      <c r="A134">
        <v>133</v>
      </c>
      <c r="B134">
        <v>2.36787955728864</v>
      </c>
      <c r="C134">
        <v>0.87842506787086405</v>
      </c>
      <c r="D134">
        <v>0.87842506787086405</v>
      </c>
      <c r="E134">
        <v>0.87842506787086405</v>
      </c>
      <c r="F134">
        <v>1.2254150619539399</v>
      </c>
      <c r="G134">
        <v>1.2254150619539399</v>
      </c>
      <c r="H134">
        <v>1.2254150619539399</v>
      </c>
      <c r="I134">
        <v>1.2254150619539399</v>
      </c>
    </row>
    <row r="135" spans="1:9" x14ac:dyDescent="0.25">
      <c r="A135">
        <v>134</v>
      </c>
      <c r="B135">
        <v>7.1243181801052398E-5</v>
      </c>
      <c r="C135">
        <v>7.1243181801052398E-5</v>
      </c>
      <c r="D135">
        <v>7.1243181801052398E-5</v>
      </c>
      <c r="E135">
        <v>7.1243181801052398E-5</v>
      </c>
      <c r="F135">
        <v>7.1243181801052398E-5</v>
      </c>
      <c r="G135">
        <v>7.1243181801052398E-5</v>
      </c>
      <c r="H135">
        <v>7.1243181801052398E-5</v>
      </c>
      <c r="I135">
        <v>7.1243181801052398E-5</v>
      </c>
    </row>
    <row r="136" spans="1:9" x14ac:dyDescent="0.25">
      <c r="A136">
        <v>135</v>
      </c>
      <c r="B136">
        <v>4.3496598713252503E-3</v>
      </c>
      <c r="C136">
        <v>4.3496598713252503E-3</v>
      </c>
      <c r="D136">
        <v>4.3496598713252503E-3</v>
      </c>
      <c r="E136">
        <v>4.3496598713252503E-3</v>
      </c>
      <c r="F136">
        <v>4.3496598713252503E-3</v>
      </c>
      <c r="G136">
        <v>4.3496598713252503E-3</v>
      </c>
      <c r="H136">
        <v>4.3496598713252503E-3</v>
      </c>
      <c r="I136">
        <v>4.3496598713252503E-3</v>
      </c>
    </row>
    <row r="137" spans="1:9" x14ac:dyDescent="0.25">
      <c r="A137">
        <v>136</v>
      </c>
      <c r="B137">
        <v>0.24711606744644199</v>
      </c>
      <c r="C137">
        <v>9.45838329254029E-2</v>
      </c>
      <c r="D137">
        <v>9.45838329254029E-2</v>
      </c>
      <c r="E137">
        <v>9.45838329254029E-2</v>
      </c>
      <c r="F137">
        <v>0.13029569027020199</v>
      </c>
      <c r="G137">
        <v>0.13029569027020199</v>
      </c>
      <c r="H137">
        <v>0.13029569027020199</v>
      </c>
      <c r="I137">
        <v>0.13029569027020199</v>
      </c>
    </row>
    <row r="138" spans="1:9" x14ac:dyDescent="0.25">
      <c r="A138">
        <v>137</v>
      </c>
      <c r="B138">
        <v>1.2379175189182099</v>
      </c>
      <c r="C138">
        <v>0.117004925485528</v>
      </c>
      <c r="D138">
        <v>0.117004925485528</v>
      </c>
      <c r="E138">
        <v>0.117004925485528</v>
      </c>
      <c r="F138">
        <v>0.55926339484282295</v>
      </c>
      <c r="G138">
        <v>0.55926339484282295</v>
      </c>
      <c r="H138">
        <v>0.55926339484282295</v>
      </c>
      <c r="I138">
        <v>0.55926339484282295</v>
      </c>
    </row>
    <row r="139" spans="1:9" x14ac:dyDescent="0.25">
      <c r="A139">
        <v>138</v>
      </c>
      <c r="B139">
        <v>0.15253223452104001</v>
      </c>
      <c r="C139">
        <v>7.3167229708094601E-3</v>
      </c>
      <c r="D139">
        <v>7.3167229708094601E-3</v>
      </c>
      <c r="E139">
        <v>7.3167229708094601E-3</v>
      </c>
      <c r="F139">
        <v>7.1423714689599002E-2</v>
      </c>
      <c r="G139">
        <v>7.1423714689599002E-2</v>
      </c>
      <c r="H139">
        <v>7.1423714689599002E-2</v>
      </c>
      <c r="I139">
        <v>7.1423714689599002E-2</v>
      </c>
    </row>
    <row r="140" spans="1:9" x14ac:dyDescent="0.25">
      <c r="A140">
        <v>139</v>
      </c>
      <c r="B140">
        <v>0.14521551155022999</v>
      </c>
      <c r="C140">
        <v>0.116681702860014</v>
      </c>
      <c r="D140">
        <v>0.116681702860014</v>
      </c>
      <c r="E140">
        <v>0.116681702860014</v>
      </c>
      <c r="F140">
        <v>0.128213983437579</v>
      </c>
      <c r="G140">
        <v>0.128213983437579</v>
      </c>
      <c r="H140">
        <v>0.128213983437579</v>
      </c>
      <c r="I140">
        <v>0.128213983437579</v>
      </c>
    </row>
    <row r="141" spans="1:9" x14ac:dyDescent="0.25">
      <c r="A141">
        <v>140</v>
      </c>
      <c r="B141">
        <v>1.12091259343268</v>
      </c>
      <c r="C141">
        <v>0.70779215159767495</v>
      </c>
      <c r="D141">
        <v>0.70779215159767495</v>
      </c>
      <c r="E141">
        <v>0.70779215159767495</v>
      </c>
      <c r="F141">
        <v>0.88451693871458803</v>
      </c>
      <c r="G141">
        <v>0.88451693871458803</v>
      </c>
      <c r="H141">
        <v>0.88451693871458803</v>
      </c>
      <c r="I141">
        <v>0.88451693871458803</v>
      </c>
    </row>
    <row r="142" spans="1:9" x14ac:dyDescent="0.25">
      <c r="A142">
        <v>141</v>
      </c>
      <c r="B142">
        <v>2.7875204010386601E-3</v>
      </c>
      <c r="C142">
        <v>2.7875204010386601E-3</v>
      </c>
      <c r="D142">
        <v>2.7875204010386601E-3</v>
      </c>
      <c r="E142">
        <v>2.7875204010386601E-3</v>
      </c>
      <c r="F142">
        <v>2.7875204010386601E-3</v>
      </c>
      <c r="G142">
        <v>2.7875204010386601E-3</v>
      </c>
      <c r="H142">
        <v>2.7875204010386601E-3</v>
      </c>
      <c r="I142">
        <v>2.7875204010386601E-3</v>
      </c>
    </row>
    <row r="143" spans="1:9" x14ac:dyDescent="0.25">
      <c r="A143">
        <v>142</v>
      </c>
      <c r="B143">
        <v>2.5746288289177001E-2</v>
      </c>
      <c r="C143">
        <v>1.4807793219004601E-2</v>
      </c>
      <c r="D143">
        <v>1.4807793219004601E-2</v>
      </c>
      <c r="E143">
        <v>1.4807793219004601E-2</v>
      </c>
      <c r="F143">
        <v>2.02770407540908E-2</v>
      </c>
      <c r="G143">
        <v>2.02770407540908E-2</v>
      </c>
      <c r="H143">
        <v>2.02770407540908E-2</v>
      </c>
      <c r="I143">
        <v>2.02770407540908E-2</v>
      </c>
    </row>
    <row r="144" spans="1:9" x14ac:dyDescent="0.25">
      <c r="A144">
        <v>143</v>
      </c>
      <c r="B144">
        <v>6.8252264813904603E-2</v>
      </c>
      <c r="C144">
        <v>3.6413497543263101E-3</v>
      </c>
      <c r="D144">
        <v>3.6413497543263101E-3</v>
      </c>
      <c r="E144">
        <v>3.6413497543263101E-3</v>
      </c>
      <c r="F144">
        <v>3.5946807284115499E-2</v>
      </c>
      <c r="G144">
        <v>3.5946807284115499E-2</v>
      </c>
      <c r="H144">
        <v>3.5946807284115499E-2</v>
      </c>
      <c r="I144">
        <v>3.5946807284115499E-2</v>
      </c>
    </row>
    <row r="145" spans="1:9" x14ac:dyDescent="0.25">
      <c r="A145">
        <v>144</v>
      </c>
      <c r="B145">
        <v>2.3256655531300299E-4</v>
      </c>
      <c r="C145">
        <v>2.3256655531300299E-4</v>
      </c>
      <c r="D145">
        <v>2.3256655531300299E-4</v>
      </c>
      <c r="E145">
        <v>2.3256655531300299E-4</v>
      </c>
      <c r="F145">
        <v>2.3256655531300299E-4</v>
      </c>
      <c r="G145">
        <v>2.3256655531300299E-4</v>
      </c>
      <c r="H145">
        <v>2.3256655531300299E-4</v>
      </c>
      <c r="I145">
        <v>2.3256655531300299E-4</v>
      </c>
    </row>
    <row r="146" spans="1:9" x14ac:dyDescent="0.25">
      <c r="A146">
        <v>145</v>
      </c>
      <c r="B146">
        <v>6.3103967629537405E-2</v>
      </c>
      <c r="C146">
        <v>8.3731474867555795E-3</v>
      </c>
      <c r="D146">
        <v>8.3731474867555795E-3</v>
      </c>
      <c r="E146">
        <v>8.3731474867555795E-3</v>
      </c>
      <c r="F146">
        <v>3.5738557558146498E-2</v>
      </c>
      <c r="G146">
        <v>3.5738557558146498E-2</v>
      </c>
      <c r="H146">
        <v>3.5738557558146498E-2</v>
      </c>
      <c r="I146">
        <v>3.5738557558146498E-2</v>
      </c>
    </row>
    <row r="147" spans="1:9" x14ac:dyDescent="0.25">
      <c r="A147">
        <v>146</v>
      </c>
      <c r="B147">
        <v>5.47308201427818E-2</v>
      </c>
      <c r="C147">
        <v>5.47308201427818E-2</v>
      </c>
      <c r="D147">
        <v>5.47308201427818E-2</v>
      </c>
      <c r="E147">
        <v>5.47308201427818E-2</v>
      </c>
      <c r="F147">
        <v>5.47308201427818E-2</v>
      </c>
      <c r="G147">
        <v>5.47308201427818E-2</v>
      </c>
      <c r="H147">
        <v>5.47308201427818E-2</v>
      </c>
      <c r="I147">
        <v>5.47308201427818E-2</v>
      </c>
    </row>
    <row r="148" spans="1:9" x14ac:dyDescent="0.25">
      <c r="A148">
        <v>147</v>
      </c>
      <c r="B148">
        <v>6.4610915059578305E-2</v>
      </c>
      <c r="C148">
        <v>6.4610915059578305E-2</v>
      </c>
      <c r="D148">
        <v>6.4610915059578305E-2</v>
      </c>
      <c r="E148">
        <v>6.4610915059578305E-2</v>
      </c>
      <c r="F148">
        <v>6.4610915059578305E-2</v>
      </c>
      <c r="G148">
        <v>6.4610915059578305E-2</v>
      </c>
      <c r="H148">
        <v>6.4610915059578305E-2</v>
      </c>
      <c r="I148">
        <v>6.4610915059578305E-2</v>
      </c>
    </row>
    <row r="149" spans="1:9" x14ac:dyDescent="0.25">
      <c r="A149">
        <v>148</v>
      </c>
      <c r="B149">
        <v>1.09384950701724E-2</v>
      </c>
      <c r="C149">
        <v>1.09384950701724E-2</v>
      </c>
      <c r="D149">
        <v>1.09384950701724E-2</v>
      </c>
      <c r="E149">
        <v>1.09384950701724E-2</v>
      </c>
      <c r="F149">
        <v>1.09384950701724E-2</v>
      </c>
      <c r="G149">
        <v>1.09384950701724E-2</v>
      </c>
      <c r="H149">
        <v>1.09384950701724E-2</v>
      </c>
      <c r="I149">
        <v>1.09384950701724E-2</v>
      </c>
    </row>
    <row r="150" spans="1:9" x14ac:dyDescent="0.25">
      <c r="A150">
        <v>149</v>
      </c>
      <c r="B150">
        <v>0.28153164283625198</v>
      </c>
      <c r="C150">
        <v>0.28153164283625198</v>
      </c>
      <c r="D150">
        <v>0.28153164283625198</v>
      </c>
      <c r="E150">
        <v>0.28153164283625198</v>
      </c>
      <c r="F150">
        <v>0.28153164283625198</v>
      </c>
      <c r="G150">
        <v>0.28153164283625198</v>
      </c>
      <c r="H150">
        <v>0.28153164283625198</v>
      </c>
      <c r="I150">
        <v>0.28153164283625198</v>
      </c>
    </row>
    <row r="151" spans="1:9" x14ac:dyDescent="0.25">
      <c r="A151">
        <v>150</v>
      </c>
      <c r="B151">
        <v>0.68005955125402695</v>
      </c>
      <c r="C151">
        <v>0.44462327754411002</v>
      </c>
      <c r="D151">
        <v>0.44462327754411002</v>
      </c>
      <c r="E151">
        <v>0.44462327754411002</v>
      </c>
      <c r="F151">
        <v>0.54574533766167399</v>
      </c>
      <c r="G151">
        <v>0.54574533766167399</v>
      </c>
      <c r="H151">
        <v>0.54574533766167399</v>
      </c>
      <c r="I151">
        <v>0.54574533766167399</v>
      </c>
    </row>
    <row r="152" spans="1:9" x14ac:dyDescent="0.25">
      <c r="A152">
        <v>151</v>
      </c>
      <c r="B152">
        <v>1.6565365893453799E-4</v>
      </c>
      <c r="C152">
        <v>1.6565365893453799E-4</v>
      </c>
      <c r="D152">
        <v>1.6565365893453799E-4</v>
      </c>
      <c r="E152">
        <v>1.6565365893453799E-4</v>
      </c>
      <c r="F152">
        <v>1.6565365893453799E-4</v>
      </c>
      <c r="G152">
        <v>1.6565365893453799E-4</v>
      </c>
      <c r="H152">
        <v>1.6565365893453799E-4</v>
      </c>
      <c r="I152">
        <v>1.6565365893453799E-4</v>
      </c>
    </row>
    <row r="153" spans="1:9" x14ac:dyDescent="0.25">
      <c r="A153">
        <v>152</v>
      </c>
      <c r="B153">
        <v>0.23527062005098201</v>
      </c>
      <c r="C153">
        <v>0.180316759392079</v>
      </c>
      <c r="D153">
        <v>0.180316759392079</v>
      </c>
      <c r="E153">
        <v>0.180316759392079</v>
      </c>
      <c r="F153">
        <v>0.202078466576192</v>
      </c>
      <c r="G153">
        <v>0.202078466576192</v>
      </c>
      <c r="H153">
        <v>0.202078466576192</v>
      </c>
      <c r="I153">
        <v>0.202078466576192</v>
      </c>
    </row>
    <row r="154" spans="1:9" x14ac:dyDescent="0.25">
      <c r="A154">
        <v>153</v>
      </c>
      <c r="B154">
        <v>1.93182518739646E-2</v>
      </c>
      <c r="C154">
        <v>1.93182518739646E-2</v>
      </c>
      <c r="D154">
        <v>1.93182518739646E-2</v>
      </c>
      <c r="E154">
        <v>1.93182518739646E-2</v>
      </c>
      <c r="F154">
        <v>1.93182518739646E-2</v>
      </c>
      <c r="G154">
        <v>1.93182518739646E-2</v>
      </c>
      <c r="H154">
        <v>1.93182518739646E-2</v>
      </c>
      <c r="I154">
        <v>1.93182518739646E-2</v>
      </c>
    </row>
    <row r="155" spans="1:9" x14ac:dyDescent="0.25">
      <c r="A155">
        <v>154</v>
      </c>
      <c r="B155">
        <v>3.5854180519022898E-4</v>
      </c>
      <c r="C155">
        <v>3.5854180519022898E-4</v>
      </c>
      <c r="D155">
        <v>3.5854180519022898E-4</v>
      </c>
      <c r="E155">
        <v>3.5854180519022898E-4</v>
      </c>
      <c r="F155">
        <v>3.5854180519022898E-4</v>
      </c>
      <c r="G155">
        <v>3.5854180519022898E-4</v>
      </c>
      <c r="H155">
        <v>3.5854180519022898E-4</v>
      </c>
      <c r="I155">
        <v>3.5854180519022898E-4</v>
      </c>
    </row>
    <row r="156" spans="1:9" x14ac:dyDescent="0.25">
      <c r="A156">
        <v>155</v>
      </c>
      <c r="B156">
        <v>3.5277066979748903E-2</v>
      </c>
      <c r="C156">
        <v>1.2416174398393501E-2</v>
      </c>
      <c r="D156">
        <v>1.2416174398393501E-2</v>
      </c>
      <c r="E156">
        <v>1.2416174398393501E-2</v>
      </c>
      <c r="F156">
        <v>2.3846620689071198E-2</v>
      </c>
      <c r="G156">
        <v>2.3846620689071198E-2</v>
      </c>
      <c r="H156">
        <v>2.3846620689071198E-2</v>
      </c>
      <c r="I156">
        <v>2.3846620689071198E-2</v>
      </c>
    </row>
    <row r="157" spans="1:9" x14ac:dyDescent="0.25">
      <c r="A157">
        <v>156</v>
      </c>
      <c r="B157">
        <v>2.2860892581355399E-2</v>
      </c>
      <c r="C157">
        <v>2.2860892581355399E-2</v>
      </c>
      <c r="D157">
        <v>2.2860892581355399E-2</v>
      </c>
      <c r="E157">
        <v>2.2860892581355399E-2</v>
      </c>
      <c r="F157">
        <v>2.2860892581355399E-2</v>
      </c>
      <c r="G157">
        <v>2.2860892581355399E-2</v>
      </c>
      <c r="H157">
        <v>2.2860892581355399E-2</v>
      </c>
      <c r="I157">
        <v>2.2860892581355399E-2</v>
      </c>
    </row>
    <row r="158" spans="1:9" x14ac:dyDescent="0.25">
      <c r="A158">
        <v>157</v>
      </c>
      <c r="B158">
        <v>9.9846006470074702</v>
      </c>
      <c r="C158">
        <v>1.6211418876539601</v>
      </c>
      <c r="D158">
        <v>1.6211418876539601</v>
      </c>
      <c r="E158">
        <v>1.6211418876539601</v>
      </c>
      <c r="F158">
        <v>2.41099111045679</v>
      </c>
      <c r="G158">
        <v>2.41099111045679</v>
      </c>
      <c r="H158">
        <v>2.41099111045679</v>
      </c>
      <c r="I158">
        <v>2.41099111045679</v>
      </c>
    </row>
    <row r="159" spans="1:9" x14ac:dyDescent="0.25">
      <c r="A159">
        <v>158</v>
      </c>
      <c r="B159">
        <v>8.3634587593535095</v>
      </c>
      <c r="C159">
        <v>2.8368940498332399E-3</v>
      </c>
      <c r="D159">
        <v>2.8368940498332399E-3</v>
      </c>
      <c r="E159">
        <v>2.8368940498332399E-3</v>
      </c>
      <c r="F159">
        <v>1.57969844560565</v>
      </c>
      <c r="G159">
        <v>1.57969844560565</v>
      </c>
      <c r="H159">
        <v>1.57969844560565</v>
      </c>
      <c r="I159">
        <v>1.57969844560565</v>
      </c>
    </row>
    <row r="160" spans="1:9" x14ac:dyDescent="0.25">
      <c r="A160">
        <v>159</v>
      </c>
      <c r="B160">
        <v>8.3606218653036795</v>
      </c>
      <c r="C160">
        <v>1.98069749521701</v>
      </c>
      <c r="D160">
        <v>1.98069749521701</v>
      </c>
      <c r="E160">
        <v>1.98069749521701</v>
      </c>
      <c r="F160">
        <v>3.1537231031116302</v>
      </c>
      <c r="G160">
        <v>3.1537231031116302</v>
      </c>
      <c r="H160">
        <v>3.1537231031116302</v>
      </c>
      <c r="I160">
        <v>3.1537231031116302</v>
      </c>
    </row>
    <row r="161" spans="1:9" x14ac:dyDescent="0.25">
      <c r="A161">
        <v>160</v>
      </c>
      <c r="B161">
        <v>6.1146991130160497</v>
      </c>
      <c r="C161">
        <v>0.739689576887399</v>
      </c>
      <c r="D161">
        <v>0.739689576887399</v>
      </c>
      <c r="E161">
        <v>0.739689576887399</v>
      </c>
      <c r="F161">
        <v>2.0932804806381098</v>
      </c>
      <c r="G161">
        <v>2.0932804806381098</v>
      </c>
      <c r="H161">
        <v>2.0932804806381098</v>
      </c>
      <c r="I161">
        <v>2.0932804806381098</v>
      </c>
    </row>
    <row r="162" spans="1:9" x14ac:dyDescent="0.25">
      <c r="A162">
        <v>161</v>
      </c>
      <c r="B162">
        <v>5.3750095361286503</v>
      </c>
      <c r="C162">
        <v>3.9354078874200102E-2</v>
      </c>
      <c r="D162">
        <v>3.9354078874200102E-2</v>
      </c>
      <c r="E162">
        <v>3.9354078874200102E-2</v>
      </c>
      <c r="F162">
        <v>2.7071818075014198</v>
      </c>
      <c r="G162">
        <v>2.7071818075014198</v>
      </c>
      <c r="H162">
        <v>2.7071818075014198</v>
      </c>
      <c r="I162">
        <v>2.7071818075014198</v>
      </c>
    </row>
    <row r="163" spans="1:9" x14ac:dyDescent="0.25">
      <c r="A163">
        <v>162</v>
      </c>
      <c r="B163">
        <v>0.26522525707061501</v>
      </c>
      <c r="C163">
        <v>0.245583251950759</v>
      </c>
      <c r="D163">
        <v>0.245583251950759</v>
      </c>
      <c r="E163">
        <v>0.245583251950759</v>
      </c>
      <c r="F163">
        <v>0.25277073515111598</v>
      </c>
      <c r="G163">
        <v>0.25277073515111598</v>
      </c>
      <c r="H163">
        <v>0.25277073515111598</v>
      </c>
      <c r="I163">
        <v>0.25277073515111598</v>
      </c>
    </row>
    <row r="164" spans="1:9" x14ac:dyDescent="0.25">
      <c r="A164">
        <v>163</v>
      </c>
      <c r="B164">
        <v>1.1582967411413301E-2</v>
      </c>
      <c r="C164">
        <v>4.57989508235982E-3</v>
      </c>
      <c r="D164">
        <v>4.57989508235982E-3</v>
      </c>
      <c r="E164">
        <v>4.57989508235982E-3</v>
      </c>
      <c r="F164">
        <v>8.0814312468865702E-3</v>
      </c>
      <c r="G164">
        <v>8.0814312468865702E-3</v>
      </c>
      <c r="H164">
        <v>8.0814312468865702E-3</v>
      </c>
      <c r="I164">
        <v>8.0814312468865702E-3</v>
      </c>
    </row>
    <row r="165" spans="1:9" x14ac:dyDescent="0.25">
      <c r="A165">
        <v>164</v>
      </c>
      <c r="B165">
        <v>8.0590377084431494E-3</v>
      </c>
      <c r="C165">
        <v>4.5280325992137199E-3</v>
      </c>
      <c r="D165">
        <v>4.5280325992137199E-3</v>
      </c>
      <c r="E165">
        <v>4.5280325992137199E-3</v>
      </c>
      <c r="F165">
        <v>6.2935351538284398E-3</v>
      </c>
      <c r="G165">
        <v>6.2935351538284398E-3</v>
      </c>
      <c r="H165">
        <v>6.2935351538284398E-3</v>
      </c>
      <c r="I165">
        <v>6.2935351538284398E-3</v>
      </c>
    </row>
    <row r="166" spans="1:9" x14ac:dyDescent="0.25">
      <c r="A166">
        <v>165</v>
      </c>
      <c r="B166">
        <v>3.53100510922943E-3</v>
      </c>
      <c r="C166">
        <v>3.53100510922943E-3</v>
      </c>
      <c r="D166">
        <v>3.53100510922943E-3</v>
      </c>
      <c r="E166">
        <v>3.53100510922943E-3</v>
      </c>
      <c r="F166">
        <v>3.53100510922943E-3</v>
      </c>
      <c r="G166">
        <v>3.53100510922943E-3</v>
      </c>
      <c r="H166">
        <v>3.53100510922943E-3</v>
      </c>
      <c r="I166">
        <v>3.53100510922943E-3</v>
      </c>
    </row>
    <row r="167" spans="1:9" x14ac:dyDescent="0.25">
      <c r="A167">
        <v>166</v>
      </c>
      <c r="B167">
        <v>7.0030723290534997E-3</v>
      </c>
      <c r="C167">
        <v>7.0030723290534997E-3</v>
      </c>
      <c r="D167">
        <v>7.0030723290534997E-3</v>
      </c>
      <c r="E167">
        <v>7.0030723290534997E-3</v>
      </c>
      <c r="F167">
        <v>7.0030723290534997E-3</v>
      </c>
      <c r="G167">
        <v>7.0030723290534997E-3</v>
      </c>
      <c r="H167">
        <v>7.0030723290534997E-3</v>
      </c>
      <c r="I167">
        <v>7.0030723290534997E-3</v>
      </c>
    </row>
    <row r="168" spans="1:9" x14ac:dyDescent="0.25">
      <c r="A168">
        <v>167</v>
      </c>
      <c r="B168">
        <v>5.3356554572544503</v>
      </c>
      <c r="C168">
        <v>5.3356554572544503</v>
      </c>
      <c r="D168">
        <v>5.3356554572544503</v>
      </c>
      <c r="E168">
        <v>5.3356554572544503</v>
      </c>
      <c r="F168">
        <v>5.3356554572544503</v>
      </c>
      <c r="G168">
        <v>5.3356554572544503</v>
      </c>
      <c r="H168">
        <v>5.3356554572544503</v>
      </c>
      <c r="I168">
        <v>5.3356554572544503</v>
      </c>
    </row>
    <row r="169" spans="1:9" x14ac:dyDescent="0.25">
      <c r="A169">
        <v>168</v>
      </c>
      <c r="B169">
        <v>7.15470963376199</v>
      </c>
      <c r="C169">
        <v>0.233947197761985</v>
      </c>
      <c r="D169">
        <v>0.233947197761985</v>
      </c>
      <c r="E169">
        <v>0.233947197761985</v>
      </c>
      <c r="F169">
        <v>0.77568183356541998</v>
      </c>
      <c r="G169">
        <v>0.77568183356541998</v>
      </c>
      <c r="H169">
        <v>0.77568183356541998</v>
      </c>
      <c r="I169">
        <v>0.77568183356541998</v>
      </c>
    </row>
    <row r="170" spans="1:9" x14ac:dyDescent="0.25">
      <c r="A170">
        <v>169</v>
      </c>
      <c r="B170">
        <v>6.9207624360000004</v>
      </c>
      <c r="C170">
        <v>0.31496338414438702</v>
      </c>
      <c r="D170">
        <v>0.31496338414438702</v>
      </c>
      <c r="E170">
        <v>0.31496338414438702</v>
      </c>
      <c r="F170">
        <v>1.0834692716068699</v>
      </c>
      <c r="G170">
        <v>1.0834692716068699</v>
      </c>
      <c r="H170">
        <v>1.0834692716068699</v>
      </c>
      <c r="I170">
        <v>1.0834692716068699</v>
      </c>
    </row>
    <row r="171" spans="1:9" x14ac:dyDescent="0.25">
      <c r="A171">
        <v>170</v>
      </c>
      <c r="B171">
        <v>6.6057990518556098</v>
      </c>
      <c r="C171">
        <v>0.12815023197594799</v>
      </c>
      <c r="D171">
        <v>0.12815023197594799</v>
      </c>
      <c r="E171">
        <v>0.12815023197594799</v>
      </c>
      <c r="F171">
        <v>1.5370117749249701</v>
      </c>
      <c r="G171">
        <v>1.5370117749249701</v>
      </c>
      <c r="H171">
        <v>1.5370117749249701</v>
      </c>
      <c r="I171">
        <v>1.5370117749249701</v>
      </c>
    </row>
    <row r="172" spans="1:9" x14ac:dyDescent="0.25">
      <c r="A172">
        <v>171</v>
      </c>
      <c r="B172">
        <v>6.4776488198796702</v>
      </c>
      <c r="C172">
        <v>0.28496781162852203</v>
      </c>
      <c r="D172">
        <v>0.28496781162852203</v>
      </c>
      <c r="E172">
        <v>0.28496781162852203</v>
      </c>
      <c r="F172">
        <v>2.8177230858980402</v>
      </c>
      <c r="G172">
        <v>2.8177230858980402</v>
      </c>
      <c r="H172">
        <v>2.8177230858980402</v>
      </c>
      <c r="I172">
        <v>2.8177230858980402</v>
      </c>
    </row>
    <row r="173" spans="1:9" x14ac:dyDescent="0.25">
      <c r="A173">
        <v>172</v>
      </c>
      <c r="B173">
        <v>2.32400829396467</v>
      </c>
      <c r="C173">
        <v>6.9667374540436797E-2</v>
      </c>
      <c r="D173">
        <v>6.9667374540436797E-2</v>
      </c>
      <c r="E173">
        <v>6.9667374540436797E-2</v>
      </c>
      <c r="F173">
        <v>1.1968378342525501</v>
      </c>
      <c r="G173">
        <v>1.1968378342525501</v>
      </c>
      <c r="H173">
        <v>1.1968378342525501</v>
      </c>
      <c r="I173">
        <v>1.1968378342525501</v>
      </c>
    </row>
    <row r="174" spans="1:9" x14ac:dyDescent="0.25">
      <c r="A174">
        <v>173</v>
      </c>
      <c r="B174">
        <v>3.9316763672814798</v>
      </c>
      <c r="C174">
        <v>6.3003652995006695E-2</v>
      </c>
      <c r="D174">
        <v>6.3003652995006695E-2</v>
      </c>
      <c r="E174">
        <v>6.3003652995006695E-2</v>
      </c>
      <c r="F174">
        <v>1.9973400101382399</v>
      </c>
      <c r="G174">
        <v>1.9973400101382399</v>
      </c>
      <c r="H174">
        <v>1.9973400101382399</v>
      </c>
      <c r="I174">
        <v>1.9973400101382399</v>
      </c>
    </row>
    <row r="175" spans="1:9" x14ac:dyDescent="0.25">
      <c r="A175">
        <v>174</v>
      </c>
      <c r="B175">
        <v>2.2543409194242301</v>
      </c>
      <c r="C175">
        <v>2.2543409194242301</v>
      </c>
      <c r="D175">
        <v>2.2543409194242301</v>
      </c>
      <c r="E175">
        <v>2.2543409194242301</v>
      </c>
      <c r="F175">
        <v>2.2543409194242301</v>
      </c>
      <c r="G175">
        <v>2.2543409194242301</v>
      </c>
      <c r="H175">
        <v>2.2543409194242301</v>
      </c>
      <c r="I175">
        <v>2.2543409194242301</v>
      </c>
    </row>
    <row r="176" spans="1:9" x14ac:dyDescent="0.25">
      <c r="A176">
        <v>175</v>
      </c>
      <c r="B176">
        <v>3.8686727142864701</v>
      </c>
      <c r="C176">
        <v>3.8686727142864701</v>
      </c>
      <c r="D176">
        <v>3.8686727142864701</v>
      </c>
      <c r="E176">
        <v>3.8686727142864701</v>
      </c>
      <c r="F176">
        <v>3.8686727142864701</v>
      </c>
      <c r="G176">
        <v>3.8686727142864701</v>
      </c>
      <c r="H176">
        <v>3.8686727142864701</v>
      </c>
      <c r="I176">
        <v>3.8686727142864701</v>
      </c>
    </row>
    <row r="177" spans="1:9" x14ac:dyDescent="0.25">
      <c r="A177">
        <v>176</v>
      </c>
      <c r="B177">
        <v>0.73704686890633397</v>
      </c>
      <c r="C177">
        <v>0.40957358697302099</v>
      </c>
      <c r="D177">
        <v>0.40957358697302099</v>
      </c>
      <c r="E177">
        <v>0.40957358697302099</v>
      </c>
      <c r="F177">
        <v>0.56472269902165395</v>
      </c>
      <c r="G177">
        <v>0.56472269902165395</v>
      </c>
      <c r="H177">
        <v>0.56472269902165395</v>
      </c>
      <c r="I177">
        <v>0.56472269902165395</v>
      </c>
    </row>
    <row r="178" spans="1:9" x14ac:dyDescent="0.25">
      <c r="A178">
        <v>177</v>
      </c>
      <c r="B178">
        <v>0.32747328193331299</v>
      </c>
      <c r="C178">
        <v>0.29312316626122098</v>
      </c>
      <c r="D178">
        <v>0.29312316626122098</v>
      </c>
      <c r="E178">
        <v>0.29312316626122098</v>
      </c>
      <c r="F178">
        <v>0.31029822409726698</v>
      </c>
      <c r="G178">
        <v>0.31029822409726698</v>
      </c>
      <c r="H178">
        <v>0.31029822409726698</v>
      </c>
      <c r="I178">
        <v>0.31029822409726698</v>
      </c>
    </row>
    <row r="179" spans="1:9" x14ac:dyDescent="0.25">
      <c r="A179">
        <v>178</v>
      </c>
      <c r="B179">
        <v>3.4350115672092098E-2</v>
      </c>
      <c r="C179">
        <v>3.4350115672092098E-2</v>
      </c>
      <c r="D179">
        <v>3.4350115672092098E-2</v>
      </c>
      <c r="E179">
        <v>3.4350115672092098E-2</v>
      </c>
      <c r="F179">
        <v>3.4350115672092098E-2</v>
      </c>
      <c r="G179">
        <v>3.4350115672092098E-2</v>
      </c>
      <c r="H179">
        <v>3.4350115672092098E-2</v>
      </c>
      <c r="I179">
        <v>3.4350115672092098E-2</v>
      </c>
    </row>
    <row r="180" spans="1:9" x14ac:dyDescent="0.25">
      <c r="A180">
        <v>179</v>
      </c>
      <c r="B180">
        <v>2.9478848582147701</v>
      </c>
      <c r="C180">
        <v>0.39967195071770301</v>
      </c>
      <c r="D180">
        <v>0.39967195071770301</v>
      </c>
      <c r="E180">
        <v>0.39967195071770301</v>
      </c>
      <c r="F180">
        <v>0.99506575998489799</v>
      </c>
      <c r="G180">
        <v>0.99506575998489799</v>
      </c>
      <c r="H180">
        <v>0.99506575998489799</v>
      </c>
      <c r="I180">
        <v>0.99506575998489799</v>
      </c>
    </row>
    <row r="181" spans="1:9" x14ac:dyDescent="0.25">
      <c r="A181">
        <v>180</v>
      </c>
      <c r="B181">
        <v>2.5482129074970601</v>
      </c>
      <c r="C181">
        <v>0.41892652925830298</v>
      </c>
      <c r="D181">
        <v>0.41892652925830298</v>
      </c>
      <c r="E181">
        <v>0.41892652925830298</v>
      </c>
      <c r="F181">
        <v>1.19078761853439</v>
      </c>
      <c r="G181">
        <v>1.19078761853439</v>
      </c>
      <c r="H181">
        <v>1.19078761853439</v>
      </c>
      <c r="I181">
        <v>1.19078761853439</v>
      </c>
    </row>
    <row r="182" spans="1:9" x14ac:dyDescent="0.25">
      <c r="A182">
        <v>181</v>
      </c>
      <c r="B182">
        <v>2.1292863782387599</v>
      </c>
      <c r="C182">
        <v>1.3268705550764699</v>
      </c>
      <c r="D182">
        <v>1.3268705550764699</v>
      </c>
      <c r="E182">
        <v>1.3268705550764699</v>
      </c>
      <c r="F182">
        <v>1.54372217855217</v>
      </c>
      <c r="G182">
        <v>1.54372217855217</v>
      </c>
      <c r="H182">
        <v>1.54372217855217</v>
      </c>
      <c r="I182">
        <v>1.54372217855217</v>
      </c>
    </row>
    <row r="183" spans="1:9" x14ac:dyDescent="0.25">
      <c r="A183">
        <v>182</v>
      </c>
      <c r="B183">
        <v>6.5165859626066698E-4</v>
      </c>
      <c r="C183">
        <v>1.5980625364081299E-4</v>
      </c>
      <c r="D183">
        <v>1.5980625364081299E-4</v>
      </c>
      <c r="E183">
        <v>1.5980625364081299E-4</v>
      </c>
      <c r="F183">
        <v>4.0573242495074003E-4</v>
      </c>
      <c r="G183">
        <v>4.0573242495074003E-4</v>
      </c>
      <c r="H183">
        <v>4.0573242495074003E-4</v>
      </c>
      <c r="I183">
        <v>4.0573242495074003E-4</v>
      </c>
    </row>
    <row r="184" spans="1:9" x14ac:dyDescent="0.25">
      <c r="A184">
        <v>183</v>
      </c>
      <c r="B184">
        <v>4.9185234261985402E-4</v>
      </c>
      <c r="C184">
        <v>4.9185234261985402E-4</v>
      </c>
      <c r="D184">
        <v>4.9185234261985402E-4</v>
      </c>
      <c r="E184">
        <v>4.9185234261985402E-4</v>
      </c>
      <c r="F184">
        <v>4.9185234261985402E-4</v>
      </c>
      <c r="G184">
        <v>4.9185234261985402E-4</v>
      </c>
      <c r="H184">
        <v>4.9185234261985402E-4</v>
      </c>
      <c r="I184">
        <v>4.9185234261985402E-4</v>
      </c>
    </row>
    <row r="185" spans="1:9" x14ac:dyDescent="0.25">
      <c r="A185">
        <v>184</v>
      </c>
      <c r="B185">
        <v>2.7900881896355801E-2</v>
      </c>
      <c r="C185">
        <v>2.7900881896355801E-2</v>
      </c>
      <c r="D185">
        <v>2.7900881896355801E-2</v>
      </c>
      <c r="E185">
        <v>2.7900881896355801E-2</v>
      </c>
      <c r="F185">
        <v>2.7900881896355801E-2</v>
      </c>
      <c r="G185">
        <v>2.7900881896355801E-2</v>
      </c>
      <c r="H185">
        <v>2.7900881896355801E-2</v>
      </c>
      <c r="I185">
        <v>2.7900881896355801E-2</v>
      </c>
    </row>
    <row r="186" spans="1:9" x14ac:dyDescent="0.25">
      <c r="A186">
        <v>185</v>
      </c>
      <c r="B186">
        <v>0.76319859410602398</v>
      </c>
      <c r="C186">
        <v>3.09265422471783E-2</v>
      </c>
      <c r="D186">
        <v>3.09265422471783E-2</v>
      </c>
      <c r="E186">
        <v>3.09265422471783E-2</v>
      </c>
      <c r="F186">
        <v>0.39706256817660102</v>
      </c>
      <c r="G186">
        <v>0.39706256817660102</v>
      </c>
      <c r="H186">
        <v>0.39706256817660102</v>
      </c>
      <c r="I186">
        <v>0.39706256817660102</v>
      </c>
    </row>
    <row r="187" spans="1:9" x14ac:dyDescent="0.25">
      <c r="A187">
        <v>186</v>
      </c>
      <c r="B187">
        <v>4.6612482202996602E-3</v>
      </c>
      <c r="C187">
        <v>4.6612482202996602E-3</v>
      </c>
      <c r="D187">
        <v>4.6612482202996602E-3</v>
      </c>
      <c r="E187">
        <v>4.6612482202996602E-3</v>
      </c>
      <c r="F187">
        <v>4.6612482202996602E-3</v>
      </c>
      <c r="G187">
        <v>4.6612482202996602E-3</v>
      </c>
      <c r="H187">
        <v>4.6612482202996602E-3</v>
      </c>
      <c r="I187">
        <v>4.6612482202996602E-3</v>
      </c>
    </row>
    <row r="188" spans="1:9" x14ac:dyDescent="0.25">
      <c r="A188">
        <v>187</v>
      </c>
      <c r="B188">
        <v>1.0664688563652399E-2</v>
      </c>
      <c r="C188">
        <v>6.0034403433527799E-3</v>
      </c>
      <c r="D188">
        <v>6.0034403433527799E-3</v>
      </c>
      <c r="E188">
        <v>6.0034403433527799E-3</v>
      </c>
      <c r="F188">
        <v>8.3340644535026109E-3</v>
      </c>
      <c r="G188">
        <v>8.3340644535026109E-3</v>
      </c>
      <c r="H188">
        <v>8.3340644535026109E-3</v>
      </c>
      <c r="I188">
        <v>8.3340644535026109E-3</v>
      </c>
    </row>
    <row r="189" spans="1:9" x14ac:dyDescent="0.25">
      <c r="A189">
        <v>188</v>
      </c>
      <c r="B189">
        <v>0.73227205185884503</v>
      </c>
      <c r="C189">
        <v>0.73227205185884503</v>
      </c>
      <c r="D189">
        <v>0.73227205185884503</v>
      </c>
      <c r="E189">
        <v>0.73227205185884503</v>
      </c>
      <c r="F189">
        <v>0.73227205185884503</v>
      </c>
      <c r="G189">
        <v>0.73227205185884503</v>
      </c>
      <c r="H189">
        <v>0.73227205185884503</v>
      </c>
      <c r="I189">
        <v>0.73227205185884503</v>
      </c>
    </row>
    <row r="190" spans="1:9" x14ac:dyDescent="0.25">
      <c r="A190">
        <v>189</v>
      </c>
      <c r="B190">
        <v>3.58943315776401</v>
      </c>
      <c r="C190">
        <v>1.24433056263988</v>
      </c>
      <c r="D190">
        <v>1.83641541733724</v>
      </c>
      <c r="E190">
        <v>3.58943315776401</v>
      </c>
      <c r="F190">
        <v>1.90484662196381</v>
      </c>
      <c r="G190">
        <v>1.90484662196381</v>
      </c>
      <c r="H190">
        <v>1.90484662196381</v>
      </c>
      <c r="I190">
        <v>1.90484662196381</v>
      </c>
    </row>
    <row r="191" spans="1:9" x14ac:dyDescent="0.25">
      <c r="A191">
        <v>190</v>
      </c>
      <c r="B191">
        <v>0.29028201420503302</v>
      </c>
      <c r="C191">
        <v>0.101593845971961</v>
      </c>
      <c r="D191">
        <v>0.101593845971961</v>
      </c>
      <c r="E191">
        <v>0.29028201420503302</v>
      </c>
      <c r="F191">
        <v>0.19535962168138299</v>
      </c>
      <c r="G191">
        <v>0.19535962168138299</v>
      </c>
      <c r="H191">
        <v>0.19535962168138299</v>
      </c>
      <c r="I191">
        <v>0.19535962168138299</v>
      </c>
    </row>
    <row r="192" spans="1:9" x14ac:dyDescent="0.25">
      <c r="A192">
        <v>191</v>
      </c>
      <c r="B192">
        <v>2.5357080420165901E-3</v>
      </c>
      <c r="C192">
        <v>2.5357080420165901E-3</v>
      </c>
      <c r="D192">
        <v>2.5357080420165901E-3</v>
      </c>
      <c r="E192">
        <v>2.5357080420165901E-3</v>
      </c>
      <c r="F192">
        <v>2.5357080420165901E-3</v>
      </c>
      <c r="G192">
        <v>2.5357080420165901E-3</v>
      </c>
      <c r="H192">
        <v>2.5357080420165901E-3</v>
      </c>
      <c r="I192">
        <v>2.5357080420165901E-3</v>
      </c>
    </row>
    <row r="193" spans="1:9" x14ac:dyDescent="0.25">
      <c r="A193">
        <v>192</v>
      </c>
      <c r="B193">
        <v>0.186152460191055</v>
      </c>
      <c r="C193">
        <v>0.18383922656259899</v>
      </c>
      <c r="D193">
        <v>0.18383922656259899</v>
      </c>
      <c r="E193">
        <v>0.186152460191055</v>
      </c>
      <c r="F193">
        <v>0.18499584337682701</v>
      </c>
      <c r="G193">
        <v>0.18499584337682701</v>
      </c>
      <c r="H193">
        <v>0.18499584337682701</v>
      </c>
      <c r="I193">
        <v>0.18499584337682701</v>
      </c>
    </row>
    <row r="194" spans="1:9" x14ac:dyDescent="0.25">
      <c r="A194">
        <v>193</v>
      </c>
      <c r="B194">
        <v>2.31323362845598E-3</v>
      </c>
      <c r="C194">
        <v>2.31323362845598E-3</v>
      </c>
      <c r="D194">
        <v>2.31323362845598E-3</v>
      </c>
      <c r="E194">
        <v>2.31323362845598E-3</v>
      </c>
      <c r="F194">
        <v>2.31323362845598E-3</v>
      </c>
      <c r="G194">
        <v>2.31323362845598E-3</v>
      </c>
      <c r="H194">
        <v>2.31323362845598E-3</v>
      </c>
      <c r="I194">
        <v>2.31323362845598E-3</v>
      </c>
    </row>
    <row r="195" spans="1:9" x14ac:dyDescent="0.25">
      <c r="A195">
        <v>194</v>
      </c>
      <c r="B195">
        <v>2.05482058091909</v>
      </c>
      <c r="C195">
        <v>0.69828959348220299</v>
      </c>
      <c r="D195">
        <v>0.98098201745079106</v>
      </c>
      <c r="E195">
        <v>2.05482058091909</v>
      </c>
      <c r="F195">
        <v>1.12567249696646</v>
      </c>
      <c r="G195">
        <v>1.12567249696646</v>
      </c>
      <c r="H195">
        <v>1.12567249696646</v>
      </c>
      <c r="I195">
        <v>1.12567249696646</v>
      </c>
    </row>
    <row r="196" spans="1:9" x14ac:dyDescent="0.25">
      <c r="A196">
        <v>195</v>
      </c>
      <c r="B196">
        <v>6.4350123762882405E-4</v>
      </c>
      <c r="C196">
        <v>6.4350123762882405E-4</v>
      </c>
      <c r="D196">
        <v>6.4350123762882405E-4</v>
      </c>
      <c r="E196">
        <v>6.4350123762882405E-4</v>
      </c>
      <c r="F196">
        <v>6.4350123762882405E-4</v>
      </c>
      <c r="G196">
        <v>6.4350123762882405E-4</v>
      </c>
      <c r="H196">
        <v>6.4350123762882405E-4</v>
      </c>
      <c r="I196">
        <v>6.4350123762882405E-4</v>
      </c>
    </row>
    <row r="197" spans="1:9" x14ac:dyDescent="0.25">
      <c r="A197">
        <v>196</v>
      </c>
      <c r="B197">
        <v>9.1351740323932298E-4</v>
      </c>
      <c r="C197">
        <v>9.1351740323932298E-4</v>
      </c>
      <c r="D197">
        <v>9.1351740323932298E-4</v>
      </c>
      <c r="E197">
        <v>9.1351740323932298E-4</v>
      </c>
      <c r="F197">
        <v>9.1351740323932298E-4</v>
      </c>
      <c r="G197">
        <v>9.1351740323932298E-4</v>
      </c>
      <c r="H197">
        <v>9.1351740323932298E-4</v>
      </c>
      <c r="I197">
        <v>9.1351740323932298E-4</v>
      </c>
    </row>
    <row r="198" spans="1:9" x14ac:dyDescent="0.25">
      <c r="A198">
        <v>197</v>
      </c>
      <c r="B198">
        <v>2.4192139695611101E-2</v>
      </c>
      <c r="C198">
        <v>2.4192139695611101E-2</v>
      </c>
      <c r="D198">
        <v>2.4192139695611101E-2</v>
      </c>
      <c r="E198">
        <v>2.4192139695611101E-2</v>
      </c>
      <c r="F198">
        <v>2.4192139695611101E-2</v>
      </c>
      <c r="G198">
        <v>2.4192139695611101E-2</v>
      </c>
      <c r="H198">
        <v>2.4192139695611101E-2</v>
      </c>
      <c r="I198">
        <v>2.4192139695611101E-2</v>
      </c>
    </row>
    <row r="199" spans="1:9" x14ac:dyDescent="0.25">
      <c r="A199">
        <v>198</v>
      </c>
      <c r="B199">
        <v>9.2435464845346094E-2</v>
      </c>
      <c r="C199">
        <v>8.8556402922776695E-2</v>
      </c>
      <c r="D199">
        <v>8.8556402922776695E-2</v>
      </c>
      <c r="E199">
        <v>9.2435464845346094E-2</v>
      </c>
      <c r="F199">
        <v>9.0495933884061394E-2</v>
      </c>
      <c r="G199">
        <v>9.0495933884061394E-2</v>
      </c>
      <c r="H199">
        <v>9.0495933884061394E-2</v>
      </c>
      <c r="I199">
        <v>9.0495933884061394E-2</v>
      </c>
    </row>
    <row r="200" spans="1:9" x14ac:dyDescent="0.25">
      <c r="A200">
        <v>199</v>
      </c>
      <c r="B200">
        <v>3.8790619225693899E-3</v>
      </c>
      <c r="C200">
        <v>3.8790619225693899E-3</v>
      </c>
      <c r="D200">
        <v>3.8790619225693899E-3</v>
      </c>
      <c r="E200">
        <v>3.8790619225693899E-3</v>
      </c>
      <c r="F200">
        <v>3.8790619225693899E-3</v>
      </c>
      <c r="G200">
        <v>3.8790619225693899E-3</v>
      </c>
      <c r="H200">
        <v>3.8790619225693899E-3</v>
      </c>
      <c r="I200">
        <v>3.8790619225693899E-3</v>
      </c>
    </row>
    <row r="201" spans="1:9" x14ac:dyDescent="0.25">
      <c r="A201">
        <v>200</v>
      </c>
      <c r="B201">
        <v>1.2383463642550601</v>
      </c>
      <c r="C201">
        <v>0.56538484793717603</v>
      </c>
      <c r="D201">
        <v>0.56538484793717603</v>
      </c>
      <c r="E201">
        <v>1.2383463642550601</v>
      </c>
      <c r="F201">
        <v>0.73852071474797498</v>
      </c>
      <c r="G201">
        <v>0.73852071474797498</v>
      </c>
      <c r="H201">
        <v>0.73852071474797498</v>
      </c>
      <c r="I201">
        <v>0.73852071474797498</v>
      </c>
    </row>
    <row r="202" spans="1:9" x14ac:dyDescent="0.25">
      <c r="A202">
        <v>201</v>
      </c>
      <c r="B202">
        <v>0.67296151631788903</v>
      </c>
      <c r="C202">
        <v>1.9581950925305701E-2</v>
      </c>
      <c r="D202">
        <v>1.9581950925305701E-2</v>
      </c>
      <c r="E202">
        <v>0.67296151631788903</v>
      </c>
      <c r="F202">
        <v>0.34627173362159702</v>
      </c>
      <c r="G202">
        <v>0.34627173362159702</v>
      </c>
      <c r="H202">
        <v>0.34627173362159702</v>
      </c>
      <c r="I202">
        <v>0.34627173362159702</v>
      </c>
    </row>
    <row r="203" spans="1:9" x14ac:dyDescent="0.25">
      <c r="A203">
        <v>202</v>
      </c>
      <c r="B203">
        <v>0.65337956539258302</v>
      </c>
      <c r="C203">
        <v>0.65337956539258302</v>
      </c>
      <c r="D203">
        <v>0.65337956539258302</v>
      </c>
      <c r="E203">
        <v>0.65337956539258302</v>
      </c>
      <c r="F203">
        <v>0.65337956539258302</v>
      </c>
      <c r="G203">
        <v>0.65337956539258302</v>
      </c>
      <c r="H203">
        <v>0.65337956539258302</v>
      </c>
      <c r="I203">
        <v>0.65337956539258302</v>
      </c>
    </row>
    <row r="204" spans="1:9" x14ac:dyDescent="0.25">
      <c r="A204">
        <v>203</v>
      </c>
      <c r="B204">
        <v>9.9101200785497306E-2</v>
      </c>
      <c r="C204">
        <v>9.9101200785497306E-2</v>
      </c>
      <c r="D204">
        <v>9.9101200785497306E-2</v>
      </c>
      <c r="E204">
        <v>9.9101200785497306E-2</v>
      </c>
      <c r="F204">
        <v>9.9101200785497306E-2</v>
      </c>
      <c r="G204">
        <v>9.9101200785497306E-2</v>
      </c>
      <c r="H204">
        <v>9.9101200785497306E-2</v>
      </c>
      <c r="I204">
        <v>9.9101200785497306E-2</v>
      </c>
    </row>
    <row r="205" spans="1:9" x14ac:dyDescent="0.25">
      <c r="A205">
        <v>204</v>
      </c>
      <c r="B205">
        <v>0.81052923365826501</v>
      </c>
      <c r="C205">
        <v>0.245497463885227</v>
      </c>
      <c r="D205">
        <v>0.245497463885227</v>
      </c>
      <c r="E205">
        <v>0.245497463885227</v>
      </c>
      <c r="F205">
        <v>0.43594709545646199</v>
      </c>
      <c r="G205">
        <v>0.43594709545646199</v>
      </c>
      <c r="H205">
        <v>0.43594709545646199</v>
      </c>
      <c r="I205">
        <v>0.43594709545646199</v>
      </c>
    </row>
    <row r="206" spans="1:9" x14ac:dyDescent="0.25">
      <c r="A206">
        <v>205</v>
      </c>
      <c r="B206">
        <v>0.56503176977303804</v>
      </c>
      <c r="C206">
        <v>0.22916868496973</v>
      </c>
      <c r="D206">
        <v>0.22916868496973</v>
      </c>
      <c r="E206">
        <v>0.22916868496973</v>
      </c>
      <c r="F206">
        <v>0.38089926314246902</v>
      </c>
      <c r="G206">
        <v>0.38089926314246902</v>
      </c>
      <c r="H206">
        <v>0.38089926314246902</v>
      </c>
      <c r="I206">
        <v>0.38089926314246902</v>
      </c>
    </row>
    <row r="207" spans="1:9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133.141302</v>
      </c>
      <c r="G207">
        <v>0</v>
      </c>
      <c r="H207">
        <v>0</v>
      </c>
      <c r="I207">
        <v>0</v>
      </c>
    </row>
    <row r="208" spans="1:9" x14ac:dyDescent="0.25">
      <c r="A208">
        <v>207</v>
      </c>
      <c r="B208">
        <v>1.2377842214711599E-2</v>
      </c>
      <c r="C208">
        <v>1.2377842214711599E-2</v>
      </c>
      <c r="D208">
        <v>1.2377842214711599E-2</v>
      </c>
      <c r="E208">
        <v>1.2377842214711599E-2</v>
      </c>
      <c r="F208">
        <v>1.2377842214711599E-2</v>
      </c>
      <c r="G208">
        <v>1.2377842214711599E-2</v>
      </c>
      <c r="H208">
        <v>1.2377842214711599E-2</v>
      </c>
      <c r="I208">
        <v>1.2377842214711599E-2</v>
      </c>
    </row>
    <row r="209" spans="1:9" x14ac:dyDescent="0.25">
      <c r="A209">
        <v>208</v>
      </c>
      <c r="B209">
        <v>0.32348524258859601</v>
      </c>
      <c r="C209">
        <v>0.27991846076323301</v>
      </c>
      <c r="D209">
        <v>0.27991846076323301</v>
      </c>
      <c r="E209">
        <v>0.27991846076323301</v>
      </c>
      <c r="F209">
        <v>0.29108331413076699</v>
      </c>
      <c r="G209">
        <v>0.29108331413076699</v>
      </c>
      <c r="H209">
        <v>0.29108331413076699</v>
      </c>
      <c r="I209">
        <v>0.29108331413076699</v>
      </c>
    </row>
    <row r="210" spans="1:9" x14ac:dyDescent="0.25">
      <c r="A210">
        <v>209</v>
      </c>
      <c r="B210">
        <v>4.3566781825363998E-2</v>
      </c>
      <c r="C210">
        <v>1.09263164477442E-3</v>
      </c>
      <c r="D210">
        <v>1.09263164477442E-3</v>
      </c>
      <c r="E210">
        <v>1.09263164477442E-3</v>
      </c>
      <c r="F210">
        <v>2.2329706735069201E-2</v>
      </c>
      <c r="G210">
        <v>2.2329706735069201E-2</v>
      </c>
      <c r="H210">
        <v>2.2329706735069201E-2</v>
      </c>
      <c r="I210">
        <v>2.2329706735069201E-2</v>
      </c>
    </row>
    <row r="211" spans="1:9" x14ac:dyDescent="0.25">
      <c r="A211">
        <v>210</v>
      </c>
      <c r="B211">
        <v>4.2474150180589497E-2</v>
      </c>
      <c r="C211">
        <v>4.2474150180589497E-2</v>
      </c>
      <c r="D211">
        <v>4.2474150180589497E-2</v>
      </c>
      <c r="E211">
        <v>4.2474150180589497E-2</v>
      </c>
      <c r="F211">
        <v>4.2474150180589497E-2</v>
      </c>
      <c r="G211">
        <v>4.2474150180589497E-2</v>
      </c>
      <c r="H211">
        <v>4.2474150180589497E-2</v>
      </c>
      <c r="I211">
        <v>4.2474150180589497E-2</v>
      </c>
    </row>
    <row r="212" spans="1:9" x14ac:dyDescent="0.25">
      <c r="A212">
        <v>211</v>
      </c>
      <c r="B212">
        <v>0.30918245554941198</v>
      </c>
      <c r="C212">
        <v>0.21949551078068599</v>
      </c>
      <c r="D212">
        <v>0.21949551078068599</v>
      </c>
      <c r="E212">
        <v>0.21949551078068599</v>
      </c>
      <c r="F212">
        <v>0.261041859821533</v>
      </c>
      <c r="G212">
        <v>0.261041859821533</v>
      </c>
      <c r="H212">
        <v>0.261041859821533</v>
      </c>
      <c r="I212">
        <v>0.261041859821533</v>
      </c>
    </row>
    <row r="213" spans="1:9" x14ac:dyDescent="0.25">
      <c r="A213">
        <v>212</v>
      </c>
      <c r="B213">
        <v>8.9686944768726296E-2</v>
      </c>
      <c r="C213">
        <v>7.64984513946632E-2</v>
      </c>
      <c r="D213">
        <v>7.64984513946632E-2</v>
      </c>
      <c r="E213">
        <v>7.64984513946632E-2</v>
      </c>
      <c r="F213">
        <v>8.3092698081694796E-2</v>
      </c>
      <c r="G213">
        <v>8.3092698081694796E-2</v>
      </c>
      <c r="H213">
        <v>8.3092698081694796E-2</v>
      </c>
      <c r="I213">
        <v>8.3092698081694796E-2</v>
      </c>
    </row>
    <row r="214" spans="1:9" x14ac:dyDescent="0.25">
      <c r="A214">
        <v>213</v>
      </c>
      <c r="B214">
        <v>1.72959603278411E-3</v>
      </c>
      <c r="C214">
        <v>1.72959603278411E-3</v>
      </c>
      <c r="D214">
        <v>1.72959603278411E-3</v>
      </c>
      <c r="E214">
        <v>1.72959603278411E-3</v>
      </c>
      <c r="F214">
        <v>1.72959603278411E-3</v>
      </c>
      <c r="G214">
        <v>1.72959603278411E-3</v>
      </c>
      <c r="H214">
        <v>1.72959603278411E-3</v>
      </c>
      <c r="I214">
        <v>1.72959603278411E-3</v>
      </c>
    </row>
    <row r="215" spans="1:9" x14ac:dyDescent="0.25">
      <c r="A215">
        <v>214</v>
      </c>
      <c r="B215">
        <v>1.1458897341279001E-2</v>
      </c>
      <c r="C215">
        <v>1.1458897341279001E-2</v>
      </c>
      <c r="D215">
        <v>1.1458897341279001E-2</v>
      </c>
      <c r="E215">
        <v>1.1458897341279001E-2</v>
      </c>
      <c r="F215">
        <v>1.1458897341279001E-2</v>
      </c>
      <c r="G215">
        <v>1.1458897341279001E-2</v>
      </c>
      <c r="H215">
        <v>1.1458897341279001E-2</v>
      </c>
      <c r="I215">
        <v>1.1458897341279001E-2</v>
      </c>
    </row>
    <row r="216" spans="1:9" x14ac:dyDescent="0.25">
      <c r="A216">
        <v>215</v>
      </c>
      <c r="B216">
        <v>0.163175759080397</v>
      </c>
      <c r="C216">
        <v>0.163175759080397</v>
      </c>
      <c r="D216">
        <v>0.163175759080397</v>
      </c>
      <c r="E216">
        <v>0.163175759080397</v>
      </c>
      <c r="F216">
        <v>0.163175759080397</v>
      </c>
      <c r="G216">
        <v>0.163175759080397</v>
      </c>
      <c r="H216">
        <v>0.163175759080397</v>
      </c>
      <c r="I216">
        <v>0.163175759080397</v>
      </c>
    </row>
    <row r="217" spans="1:9" x14ac:dyDescent="0.25">
      <c r="A217">
        <v>216</v>
      </c>
      <c r="B217">
        <v>10.804279027283799</v>
      </c>
      <c r="C217">
        <v>1.98295015681428</v>
      </c>
      <c r="D217">
        <v>1.98295015681428</v>
      </c>
      <c r="E217">
        <v>1.98295015681428</v>
      </c>
      <c r="F217">
        <v>3.3344060252055399</v>
      </c>
      <c r="G217">
        <v>3.3344060252055399</v>
      </c>
      <c r="H217">
        <v>3.3344060252055399</v>
      </c>
      <c r="I217">
        <v>3.3344060252055399</v>
      </c>
    </row>
    <row r="218" spans="1:9" x14ac:dyDescent="0.25">
      <c r="A218">
        <v>217</v>
      </c>
      <c r="B218">
        <v>8.8213288704695305</v>
      </c>
      <c r="C218">
        <v>1.1007459677226701</v>
      </c>
      <c r="D218">
        <v>1.1007459677226701</v>
      </c>
      <c r="E218">
        <v>1.1007459677226701</v>
      </c>
      <c r="F218">
        <v>2.7029117367825402</v>
      </c>
      <c r="G218">
        <v>2.7029117367825402</v>
      </c>
      <c r="H218">
        <v>2.7029117367825402</v>
      </c>
      <c r="I218">
        <v>2.7029117367825402</v>
      </c>
    </row>
    <row r="219" spans="1:9" x14ac:dyDescent="0.25">
      <c r="A219">
        <v>218</v>
      </c>
      <c r="B219">
        <v>7.2828031030062598E-3</v>
      </c>
      <c r="C219">
        <v>7.2828031030062598E-3</v>
      </c>
      <c r="D219">
        <v>7.2828031030062598E-3</v>
      </c>
      <c r="E219">
        <v>7.2828031030062598E-3</v>
      </c>
      <c r="F219">
        <v>7.2828031030062598E-3</v>
      </c>
      <c r="G219">
        <v>7.2828031030062598E-3</v>
      </c>
      <c r="H219">
        <v>7.2828031030062598E-3</v>
      </c>
      <c r="I219">
        <v>7.2828031030062598E-3</v>
      </c>
    </row>
    <row r="220" spans="1:9" x14ac:dyDescent="0.25">
      <c r="A220">
        <v>219</v>
      </c>
      <c r="B220">
        <v>7.0353553449750597E-2</v>
      </c>
      <c r="C220">
        <v>7.0353553449750597E-2</v>
      </c>
      <c r="D220">
        <v>7.0353553449750597E-2</v>
      </c>
      <c r="E220">
        <v>7.0353553449750597E-2</v>
      </c>
      <c r="F220">
        <v>7.0353553449750597E-2</v>
      </c>
      <c r="G220">
        <v>7.0353553449750597E-2</v>
      </c>
      <c r="H220">
        <v>7.0353553449750597E-2</v>
      </c>
      <c r="I220">
        <v>7.0353553449750597E-2</v>
      </c>
    </row>
    <row r="221" spans="1:9" x14ac:dyDescent="0.25">
      <c r="A221">
        <v>220</v>
      </c>
      <c r="B221">
        <v>4.91121358252812</v>
      </c>
      <c r="C221">
        <v>0.112434023741752</v>
      </c>
      <c r="D221">
        <v>0.112434023741752</v>
      </c>
      <c r="E221">
        <v>0.112434023741752</v>
      </c>
      <c r="F221">
        <v>1.0212403825721099</v>
      </c>
      <c r="G221">
        <v>1.0212403825721099</v>
      </c>
      <c r="H221">
        <v>1.0212403825721099</v>
      </c>
      <c r="I221">
        <v>1.0212403825721099</v>
      </c>
    </row>
    <row r="222" spans="1:9" x14ac:dyDescent="0.25">
      <c r="A222">
        <v>221</v>
      </c>
      <c r="B222">
        <v>4.7987795587863697</v>
      </c>
      <c r="C222">
        <v>1.2851312581013801</v>
      </c>
      <c r="D222">
        <v>1.2851312581013801</v>
      </c>
      <c r="E222">
        <v>1.2851312581013801</v>
      </c>
      <c r="F222">
        <v>1.81761271766071</v>
      </c>
      <c r="G222">
        <v>1.81761271766071</v>
      </c>
      <c r="H222">
        <v>1.81761271766071</v>
      </c>
      <c r="I222">
        <v>1.81761271766071</v>
      </c>
    </row>
    <row r="223" spans="1:9" x14ac:dyDescent="0.25">
      <c r="A223">
        <v>222</v>
      </c>
      <c r="B223">
        <v>2.73173296366598</v>
      </c>
      <c r="C223">
        <v>1.47917663432375</v>
      </c>
      <c r="D223">
        <v>1.47917663432375</v>
      </c>
      <c r="E223">
        <v>1.47917663432375</v>
      </c>
      <c r="F223">
        <v>2.1054547989948702</v>
      </c>
      <c r="G223">
        <v>2.1054547989948702</v>
      </c>
      <c r="H223">
        <v>2.1054547989948702</v>
      </c>
      <c r="I223">
        <v>2.1054547989948702</v>
      </c>
    </row>
    <row r="224" spans="1:9" x14ac:dyDescent="0.25">
      <c r="A224">
        <v>223</v>
      </c>
      <c r="B224">
        <v>6.1104314099951103E-5</v>
      </c>
      <c r="C224">
        <v>6.1104314099951103E-5</v>
      </c>
      <c r="D224">
        <v>6.1104314099951103E-5</v>
      </c>
      <c r="E224">
        <v>6.1104314099951103E-5</v>
      </c>
      <c r="F224">
        <v>6.1104314099951103E-5</v>
      </c>
      <c r="G224">
        <v>6.1104314099951103E-5</v>
      </c>
      <c r="H224">
        <v>6.1104314099951103E-5</v>
      </c>
      <c r="I224">
        <v>6.1104314099951103E-5</v>
      </c>
    </row>
    <row r="225" spans="1:9" x14ac:dyDescent="0.25">
      <c r="A225">
        <v>224</v>
      </c>
      <c r="B225">
        <v>3.51358719637089</v>
      </c>
      <c r="C225">
        <v>0.209334028778454</v>
      </c>
      <c r="D225">
        <v>0.209334028778454</v>
      </c>
      <c r="E225">
        <v>0.209334028778454</v>
      </c>
      <c r="F225">
        <v>1.0649018148045499</v>
      </c>
      <c r="G225">
        <v>1.0649018148045499</v>
      </c>
      <c r="H225">
        <v>1.0649018148045499</v>
      </c>
      <c r="I225">
        <v>1.0649018148045499</v>
      </c>
    </row>
    <row r="226" spans="1:9" x14ac:dyDescent="0.25">
      <c r="A226">
        <v>225</v>
      </c>
      <c r="B226">
        <v>3.9446322761677699E-2</v>
      </c>
      <c r="C226">
        <v>4.8829369591082599E-3</v>
      </c>
      <c r="D226">
        <v>4.8829369591082599E-3</v>
      </c>
      <c r="E226">
        <v>4.8829369591082599E-3</v>
      </c>
      <c r="F226">
        <v>2.2164629860393002E-2</v>
      </c>
      <c r="G226">
        <v>2.2164629860393002E-2</v>
      </c>
      <c r="H226">
        <v>2.2164629860393002E-2</v>
      </c>
      <c r="I226">
        <v>2.2164629860393002E-2</v>
      </c>
    </row>
    <row r="227" spans="1:9" x14ac:dyDescent="0.25">
      <c r="A227">
        <v>226</v>
      </c>
      <c r="B227">
        <v>3.2648068448307499</v>
      </c>
      <c r="C227">
        <v>0.113135039552847</v>
      </c>
      <c r="D227">
        <v>0.113135039552847</v>
      </c>
      <c r="E227">
        <v>0.113135039552847</v>
      </c>
      <c r="F227">
        <v>1.6889709421918</v>
      </c>
      <c r="G227">
        <v>1.6889709421918</v>
      </c>
      <c r="H227">
        <v>1.6889709421918</v>
      </c>
      <c r="I227">
        <v>1.6889709421918</v>
      </c>
    </row>
    <row r="228" spans="1:9" x14ac:dyDescent="0.25">
      <c r="A228">
        <v>227</v>
      </c>
      <c r="B228">
        <v>3.4563385802569499E-2</v>
      </c>
      <c r="C228">
        <v>3.4563385802569499E-2</v>
      </c>
      <c r="D228">
        <v>3.4563385802569499E-2</v>
      </c>
      <c r="E228">
        <v>3.4563385802569499E-2</v>
      </c>
      <c r="F228">
        <v>3.4563385802569499E-2</v>
      </c>
      <c r="G228">
        <v>3.4563385802569499E-2</v>
      </c>
      <c r="H228">
        <v>3.4563385802569499E-2</v>
      </c>
      <c r="I228">
        <v>3.4563385802569499E-2</v>
      </c>
    </row>
    <row r="229" spans="1:9" x14ac:dyDescent="0.25">
      <c r="A229">
        <v>228</v>
      </c>
      <c r="B229">
        <v>1.2525563293422299</v>
      </c>
      <c r="C229">
        <v>1.2525563293422299</v>
      </c>
      <c r="D229">
        <v>1.2525563293422299</v>
      </c>
      <c r="E229">
        <v>1.2525563293422299</v>
      </c>
      <c r="F229">
        <v>1.2525563293422299</v>
      </c>
      <c r="G229">
        <v>1.2525563293422299</v>
      </c>
      <c r="H229">
        <v>1.2525563293422299</v>
      </c>
      <c r="I229">
        <v>1.2525563293422299</v>
      </c>
    </row>
    <row r="230" spans="1:9" x14ac:dyDescent="0.25">
      <c r="A230">
        <v>229</v>
      </c>
      <c r="B230">
        <v>3.15167180527791</v>
      </c>
      <c r="C230">
        <v>3.15167180527791</v>
      </c>
      <c r="D230">
        <v>3.15167180527791</v>
      </c>
      <c r="E230">
        <v>3.15167180527791</v>
      </c>
      <c r="F230">
        <v>3.15167180527791</v>
      </c>
      <c r="G230">
        <v>3.15167180527791</v>
      </c>
      <c r="H230">
        <v>3.15167180527791</v>
      </c>
      <c r="I230">
        <v>3.15167180527791</v>
      </c>
    </row>
    <row r="231" spans="1:9" x14ac:dyDescent="0.25">
      <c r="A231">
        <v>230</v>
      </c>
      <c r="B231">
        <v>6.8709297258108197</v>
      </c>
      <c r="C231">
        <v>2.52598315485892</v>
      </c>
      <c r="D231">
        <v>5.7462418539648503</v>
      </c>
      <c r="E231">
        <v>6.8709297258108197</v>
      </c>
      <c r="F231">
        <v>3.5789428268994898</v>
      </c>
      <c r="G231">
        <v>3.5789428268994898</v>
      </c>
      <c r="H231">
        <v>3.5789428268994898</v>
      </c>
      <c r="I231">
        <v>3.5789428268994898</v>
      </c>
    </row>
    <row r="232" spans="1:9" x14ac:dyDescent="0.25">
      <c r="A232">
        <v>231</v>
      </c>
      <c r="B232">
        <v>4.3449465709519002</v>
      </c>
      <c r="C232">
        <v>0.72239222848326601</v>
      </c>
      <c r="D232">
        <v>3.2202586991059299</v>
      </c>
      <c r="E232">
        <v>4.3449465709519002</v>
      </c>
      <c r="F232">
        <v>2.1059193440811401</v>
      </c>
      <c r="G232">
        <v>2.1059193440811401</v>
      </c>
      <c r="H232">
        <v>2.1059193440811401</v>
      </c>
      <c r="I232">
        <v>2.1059193440811401</v>
      </c>
    </row>
    <row r="233" spans="1:9" x14ac:dyDescent="0.25">
      <c r="A233">
        <v>232</v>
      </c>
      <c r="B233">
        <v>7.4304280266915598E-3</v>
      </c>
      <c r="C233">
        <v>7.4304280266915598E-3</v>
      </c>
      <c r="D233">
        <v>7.4304280266915598E-3</v>
      </c>
      <c r="E233">
        <v>7.4304280266915598E-3</v>
      </c>
      <c r="F233">
        <v>7.4304280266915598E-3</v>
      </c>
      <c r="G233">
        <v>7.4304280266915598E-3</v>
      </c>
      <c r="H233">
        <v>7.4304280266915598E-3</v>
      </c>
      <c r="I233">
        <v>7.4304280266915598E-3</v>
      </c>
    </row>
    <row r="234" spans="1:9" x14ac:dyDescent="0.25">
      <c r="A234">
        <v>233</v>
      </c>
      <c r="B234">
        <v>1.8412674494367901E-2</v>
      </c>
      <c r="C234">
        <v>1.8412674494367901E-2</v>
      </c>
      <c r="D234">
        <v>1.8412674494367901E-2</v>
      </c>
      <c r="E234">
        <v>1.8412674494367901E-2</v>
      </c>
      <c r="F234">
        <v>1.8412674494367901E-2</v>
      </c>
      <c r="G234">
        <v>1.8412674494367901E-2</v>
      </c>
      <c r="H234">
        <v>1.8412674494367901E-2</v>
      </c>
      <c r="I234">
        <v>1.8412674494367901E-2</v>
      </c>
    </row>
    <row r="235" spans="1:9" x14ac:dyDescent="0.25">
      <c r="A235">
        <v>234</v>
      </c>
      <c r="B235">
        <v>3.5967112399475698</v>
      </c>
      <c r="C235">
        <v>2.4415006528150802</v>
      </c>
      <c r="D235">
        <v>2.4720233681015999</v>
      </c>
      <c r="E235">
        <v>3.5967112399475698</v>
      </c>
      <c r="F235">
        <v>2.7412111286746899</v>
      </c>
      <c r="G235">
        <v>2.7412111286746899</v>
      </c>
      <c r="H235">
        <v>2.7412111286746899</v>
      </c>
      <c r="I235">
        <v>2.7412111286746899</v>
      </c>
    </row>
    <row r="236" spans="1:9" x14ac:dyDescent="0.25">
      <c r="A236">
        <v>235</v>
      </c>
      <c r="B236">
        <v>1.2205909262689399E-3</v>
      </c>
      <c r="C236">
        <v>1.2205909262689399E-3</v>
      </c>
      <c r="D236">
        <v>1.2205909262689399E-3</v>
      </c>
      <c r="E236">
        <v>1.2205909262689399E-3</v>
      </c>
      <c r="F236">
        <v>1.2205909262689399E-3</v>
      </c>
      <c r="G236">
        <v>1.2205909262689399E-3</v>
      </c>
      <c r="H236">
        <v>1.2205909262689399E-3</v>
      </c>
      <c r="I236">
        <v>1.2205909262689399E-3</v>
      </c>
    </row>
    <row r="237" spans="1:9" x14ac:dyDescent="0.25">
      <c r="A237">
        <v>236</v>
      </c>
      <c r="B237">
        <v>1.14088139518678</v>
      </c>
      <c r="C237">
        <v>2.9302124360250498E-2</v>
      </c>
      <c r="D237">
        <v>2.9302124360250498E-2</v>
      </c>
      <c r="E237">
        <v>1.14088139518678</v>
      </c>
      <c r="F237">
        <v>0.58509175977351502</v>
      </c>
      <c r="G237">
        <v>0.58509175977351502</v>
      </c>
      <c r="H237">
        <v>0.58509175977351502</v>
      </c>
      <c r="I237">
        <v>0.58509175977351502</v>
      </c>
    </row>
    <row r="238" spans="1:9" x14ac:dyDescent="0.25">
      <c r="A238">
        <v>237</v>
      </c>
      <c r="B238">
        <v>1.31086010194412E-2</v>
      </c>
      <c r="C238">
        <v>1.31086010194412E-2</v>
      </c>
      <c r="D238">
        <v>1.31086010194412E-2</v>
      </c>
      <c r="E238">
        <v>1.31086010194412E-2</v>
      </c>
      <c r="F238">
        <v>1.31086010194412E-2</v>
      </c>
      <c r="G238">
        <v>1.31086010194412E-2</v>
      </c>
      <c r="H238">
        <v>1.31086010194412E-2</v>
      </c>
      <c r="I238">
        <v>1.31086010194412E-2</v>
      </c>
    </row>
    <row r="239" spans="1:9" x14ac:dyDescent="0.25">
      <c r="A239">
        <v>238</v>
      </c>
      <c r="B239">
        <v>1.11157927082653</v>
      </c>
      <c r="C239">
        <v>1.11157927082653</v>
      </c>
      <c r="D239">
        <v>1.11157927082653</v>
      </c>
      <c r="E239">
        <v>1.11157927082653</v>
      </c>
      <c r="F239">
        <v>1.11157927082653</v>
      </c>
      <c r="G239">
        <v>1.11157927082653</v>
      </c>
      <c r="H239">
        <v>1.11157927082653</v>
      </c>
      <c r="I239">
        <v>1.11157927082653</v>
      </c>
    </row>
    <row r="240" spans="1:9" x14ac:dyDescent="0.25">
      <c r="A240">
        <v>239</v>
      </c>
      <c r="B240">
        <v>13.5844845960425</v>
      </c>
      <c r="C240">
        <v>1.3748409178510801</v>
      </c>
      <c r="D240">
        <v>1.3748409178510801</v>
      </c>
      <c r="E240">
        <v>1.3748409178510801</v>
      </c>
      <c r="F240">
        <v>3.02931851924339</v>
      </c>
      <c r="G240">
        <v>3.02931851924339</v>
      </c>
      <c r="H240">
        <v>3.02931851924339</v>
      </c>
      <c r="I240">
        <v>3.02931851924339</v>
      </c>
    </row>
    <row r="241" spans="1:9" x14ac:dyDescent="0.25">
      <c r="A241">
        <v>240</v>
      </c>
      <c r="B241">
        <v>11.6097695514121</v>
      </c>
      <c r="C241">
        <v>1.5940927834781999</v>
      </c>
      <c r="D241">
        <v>1.5940927834781999</v>
      </c>
      <c r="E241">
        <v>1.5940927834781999</v>
      </c>
      <c r="F241">
        <v>2.8077440001389502</v>
      </c>
      <c r="G241">
        <v>2.8077440001389502</v>
      </c>
      <c r="H241">
        <v>2.8077440001389502</v>
      </c>
      <c r="I241">
        <v>2.8077440001389502</v>
      </c>
    </row>
    <row r="242" spans="1:9" x14ac:dyDescent="0.25">
      <c r="A242">
        <v>241</v>
      </c>
      <c r="B242">
        <v>2.1009670389719199E-2</v>
      </c>
      <c r="C242">
        <v>2.1009670389719199E-2</v>
      </c>
      <c r="D242">
        <v>2.1009670389719199E-2</v>
      </c>
      <c r="E242">
        <v>2.1009670389719199E-2</v>
      </c>
      <c r="F242">
        <v>2.1009670389719199E-2</v>
      </c>
      <c r="G242">
        <v>2.1009670389719199E-2</v>
      </c>
      <c r="H242">
        <v>2.1009670389719199E-2</v>
      </c>
      <c r="I242">
        <v>2.1009670389719199E-2</v>
      </c>
    </row>
    <row r="243" spans="1:9" x14ac:dyDescent="0.25">
      <c r="A243">
        <v>242</v>
      </c>
      <c r="B243">
        <v>10.001799919144201</v>
      </c>
      <c r="C243">
        <v>0.16194537245857399</v>
      </c>
      <c r="D243">
        <v>0.16194537245857399</v>
      </c>
      <c r="E243">
        <v>0.16194537245857399</v>
      </c>
      <c r="F243">
        <v>2.41342558453186</v>
      </c>
      <c r="G243">
        <v>2.41342558453186</v>
      </c>
      <c r="H243">
        <v>2.41342558453186</v>
      </c>
      <c r="I243">
        <v>2.41342558453186</v>
      </c>
    </row>
    <row r="244" spans="1:9" x14ac:dyDescent="0.25">
      <c r="A244">
        <v>243</v>
      </c>
      <c r="B244">
        <v>1.31351791722249E-2</v>
      </c>
      <c r="C244">
        <v>1.31351791722249E-2</v>
      </c>
      <c r="D244">
        <v>1.31351791722249E-2</v>
      </c>
      <c r="E244">
        <v>1.31351791722249E-2</v>
      </c>
      <c r="F244">
        <v>1.31351791722249E-2</v>
      </c>
      <c r="G244">
        <v>1.31351791722249E-2</v>
      </c>
      <c r="H244">
        <v>1.31351791722249E-2</v>
      </c>
      <c r="I244">
        <v>1.31351791722249E-2</v>
      </c>
    </row>
    <row r="245" spans="1:9" x14ac:dyDescent="0.25">
      <c r="A245">
        <v>244</v>
      </c>
      <c r="B245">
        <v>7.4166961740865104E-4</v>
      </c>
      <c r="C245">
        <v>7.4166961740865104E-4</v>
      </c>
      <c r="D245">
        <v>7.4166961740865104E-4</v>
      </c>
      <c r="E245">
        <v>7.4166961740865104E-4</v>
      </c>
      <c r="F245">
        <v>7.4166961740865104E-4</v>
      </c>
      <c r="G245">
        <v>7.4166961740865104E-4</v>
      </c>
      <c r="H245">
        <v>7.4166961740865104E-4</v>
      </c>
      <c r="I245">
        <v>7.4166961740865104E-4</v>
      </c>
    </row>
    <row r="246" spans="1:9" x14ac:dyDescent="0.25">
      <c r="A246">
        <v>245</v>
      </c>
      <c r="B246">
        <v>5.1386351548417002</v>
      </c>
      <c r="C246">
        <v>1.2427985601395599</v>
      </c>
      <c r="D246">
        <v>1.2427985601395599</v>
      </c>
      <c r="E246">
        <v>1.2427985601395599</v>
      </c>
      <c r="F246">
        <v>2.30455078279451</v>
      </c>
      <c r="G246">
        <v>2.30455078279451</v>
      </c>
      <c r="H246">
        <v>2.30455078279451</v>
      </c>
      <c r="I246">
        <v>2.30455078279451</v>
      </c>
    </row>
    <row r="247" spans="1:9" x14ac:dyDescent="0.25">
      <c r="A247">
        <v>246</v>
      </c>
      <c r="B247">
        <v>0.46739377953726802</v>
      </c>
      <c r="C247">
        <v>0.42079653287401603</v>
      </c>
      <c r="D247">
        <v>0.42079653287401603</v>
      </c>
      <c r="E247">
        <v>0.42079653287401603</v>
      </c>
      <c r="F247">
        <v>0.44076111618698699</v>
      </c>
      <c r="G247">
        <v>0.44076111618698699</v>
      </c>
      <c r="H247">
        <v>0.44076111618698699</v>
      </c>
      <c r="I247">
        <v>0.44076111618698699</v>
      </c>
    </row>
    <row r="248" spans="1:9" x14ac:dyDescent="0.25">
      <c r="A248">
        <v>247</v>
      </c>
      <c r="B248">
        <v>2.94547067517943</v>
      </c>
      <c r="C248">
        <v>0.75150376492183801</v>
      </c>
      <c r="D248">
        <v>0.75150376492183801</v>
      </c>
      <c r="E248">
        <v>0.75150376492183801</v>
      </c>
      <c r="F248">
        <v>1.1923301496534</v>
      </c>
      <c r="G248">
        <v>1.1923301496534</v>
      </c>
      <c r="H248">
        <v>1.1923301496534</v>
      </c>
      <c r="I248">
        <v>1.1923301496534</v>
      </c>
    </row>
    <row r="249" spans="1:9" x14ac:dyDescent="0.25">
      <c r="A249">
        <v>248</v>
      </c>
      <c r="B249">
        <v>2.1530561131650501</v>
      </c>
      <c r="C249">
        <v>0.46952830226301501</v>
      </c>
      <c r="D249">
        <v>0.46952830226301501</v>
      </c>
      <c r="E249">
        <v>0.46952830226301501</v>
      </c>
      <c r="F249">
        <v>0.84074197237058002</v>
      </c>
      <c r="G249">
        <v>0.84074197237058002</v>
      </c>
      <c r="H249">
        <v>0.84074197237058002</v>
      </c>
      <c r="I249">
        <v>0.84074197237058002</v>
      </c>
    </row>
    <row r="250" spans="1:9" x14ac:dyDescent="0.25">
      <c r="A250">
        <v>249</v>
      </c>
      <c r="B250">
        <v>1.7846033253948401E-2</v>
      </c>
      <c r="C250">
        <v>1.7846033253948401E-2</v>
      </c>
      <c r="D250">
        <v>1.7846033253948401E-2</v>
      </c>
      <c r="E250">
        <v>1.7846033253948401E-2</v>
      </c>
      <c r="F250">
        <v>1.7846033253948401E-2</v>
      </c>
      <c r="G250">
        <v>1.7846033253948401E-2</v>
      </c>
      <c r="H250">
        <v>1.7846033253948401E-2</v>
      </c>
      <c r="I250">
        <v>1.7846033253948401E-2</v>
      </c>
    </row>
    <row r="251" spans="1:9" x14ac:dyDescent="0.25">
      <c r="A251">
        <v>250</v>
      </c>
      <c r="B251">
        <v>4.9807899415322404E-3</v>
      </c>
      <c r="C251">
        <v>4.9807899415322404E-3</v>
      </c>
      <c r="D251">
        <v>4.9807899415322404E-3</v>
      </c>
      <c r="E251">
        <v>4.9807899415322404E-3</v>
      </c>
      <c r="F251">
        <v>4.9807899415322404E-3</v>
      </c>
      <c r="G251">
        <v>4.9807899415322404E-3</v>
      </c>
      <c r="H251">
        <v>4.9807899415322404E-3</v>
      </c>
      <c r="I251">
        <v>4.9807899415322404E-3</v>
      </c>
    </row>
    <row r="252" spans="1:9" x14ac:dyDescent="0.25">
      <c r="A252">
        <v>251</v>
      </c>
      <c r="B252">
        <v>2.3064763838590002E-2</v>
      </c>
      <c r="C252">
        <v>2.3064763838590002E-2</v>
      </c>
      <c r="D252">
        <v>2.3064763838590002E-2</v>
      </c>
      <c r="E252">
        <v>2.3064763838590002E-2</v>
      </c>
      <c r="F252">
        <v>2.3064763838590002E-2</v>
      </c>
      <c r="G252">
        <v>2.3064763838590002E-2</v>
      </c>
      <c r="H252">
        <v>2.3064763838590002E-2</v>
      </c>
      <c r="I252">
        <v>2.3064763838590002E-2</v>
      </c>
    </row>
    <row r="253" spans="1:9" x14ac:dyDescent="0.25">
      <c r="A253">
        <v>252</v>
      </c>
      <c r="B253">
        <v>1.6785470209605</v>
      </c>
      <c r="C253">
        <v>0.10771394223365401</v>
      </c>
      <c r="D253">
        <v>0.10771394223365401</v>
      </c>
      <c r="E253">
        <v>0.10771394223365401</v>
      </c>
      <c r="F253">
        <v>0.73744655027359696</v>
      </c>
      <c r="G253">
        <v>0.73744655027359696</v>
      </c>
      <c r="H253">
        <v>0.73744655027359696</v>
      </c>
      <c r="I253">
        <v>0.73744655027359696</v>
      </c>
    </row>
    <row r="254" spans="1:9" x14ac:dyDescent="0.25">
      <c r="A254">
        <v>253</v>
      </c>
      <c r="B254">
        <v>1.5708330787268501</v>
      </c>
      <c r="C254">
        <v>1.1903136152064799</v>
      </c>
      <c r="D254">
        <v>1.1903136152064799</v>
      </c>
      <c r="E254">
        <v>1.1903136152064799</v>
      </c>
      <c r="F254">
        <v>1.25946521607988</v>
      </c>
      <c r="G254">
        <v>1.25946521607988</v>
      </c>
      <c r="H254">
        <v>1.25946521607988</v>
      </c>
      <c r="I254">
        <v>1.25946521607988</v>
      </c>
    </row>
    <row r="255" spans="1:9" x14ac:dyDescent="0.25">
      <c r="A255">
        <v>254</v>
      </c>
      <c r="B255">
        <v>3.7449942515542902E-3</v>
      </c>
      <c r="C255">
        <v>3.7449942515542902E-3</v>
      </c>
      <c r="D255">
        <v>3.7449942515542902E-3</v>
      </c>
      <c r="E255">
        <v>3.7449942515542902E-3</v>
      </c>
      <c r="F255">
        <v>3.7449942515542902E-3</v>
      </c>
      <c r="G255">
        <v>3.7449942515542902E-3</v>
      </c>
      <c r="H255">
        <v>3.7449942515542902E-3</v>
      </c>
      <c r="I255">
        <v>3.7449942515542902E-3</v>
      </c>
    </row>
    <row r="256" spans="1:9" x14ac:dyDescent="0.25">
      <c r="A256">
        <v>255</v>
      </c>
      <c r="B256">
        <v>1.96440434099725E-2</v>
      </c>
      <c r="C256">
        <v>1.96440434099725E-2</v>
      </c>
      <c r="D256">
        <v>1.96440434099725E-2</v>
      </c>
      <c r="E256">
        <v>1.96440434099725E-2</v>
      </c>
      <c r="F256">
        <v>1.96440434099725E-2</v>
      </c>
      <c r="G256">
        <v>1.96440434099725E-2</v>
      </c>
      <c r="H256">
        <v>1.96440434099725E-2</v>
      </c>
      <c r="I256">
        <v>1.96440434099725E-2</v>
      </c>
    </row>
    <row r="257" spans="1:9" x14ac:dyDescent="0.25">
      <c r="A257">
        <v>256</v>
      </c>
      <c r="B257">
        <v>0.37677446926881197</v>
      </c>
      <c r="C257">
        <v>4.9546261286665498E-2</v>
      </c>
      <c r="D257">
        <v>4.9546261286665498E-2</v>
      </c>
      <c r="E257">
        <v>4.9546261286665498E-2</v>
      </c>
      <c r="F257">
        <v>0.13455820749525499</v>
      </c>
      <c r="G257">
        <v>0.13455820749525499</v>
      </c>
      <c r="H257">
        <v>0.13455820749525499</v>
      </c>
      <c r="I257">
        <v>0.13455820749525499</v>
      </c>
    </row>
    <row r="258" spans="1:9" x14ac:dyDescent="0.25">
      <c r="A258">
        <v>257</v>
      </c>
      <c r="B258">
        <v>0.32722820798214702</v>
      </c>
      <c r="C258">
        <v>1.28195768522131E-2</v>
      </c>
      <c r="D258">
        <v>1.28195768522131E-2</v>
      </c>
      <c r="E258">
        <v>1.28195768522131E-2</v>
      </c>
      <c r="F258">
        <v>0.17002389241717999</v>
      </c>
      <c r="G258">
        <v>0.17002389241717999</v>
      </c>
      <c r="H258">
        <v>0.17002389241717999</v>
      </c>
      <c r="I258">
        <v>0.17002389241717999</v>
      </c>
    </row>
    <row r="259" spans="1:9" x14ac:dyDescent="0.25">
      <c r="A259">
        <v>258</v>
      </c>
      <c r="B259">
        <v>2.6953203253279101E-2</v>
      </c>
      <c r="C259">
        <v>1.36170431786576E-2</v>
      </c>
      <c r="D259">
        <v>1.36170431786576E-2</v>
      </c>
      <c r="E259">
        <v>1.36170431786576E-2</v>
      </c>
      <c r="F259">
        <v>2.0285123215968301E-2</v>
      </c>
      <c r="G259">
        <v>2.0285123215968301E-2</v>
      </c>
      <c r="H259">
        <v>2.0285123215968301E-2</v>
      </c>
      <c r="I259">
        <v>2.0285123215968301E-2</v>
      </c>
    </row>
    <row r="260" spans="1:9" x14ac:dyDescent="0.25">
      <c r="A260">
        <v>259</v>
      </c>
      <c r="B260">
        <v>1.33361600746215E-2</v>
      </c>
      <c r="C260">
        <v>1.33361600746215E-2</v>
      </c>
      <c r="D260">
        <v>1.33361600746215E-2</v>
      </c>
      <c r="E260">
        <v>1.33361600746215E-2</v>
      </c>
      <c r="F260">
        <v>1.33361600746215E-2</v>
      </c>
      <c r="G260">
        <v>1.33361600746215E-2</v>
      </c>
      <c r="H260">
        <v>1.33361600746215E-2</v>
      </c>
      <c r="I260">
        <v>1.33361600746215E-2</v>
      </c>
    </row>
    <row r="261" spans="1:9" x14ac:dyDescent="0.25">
      <c r="A261">
        <v>260</v>
      </c>
      <c r="B261">
        <v>4.2128159419169702</v>
      </c>
      <c r="C261">
        <v>0.78451158760045903</v>
      </c>
      <c r="D261">
        <v>0.78451158760045903</v>
      </c>
      <c r="E261">
        <v>0.78451158760045903</v>
      </c>
      <c r="F261">
        <v>1.73663885477535</v>
      </c>
      <c r="G261">
        <v>1.73663885477535</v>
      </c>
      <c r="H261">
        <v>1.73663885477535</v>
      </c>
      <c r="I261">
        <v>1.73663885477535</v>
      </c>
    </row>
    <row r="262" spans="1:9" x14ac:dyDescent="0.25">
      <c r="A262">
        <v>261</v>
      </c>
      <c r="B262">
        <v>3.0144315534346398E-3</v>
      </c>
      <c r="C262">
        <v>3.0144315534346398E-3</v>
      </c>
      <c r="D262">
        <v>3.0144315534346398E-3</v>
      </c>
      <c r="E262">
        <v>3.0144315534346398E-3</v>
      </c>
      <c r="F262">
        <v>3.0144315534346398E-3</v>
      </c>
      <c r="G262">
        <v>3.0144315534346398E-3</v>
      </c>
      <c r="H262">
        <v>3.0144315534346398E-3</v>
      </c>
      <c r="I262">
        <v>3.0144315534346398E-3</v>
      </c>
    </row>
    <row r="263" spans="1:9" x14ac:dyDescent="0.25">
      <c r="A263">
        <v>262</v>
      </c>
      <c r="B263">
        <v>0.20278140194005401</v>
      </c>
      <c r="C263">
        <v>4.7191310354063799E-2</v>
      </c>
      <c r="D263">
        <v>4.7191310354063799E-2</v>
      </c>
      <c r="E263">
        <v>4.7191310354063799E-2</v>
      </c>
      <c r="F263">
        <v>0.124986356147059</v>
      </c>
      <c r="G263">
        <v>0.124986356147059</v>
      </c>
      <c r="H263">
        <v>0.124986356147059</v>
      </c>
      <c r="I263">
        <v>0.124986356147059</v>
      </c>
    </row>
    <row r="264" spans="1:9" x14ac:dyDescent="0.25">
      <c r="A264">
        <v>263</v>
      </c>
      <c r="B264">
        <v>3.6900407612086599</v>
      </c>
      <c r="C264">
        <v>0.30096655401019301</v>
      </c>
      <c r="D264">
        <v>0.30096655401019301</v>
      </c>
      <c r="E264">
        <v>0.30096655401019301</v>
      </c>
      <c r="F264">
        <v>1.99550365760943</v>
      </c>
      <c r="G264">
        <v>1.99550365760943</v>
      </c>
      <c r="H264">
        <v>1.99550365760943</v>
      </c>
      <c r="I264">
        <v>1.99550365760943</v>
      </c>
    </row>
    <row r="265" spans="1:9" x14ac:dyDescent="0.25">
      <c r="A265">
        <v>264</v>
      </c>
      <c r="B265">
        <v>1.5631022409606701E-2</v>
      </c>
      <c r="C265">
        <v>1.5631022409606701E-2</v>
      </c>
      <c r="D265">
        <v>1.5631022409606701E-2</v>
      </c>
      <c r="E265">
        <v>1.5631022409606701E-2</v>
      </c>
      <c r="F265">
        <v>1.5631022409606701E-2</v>
      </c>
      <c r="G265">
        <v>1.5631022409606701E-2</v>
      </c>
      <c r="H265">
        <v>1.5631022409606701E-2</v>
      </c>
      <c r="I265">
        <v>1.5631022409606701E-2</v>
      </c>
    </row>
    <row r="266" spans="1:9" x14ac:dyDescent="0.25">
      <c r="A266">
        <v>265</v>
      </c>
      <c r="B266">
        <v>0.15559009158598999</v>
      </c>
      <c r="C266">
        <v>0.15559009158598999</v>
      </c>
      <c r="D266">
        <v>0.15559009158598999</v>
      </c>
      <c r="E266">
        <v>0.15559009158598999</v>
      </c>
      <c r="F266">
        <v>0.15559009158598999</v>
      </c>
      <c r="G266">
        <v>0.15559009158598999</v>
      </c>
      <c r="H266">
        <v>0.15559009158598999</v>
      </c>
      <c r="I266">
        <v>0.15559009158598999</v>
      </c>
    </row>
    <row r="267" spans="1:9" x14ac:dyDescent="0.25">
      <c r="A267">
        <v>266</v>
      </c>
      <c r="B267">
        <v>0.23133156088925899</v>
      </c>
      <c r="C267">
        <v>0.23133156088925899</v>
      </c>
      <c r="D267">
        <v>0.23133156088925899</v>
      </c>
      <c r="E267">
        <v>0.23133156088925899</v>
      </c>
      <c r="F267">
        <v>0.23133156088925899</v>
      </c>
      <c r="G267">
        <v>0.23133156088925899</v>
      </c>
      <c r="H267">
        <v>0.23133156088925899</v>
      </c>
      <c r="I267">
        <v>0.23133156088925899</v>
      </c>
    </row>
    <row r="268" spans="1:9" x14ac:dyDescent="0.25">
      <c r="A268">
        <v>267</v>
      </c>
      <c r="B268">
        <v>0.314408631129934</v>
      </c>
      <c r="C268">
        <v>0.314408631129934</v>
      </c>
      <c r="D268">
        <v>0.314408631129934</v>
      </c>
      <c r="E268">
        <v>0.314408631129934</v>
      </c>
      <c r="F268">
        <v>0.314408631129934</v>
      </c>
      <c r="G268">
        <v>0.314408631129934</v>
      </c>
      <c r="H268">
        <v>0.314408631129934</v>
      </c>
      <c r="I268">
        <v>0.314408631129934</v>
      </c>
    </row>
    <row r="269" spans="1:9" x14ac:dyDescent="0.25">
      <c r="A269">
        <v>268</v>
      </c>
      <c r="B269">
        <v>3.1813417710176499</v>
      </c>
      <c r="C269">
        <v>0.13324213108416899</v>
      </c>
      <c r="D269">
        <v>0.13324213108416899</v>
      </c>
      <c r="E269">
        <v>0.13324213108416899</v>
      </c>
      <c r="F269">
        <v>1.6572919510509101</v>
      </c>
      <c r="G269">
        <v>1.6572919510509101</v>
      </c>
      <c r="H269">
        <v>1.6572919510509101</v>
      </c>
      <c r="I269">
        <v>1.6572919510509101</v>
      </c>
    </row>
    <row r="270" spans="1:9" x14ac:dyDescent="0.25">
      <c r="A270">
        <v>269</v>
      </c>
      <c r="B270">
        <v>3.0480996399334801</v>
      </c>
      <c r="C270">
        <v>3.0480996399334801</v>
      </c>
      <c r="D270">
        <v>3.0480996399334801</v>
      </c>
      <c r="E270">
        <v>3.0480996399334801</v>
      </c>
      <c r="F270">
        <v>3.0480996399334801</v>
      </c>
      <c r="G270">
        <v>3.0480996399334801</v>
      </c>
      <c r="H270">
        <v>3.0480996399334801</v>
      </c>
      <c r="I270">
        <v>3.0480996399334801</v>
      </c>
    </row>
    <row r="271" spans="1:9" x14ac:dyDescent="0.25">
      <c r="A271">
        <v>270</v>
      </c>
      <c r="B271">
        <v>3.3890742071984699</v>
      </c>
      <c r="C271">
        <v>3.3890742071984699</v>
      </c>
      <c r="D271">
        <v>3.3890742071984699</v>
      </c>
      <c r="E271">
        <v>3.3890742071984699</v>
      </c>
      <c r="F271">
        <v>3.3890742071984699</v>
      </c>
      <c r="G271">
        <v>3.3890742071984699</v>
      </c>
      <c r="H271">
        <v>3.3890742071984699</v>
      </c>
      <c r="I271">
        <v>3.3890742071984699</v>
      </c>
    </row>
    <row r="272" spans="1:9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175.15190699999999</v>
      </c>
      <c r="G273">
        <v>0</v>
      </c>
      <c r="H273">
        <v>0</v>
      </c>
      <c r="I273">
        <v>0</v>
      </c>
    </row>
    <row r="274" spans="1:9" x14ac:dyDescent="0.25">
      <c r="A274">
        <v>272</v>
      </c>
      <c r="B274">
        <v>0.20670361052620101</v>
      </c>
      <c r="C274">
        <v>0.17242476822286301</v>
      </c>
      <c r="D274">
        <v>0.17242476822286301</v>
      </c>
      <c r="E274">
        <v>0.17242476822286301</v>
      </c>
      <c r="F274">
        <v>0.18956418937453201</v>
      </c>
      <c r="G274">
        <v>0.18956418937453201</v>
      </c>
      <c r="H274">
        <v>0.18956418937453201</v>
      </c>
      <c r="I274">
        <v>0.18956418937453201</v>
      </c>
    </row>
    <row r="275" spans="1:9" x14ac:dyDescent="0.25">
      <c r="A275">
        <v>273</v>
      </c>
      <c r="B275">
        <v>3.4278842303338199E-2</v>
      </c>
      <c r="C275">
        <v>3.4278842303338199E-2</v>
      </c>
      <c r="D275">
        <v>3.4278842303338199E-2</v>
      </c>
      <c r="E275">
        <v>3.4278842303338199E-2</v>
      </c>
      <c r="F275">
        <v>3.4278842303338199E-2</v>
      </c>
      <c r="G275">
        <v>3.4278842303338199E-2</v>
      </c>
      <c r="H275">
        <v>3.4278842303338199E-2</v>
      </c>
      <c r="I275">
        <v>3.4278842303338199E-2</v>
      </c>
    </row>
    <row r="276" spans="1:9" x14ac:dyDescent="0.25">
      <c r="A276">
        <v>274</v>
      </c>
      <c r="B276">
        <v>2.8178359363185899</v>
      </c>
      <c r="C276">
        <v>1.0279341428594799</v>
      </c>
      <c r="D276">
        <v>1.0279341428594799</v>
      </c>
      <c r="E276">
        <v>1.0279341428594799</v>
      </c>
      <c r="F276">
        <v>1.58686950170316</v>
      </c>
      <c r="G276">
        <v>1.58686950170316</v>
      </c>
      <c r="H276">
        <v>1.58686950170316</v>
      </c>
      <c r="I276">
        <v>1.58686950170316</v>
      </c>
    </row>
    <row r="277" spans="1:9" x14ac:dyDescent="0.25">
      <c r="A277">
        <v>275</v>
      </c>
      <c r="B277">
        <v>1.7899017934591099</v>
      </c>
      <c r="C277">
        <v>0.44583964191561798</v>
      </c>
      <c r="D277">
        <v>0.44583964191561798</v>
      </c>
      <c r="E277">
        <v>0.44583964191561798</v>
      </c>
      <c r="F277">
        <v>1.1178707176873699</v>
      </c>
      <c r="G277">
        <v>1.1178707176873699</v>
      </c>
      <c r="H277">
        <v>1.1178707176873699</v>
      </c>
      <c r="I277">
        <v>1.1178707176873699</v>
      </c>
    </row>
    <row r="278" spans="1:9" x14ac:dyDescent="0.25">
      <c r="A278">
        <v>276</v>
      </c>
      <c r="B278">
        <v>7.2924351243556298E-2</v>
      </c>
      <c r="C278">
        <v>7.2924351243556298E-2</v>
      </c>
      <c r="D278">
        <v>7.2924351243556298E-2</v>
      </c>
      <c r="E278">
        <v>7.2924351243556298E-2</v>
      </c>
      <c r="F278">
        <v>7.2924351243556298E-2</v>
      </c>
      <c r="G278">
        <v>7.2924351243556298E-2</v>
      </c>
      <c r="H278">
        <v>7.2924351243556298E-2</v>
      </c>
      <c r="I278">
        <v>7.2924351243556298E-2</v>
      </c>
    </row>
    <row r="279" spans="1:9" x14ac:dyDescent="0.25">
      <c r="A279">
        <v>277</v>
      </c>
      <c r="B279">
        <v>1.2711378002999401</v>
      </c>
      <c r="C279">
        <v>1.2711378002999401</v>
      </c>
      <c r="D279">
        <v>1.2711378002999401</v>
      </c>
      <c r="E279">
        <v>1.2711378002999401</v>
      </c>
      <c r="F279">
        <v>1.2711378002999401</v>
      </c>
      <c r="G279">
        <v>1.2711378002999401</v>
      </c>
      <c r="H279">
        <v>1.2711378002999401</v>
      </c>
      <c r="I279">
        <v>1.2711378002999401</v>
      </c>
    </row>
    <row r="280" spans="1:9" x14ac:dyDescent="0.25">
      <c r="A280">
        <v>278</v>
      </c>
      <c r="B280">
        <v>0.17900978788858701</v>
      </c>
      <c r="C280">
        <v>0.15596088225851101</v>
      </c>
      <c r="D280">
        <v>0.15596088225851101</v>
      </c>
      <c r="E280">
        <v>0.15596088225851101</v>
      </c>
      <c r="F280">
        <v>0.16748533507354901</v>
      </c>
      <c r="G280">
        <v>0.16748533507354901</v>
      </c>
      <c r="H280">
        <v>0.16748533507354901</v>
      </c>
      <c r="I280">
        <v>0.16748533507354901</v>
      </c>
    </row>
    <row r="281" spans="1:9" x14ac:dyDescent="0.25">
      <c r="A281">
        <v>279</v>
      </c>
      <c r="B281">
        <v>3.8696841569916098E-3</v>
      </c>
      <c r="C281">
        <v>3.8696841569916098E-3</v>
      </c>
      <c r="D281">
        <v>3.8696841569916098E-3</v>
      </c>
      <c r="E281">
        <v>3.8696841569916098E-3</v>
      </c>
      <c r="F281">
        <v>3.8696841569916098E-3</v>
      </c>
      <c r="G281">
        <v>3.8696841569916098E-3</v>
      </c>
      <c r="H281">
        <v>3.8696841569916098E-3</v>
      </c>
      <c r="I281">
        <v>3.8696841569916098E-3</v>
      </c>
    </row>
    <row r="282" spans="1:9" x14ac:dyDescent="0.25">
      <c r="A282">
        <v>280</v>
      </c>
      <c r="B282">
        <v>1.9179221473083999E-2</v>
      </c>
      <c r="C282">
        <v>1.9179221473083999E-2</v>
      </c>
      <c r="D282">
        <v>1.9179221473083999E-2</v>
      </c>
      <c r="E282">
        <v>1.9179221473083999E-2</v>
      </c>
      <c r="F282">
        <v>1.9179221473083999E-2</v>
      </c>
      <c r="G282">
        <v>1.9179221473083999E-2</v>
      </c>
      <c r="H282">
        <v>1.9179221473083999E-2</v>
      </c>
      <c r="I282">
        <v>1.9179221473083999E-2</v>
      </c>
    </row>
    <row r="283" spans="1:9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281</v>
      </c>
      <c r="B284">
        <v>0</v>
      </c>
      <c r="C284">
        <v>0</v>
      </c>
      <c r="D284">
        <v>0</v>
      </c>
      <c r="E284">
        <v>0</v>
      </c>
      <c r="F284">
        <v>181.61507700000001</v>
      </c>
      <c r="G284">
        <v>0</v>
      </c>
      <c r="H284">
        <v>0</v>
      </c>
      <c r="I284">
        <v>0</v>
      </c>
    </row>
    <row r="285" spans="1:9" x14ac:dyDescent="0.25">
      <c r="A285">
        <v>282</v>
      </c>
      <c r="B285">
        <v>1.0627627564630799</v>
      </c>
      <c r="C285">
        <v>0.90090223474750497</v>
      </c>
      <c r="D285">
        <v>0.90090223474750497</v>
      </c>
      <c r="E285">
        <v>0.90090223474750497</v>
      </c>
      <c r="F285">
        <v>0.98183249560529395</v>
      </c>
      <c r="G285">
        <v>0.98183249560529395</v>
      </c>
      <c r="H285">
        <v>0.98183249560529395</v>
      </c>
      <c r="I285">
        <v>0.98183249560529395</v>
      </c>
    </row>
    <row r="286" spans="1:9" x14ac:dyDescent="0.25">
      <c r="A286">
        <v>283</v>
      </c>
      <c r="B286">
        <v>1.09170641411028E-2</v>
      </c>
      <c r="C286">
        <v>1.09170641411028E-2</v>
      </c>
      <c r="D286">
        <v>1.09170641411028E-2</v>
      </c>
      <c r="E286">
        <v>1.09170641411028E-2</v>
      </c>
      <c r="F286">
        <v>1.09170641411028E-2</v>
      </c>
      <c r="G286">
        <v>1.09170641411028E-2</v>
      </c>
      <c r="H286">
        <v>1.09170641411028E-2</v>
      </c>
      <c r="I286">
        <v>1.09170641411028E-2</v>
      </c>
    </row>
    <row r="287" spans="1:9" x14ac:dyDescent="0.25">
      <c r="A287">
        <v>284</v>
      </c>
      <c r="B287">
        <v>2.7951614607227499E-3</v>
      </c>
      <c r="C287">
        <v>2.7951614607227499E-3</v>
      </c>
      <c r="D287">
        <v>2.7951614607227499E-3</v>
      </c>
      <c r="E287">
        <v>2.7951614607227499E-3</v>
      </c>
      <c r="F287">
        <v>2.7951614607227499E-3</v>
      </c>
      <c r="G287">
        <v>2.7951614607227499E-3</v>
      </c>
      <c r="H287">
        <v>2.7951614607227499E-3</v>
      </c>
      <c r="I287">
        <v>2.7951614607227499E-3</v>
      </c>
    </row>
    <row r="288" spans="1:9" x14ac:dyDescent="0.25">
      <c r="A288">
        <v>285</v>
      </c>
      <c r="B288">
        <v>1.1078087574948599E-2</v>
      </c>
      <c r="C288">
        <v>1.1078087574948599E-2</v>
      </c>
      <c r="D288">
        <v>1.1078087574948599E-2</v>
      </c>
      <c r="E288">
        <v>1.1078087574948599E-2</v>
      </c>
      <c r="F288">
        <v>1.1078087574948599E-2</v>
      </c>
      <c r="G288">
        <v>1.1078087574948599E-2</v>
      </c>
      <c r="H288">
        <v>1.1078087574948599E-2</v>
      </c>
      <c r="I288">
        <v>1.1078087574948599E-2</v>
      </c>
    </row>
    <row r="289" spans="1:9" x14ac:dyDescent="0.25">
      <c r="A289">
        <v>286</v>
      </c>
      <c r="B289">
        <v>0.137070208538805</v>
      </c>
      <c r="C289">
        <v>0.137070208538805</v>
      </c>
      <c r="D289">
        <v>0.137070208538805</v>
      </c>
      <c r="E289">
        <v>0.137070208538805</v>
      </c>
      <c r="F289">
        <v>0.137070208538805</v>
      </c>
      <c r="G289">
        <v>0.137070208538805</v>
      </c>
      <c r="H289">
        <v>0.137070208538805</v>
      </c>
      <c r="I289">
        <v>0.137070208538805</v>
      </c>
    </row>
    <row r="290" spans="1:9" x14ac:dyDescent="0.25">
      <c r="A290">
        <v>287</v>
      </c>
      <c r="B290">
        <v>10.217541682682301</v>
      </c>
      <c r="C290">
        <v>1.6339265282778199</v>
      </c>
      <c r="D290">
        <v>1.6339265282778199</v>
      </c>
      <c r="E290">
        <v>1.6339265282778199</v>
      </c>
      <c r="F290">
        <v>3.26852753940741</v>
      </c>
      <c r="G290">
        <v>3.26852753940741</v>
      </c>
      <c r="H290">
        <v>3.26852753940741</v>
      </c>
      <c r="I290">
        <v>3.26852753940741</v>
      </c>
    </row>
    <row r="291" spans="1:9" x14ac:dyDescent="0.25">
      <c r="A291">
        <v>288</v>
      </c>
      <c r="B291">
        <v>8.5836151544044892</v>
      </c>
      <c r="C291">
        <v>1.37965789124493</v>
      </c>
      <c r="D291">
        <v>1.37965789124493</v>
      </c>
      <c r="E291">
        <v>1.37965789124493</v>
      </c>
      <c r="F291">
        <v>3.26920202225919</v>
      </c>
      <c r="G291">
        <v>3.26920202225919</v>
      </c>
      <c r="H291">
        <v>3.26920202225919</v>
      </c>
      <c r="I291">
        <v>3.26920202225919</v>
      </c>
    </row>
    <row r="292" spans="1:9" x14ac:dyDescent="0.25">
      <c r="A292">
        <v>289</v>
      </c>
      <c r="B292">
        <v>7.2039572631595599</v>
      </c>
      <c r="C292">
        <v>1.0165816337682101</v>
      </c>
      <c r="D292">
        <v>1.0165816337682101</v>
      </c>
      <c r="E292">
        <v>1.0165816337682101</v>
      </c>
      <c r="F292">
        <v>3.7790882620285</v>
      </c>
      <c r="G292">
        <v>3.7790882620285</v>
      </c>
      <c r="H292">
        <v>3.7790882620285</v>
      </c>
      <c r="I292">
        <v>3.7790882620285</v>
      </c>
    </row>
    <row r="293" spans="1:9" x14ac:dyDescent="0.25">
      <c r="A293">
        <v>290</v>
      </c>
      <c r="B293">
        <v>0.35404735930043002</v>
      </c>
      <c r="C293">
        <v>0.30177081298941899</v>
      </c>
      <c r="D293">
        <v>0.30177081298941899</v>
      </c>
      <c r="E293">
        <v>0.30177081298941899</v>
      </c>
      <c r="F293">
        <v>0.32790908614492498</v>
      </c>
      <c r="G293">
        <v>0.32790908614492498</v>
      </c>
      <c r="H293">
        <v>0.32790908614492498</v>
      </c>
      <c r="I293">
        <v>0.32790908614492498</v>
      </c>
    </row>
    <row r="294" spans="1:9" x14ac:dyDescent="0.25">
      <c r="A294">
        <v>291</v>
      </c>
      <c r="B294">
        <v>5.8333282700909201</v>
      </c>
      <c r="C294">
        <v>4.5608800706603896</v>
      </c>
      <c r="D294">
        <v>4.5608800706603896</v>
      </c>
      <c r="E294">
        <v>4.5608800706603896</v>
      </c>
      <c r="F294">
        <v>5.1971041703756597</v>
      </c>
      <c r="G294">
        <v>5.1971041703756597</v>
      </c>
      <c r="H294">
        <v>5.1971041703756597</v>
      </c>
      <c r="I294">
        <v>5.1971041703756597</v>
      </c>
    </row>
    <row r="295" spans="1:9" x14ac:dyDescent="0.25">
      <c r="A295">
        <v>292</v>
      </c>
      <c r="B295">
        <v>5.2276546311010801E-2</v>
      </c>
      <c r="C295">
        <v>5.2276546311010801E-2</v>
      </c>
      <c r="D295">
        <v>5.2276546311010801E-2</v>
      </c>
      <c r="E295">
        <v>5.2276546311010801E-2</v>
      </c>
      <c r="F295">
        <v>5.2276546311010801E-2</v>
      </c>
      <c r="G295">
        <v>5.2276546311010801E-2</v>
      </c>
      <c r="H295">
        <v>5.2276546311010801E-2</v>
      </c>
      <c r="I295">
        <v>5.2276546311010801E-2</v>
      </c>
    </row>
    <row r="296" spans="1:9" x14ac:dyDescent="0.25">
      <c r="A296">
        <v>293</v>
      </c>
      <c r="B296">
        <v>1.2724481994305199</v>
      </c>
      <c r="C296">
        <v>1.2724481994305199</v>
      </c>
      <c r="D296">
        <v>1.2724481994305199</v>
      </c>
      <c r="E296">
        <v>1.2724481994305199</v>
      </c>
      <c r="F296">
        <v>1.2724481994305199</v>
      </c>
      <c r="G296">
        <v>1.2724481994305199</v>
      </c>
      <c r="H296">
        <v>1.2724481994305199</v>
      </c>
      <c r="I296">
        <v>1.2724481994305199</v>
      </c>
    </row>
    <row r="297" spans="1:9" x14ac:dyDescent="0.25">
      <c r="A297">
        <v>294</v>
      </c>
      <c r="B297">
        <v>0.37831312263883299</v>
      </c>
      <c r="C297">
        <v>0.33585822393131898</v>
      </c>
      <c r="D297">
        <v>0.33585822393131898</v>
      </c>
      <c r="E297">
        <v>0.33585822393131898</v>
      </c>
      <c r="F297">
        <v>0.35708567328507601</v>
      </c>
      <c r="G297">
        <v>0.35708567328507601</v>
      </c>
      <c r="H297">
        <v>0.35708567328507601</v>
      </c>
      <c r="I297">
        <v>0.35708567328507601</v>
      </c>
    </row>
    <row r="298" spans="1:9" x14ac:dyDescent="0.25">
      <c r="A298">
        <v>295</v>
      </c>
      <c r="B298">
        <v>4.24548987075134E-2</v>
      </c>
      <c r="C298">
        <v>4.24548987075134E-2</v>
      </c>
      <c r="D298">
        <v>4.24548987075134E-2</v>
      </c>
      <c r="E298">
        <v>4.24548987075134E-2</v>
      </c>
      <c r="F298">
        <v>4.24548987075134E-2</v>
      </c>
      <c r="G298">
        <v>4.24548987075134E-2</v>
      </c>
      <c r="H298">
        <v>4.24548987075134E-2</v>
      </c>
      <c r="I298">
        <v>4.24548987075134E-2</v>
      </c>
    </row>
    <row r="299" spans="1:9" x14ac:dyDescent="0.25">
      <c r="A299">
        <v>296</v>
      </c>
      <c r="B299">
        <v>3.2559946011102898</v>
      </c>
      <c r="C299">
        <v>0.99324370328502598</v>
      </c>
      <c r="D299">
        <v>0.99324370328502598</v>
      </c>
      <c r="E299">
        <v>0.99324370328502598</v>
      </c>
      <c r="F299">
        <v>1.9366492275968199</v>
      </c>
      <c r="G299">
        <v>1.9366492275968199</v>
      </c>
      <c r="H299">
        <v>1.9366492275968199</v>
      </c>
      <c r="I299">
        <v>1.9366492275968199</v>
      </c>
    </row>
    <row r="300" spans="1:9" x14ac:dyDescent="0.25">
      <c r="A300">
        <v>297</v>
      </c>
      <c r="B300">
        <v>2.2627508978252702</v>
      </c>
      <c r="C300">
        <v>1.5108711994219299</v>
      </c>
      <c r="D300">
        <v>1.5108711994219299</v>
      </c>
      <c r="E300">
        <v>1.5108711994219299</v>
      </c>
      <c r="F300">
        <v>1.8868110486236001</v>
      </c>
      <c r="G300">
        <v>1.8868110486236001</v>
      </c>
      <c r="H300">
        <v>1.8868110486236001</v>
      </c>
      <c r="I300">
        <v>1.8868110486236001</v>
      </c>
    </row>
    <row r="301" spans="1:9" x14ac:dyDescent="0.25">
      <c r="A301">
        <v>298</v>
      </c>
      <c r="B301">
        <v>0.75187969840334101</v>
      </c>
      <c r="C301">
        <v>0.75187969840334101</v>
      </c>
      <c r="D301">
        <v>0.75187969840334101</v>
      </c>
      <c r="E301">
        <v>0.75187969840334101</v>
      </c>
      <c r="F301">
        <v>0.75187969840334101</v>
      </c>
      <c r="G301">
        <v>0.75187969840334101</v>
      </c>
      <c r="H301">
        <v>0.75187969840334101</v>
      </c>
      <c r="I301">
        <v>0.75187969840334101</v>
      </c>
    </row>
    <row r="302" spans="1:9" x14ac:dyDescent="0.25">
      <c r="A302">
        <v>299</v>
      </c>
      <c r="B302">
        <v>10.4310271845081</v>
      </c>
      <c r="C302">
        <v>4.8390177733263897</v>
      </c>
      <c r="D302">
        <v>4.8390177733263897</v>
      </c>
      <c r="E302">
        <v>4.8390177733263897</v>
      </c>
      <c r="F302">
        <v>6.70829096592285</v>
      </c>
      <c r="G302">
        <v>6.70829096592285</v>
      </c>
      <c r="H302">
        <v>6.70829096592285</v>
      </c>
      <c r="I302">
        <v>6.70829096592285</v>
      </c>
    </row>
    <row r="303" spans="1:9" x14ac:dyDescent="0.25">
      <c r="A303">
        <v>300</v>
      </c>
      <c r="B303">
        <v>2.08024099279395E-3</v>
      </c>
      <c r="C303">
        <v>2.08024099279395E-3</v>
      </c>
      <c r="D303">
        <v>2.08024099279395E-3</v>
      </c>
      <c r="E303">
        <v>2.08024099279395E-3</v>
      </c>
      <c r="F303">
        <v>2.08024099279395E-3</v>
      </c>
      <c r="G303">
        <v>2.08024099279395E-3</v>
      </c>
      <c r="H303">
        <v>2.08024099279395E-3</v>
      </c>
      <c r="I303">
        <v>2.08024099279395E-3</v>
      </c>
    </row>
    <row r="304" spans="1:9" x14ac:dyDescent="0.25">
      <c r="A304">
        <v>301</v>
      </c>
      <c r="B304">
        <v>1.6505007180879001</v>
      </c>
      <c r="C304">
        <v>0.49071651138518602</v>
      </c>
      <c r="D304">
        <v>0.49071651138518602</v>
      </c>
      <c r="E304">
        <v>0.49071651138518602</v>
      </c>
      <c r="F304">
        <v>0.83359543725691498</v>
      </c>
      <c r="G304">
        <v>0.83359543725691498</v>
      </c>
      <c r="H304">
        <v>0.83359543725691498</v>
      </c>
      <c r="I304">
        <v>0.83359543725691498</v>
      </c>
    </row>
    <row r="305" spans="1:9" x14ac:dyDescent="0.25">
      <c r="A305">
        <v>302</v>
      </c>
      <c r="B305">
        <v>1.15978420670271</v>
      </c>
      <c r="C305">
        <v>0.38992295723335402</v>
      </c>
      <c r="D305">
        <v>0.38992295723335402</v>
      </c>
      <c r="E305">
        <v>0.38992295723335402</v>
      </c>
      <c r="F305">
        <v>0.68575785174345805</v>
      </c>
      <c r="G305">
        <v>0.68575785174345805</v>
      </c>
      <c r="H305">
        <v>0.68575785174345805</v>
      </c>
      <c r="I305">
        <v>0.68575785174345805</v>
      </c>
    </row>
    <row r="306" spans="1:9" x14ac:dyDescent="0.25">
      <c r="A306">
        <v>303</v>
      </c>
      <c r="B306">
        <v>0.76986124946935997</v>
      </c>
      <c r="C306">
        <v>0.41347832857105699</v>
      </c>
      <c r="D306">
        <v>0.41347832857105699</v>
      </c>
      <c r="E306">
        <v>0.41347832857105699</v>
      </c>
      <c r="F306">
        <v>0.59166978902020895</v>
      </c>
      <c r="G306">
        <v>0.59166978902020895</v>
      </c>
      <c r="H306">
        <v>0.59166978902020895</v>
      </c>
      <c r="I306">
        <v>0.59166978902020895</v>
      </c>
    </row>
    <row r="307" spans="1:9" x14ac:dyDescent="0.25">
      <c r="A307">
        <v>304</v>
      </c>
      <c r="B307">
        <v>0.35638292089830298</v>
      </c>
      <c r="C307">
        <v>0.35638292089830298</v>
      </c>
      <c r="D307">
        <v>0.35638292089830298</v>
      </c>
      <c r="E307">
        <v>0.35638292089830298</v>
      </c>
      <c r="F307">
        <v>0.35638292089830298</v>
      </c>
      <c r="G307">
        <v>0.35638292089830298</v>
      </c>
      <c r="H307">
        <v>0.35638292089830298</v>
      </c>
      <c r="I307">
        <v>0.35638292089830298</v>
      </c>
    </row>
    <row r="308" spans="1:9" x14ac:dyDescent="0.25">
      <c r="A308">
        <v>305</v>
      </c>
      <c r="B308">
        <v>0.51056511585615805</v>
      </c>
      <c r="C308">
        <v>0.51056511585615805</v>
      </c>
      <c r="D308">
        <v>0.51056511585615805</v>
      </c>
      <c r="E308">
        <v>0.51056511585615805</v>
      </c>
      <c r="F308">
        <v>0.51056511585615805</v>
      </c>
      <c r="G308">
        <v>0.51056511585615805</v>
      </c>
      <c r="H308">
        <v>0.51056511585615805</v>
      </c>
      <c r="I308">
        <v>0.51056511585615805</v>
      </c>
    </row>
    <row r="309" spans="1:9" x14ac:dyDescent="0.25">
      <c r="A309">
        <v>306</v>
      </c>
      <c r="B309">
        <v>3.4288633362448202</v>
      </c>
      <c r="C309">
        <v>1.35574784592927</v>
      </c>
      <c r="D309">
        <v>1.35574784592927</v>
      </c>
      <c r="E309">
        <v>1.35574784592927</v>
      </c>
      <c r="F309">
        <v>2.3923055910870401</v>
      </c>
      <c r="G309">
        <v>2.3923055910870401</v>
      </c>
      <c r="H309">
        <v>2.3923055910870401</v>
      </c>
      <c r="I309">
        <v>2.3923055910870401</v>
      </c>
    </row>
    <row r="310" spans="1:9" x14ac:dyDescent="0.25">
      <c r="A310">
        <v>307</v>
      </c>
      <c r="B310">
        <v>5.8383846694627303E-3</v>
      </c>
      <c r="C310">
        <v>5.8383846694627303E-3</v>
      </c>
      <c r="D310">
        <v>5.8383846694627303E-3</v>
      </c>
      <c r="E310">
        <v>5.8383846694627303E-3</v>
      </c>
      <c r="F310">
        <v>5.8383846694627303E-3</v>
      </c>
      <c r="G310">
        <v>5.8383846694627303E-3</v>
      </c>
      <c r="H310">
        <v>5.8383846694627303E-3</v>
      </c>
      <c r="I310">
        <v>5.8383846694627303E-3</v>
      </c>
    </row>
    <row r="311" spans="1:9" x14ac:dyDescent="0.25">
      <c r="A311">
        <v>308</v>
      </c>
      <c r="B311">
        <v>2.0672771056460899</v>
      </c>
      <c r="C311">
        <v>2.0672771056460899</v>
      </c>
      <c r="D311">
        <v>2.0672771056460899</v>
      </c>
      <c r="E311">
        <v>2.0672771056460899</v>
      </c>
      <c r="F311">
        <v>2.0672771056460899</v>
      </c>
      <c r="G311">
        <v>2.0672771056460899</v>
      </c>
      <c r="H311">
        <v>2.0672771056460899</v>
      </c>
      <c r="I311">
        <v>2.0672771056460899</v>
      </c>
    </row>
    <row r="312" spans="1:9" x14ac:dyDescent="0.25">
      <c r="A312">
        <v>350</v>
      </c>
      <c r="B312">
        <v>2.0921929221319599E-3</v>
      </c>
      <c r="C312">
        <v>2.0921929221319599E-3</v>
      </c>
      <c r="D312">
        <v>2.0921929221319599E-3</v>
      </c>
      <c r="E312">
        <v>2.0921929221319599E-3</v>
      </c>
      <c r="F312">
        <v>2.0921929221319599E-3</v>
      </c>
      <c r="G312">
        <v>2.0921929221319599E-3</v>
      </c>
      <c r="H312">
        <v>2.0921929221319599E-3</v>
      </c>
      <c r="I312">
        <v>2.0921929221319599E-3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2"/>
  <sheetViews>
    <sheetView workbookViewId="0"/>
  </sheetViews>
  <sheetFormatPr defaultRowHeight="15" x14ac:dyDescent="0.25"/>
  <sheetData>
    <row r="1" spans="1:12" x14ac:dyDescent="0.25">
      <c r="A1" t="s">
        <v>69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70</v>
      </c>
      <c r="K1" t="s">
        <v>0</v>
      </c>
      <c r="L1" t="s">
        <v>71</v>
      </c>
    </row>
    <row r="2" spans="1:12" x14ac:dyDescent="0.25">
      <c r="A2">
        <v>55</v>
      </c>
      <c r="B2">
        <v>0</v>
      </c>
      <c r="C2">
        <v>1.3268705550764699</v>
      </c>
      <c r="D2">
        <v>1.3268705550764699</v>
      </c>
      <c r="E2">
        <v>1.3268705550764699</v>
      </c>
      <c r="F2">
        <v>0.77186108927608699</v>
      </c>
      <c r="G2">
        <v>0.77186108927608699</v>
      </c>
      <c r="H2">
        <v>0.77186108927608699</v>
      </c>
      <c r="I2">
        <v>0.77186108927608699</v>
      </c>
      <c r="J2" t="s">
        <v>72</v>
      </c>
      <c r="K2">
        <v>5</v>
      </c>
      <c r="L2" t="s">
        <v>73</v>
      </c>
    </row>
    <row r="3" spans="1:12" x14ac:dyDescent="0.25">
      <c r="A3">
        <v>56</v>
      </c>
      <c r="B3">
        <v>0</v>
      </c>
      <c r="C3">
        <v>5.47308201427818E-2</v>
      </c>
      <c r="D3">
        <v>5.47308201427818E-2</v>
      </c>
      <c r="E3">
        <v>5.47308201427818E-2</v>
      </c>
      <c r="F3">
        <v>2.73654100713909E-2</v>
      </c>
      <c r="G3">
        <v>2.73654100713909E-2</v>
      </c>
      <c r="H3">
        <v>2.73654100713909E-2</v>
      </c>
      <c r="I3">
        <v>2.73654100713909E-2</v>
      </c>
      <c r="J3" t="s">
        <v>74</v>
      </c>
      <c r="K3">
        <v>9</v>
      </c>
      <c r="L3" t="s">
        <v>73</v>
      </c>
    </row>
    <row r="4" spans="1:12" x14ac:dyDescent="0.25">
      <c r="A4">
        <v>57</v>
      </c>
      <c r="B4">
        <v>0</v>
      </c>
      <c r="C4">
        <v>3.4563385802569499E-2</v>
      </c>
      <c r="D4">
        <v>3.4563385802569499E-2</v>
      </c>
      <c r="E4">
        <v>3.4563385802569499E-2</v>
      </c>
      <c r="F4">
        <v>1.7281692901284701E-2</v>
      </c>
      <c r="G4">
        <v>1.7281692901284701E-2</v>
      </c>
      <c r="H4">
        <v>1.7281692901284701E-2</v>
      </c>
      <c r="I4">
        <v>1.7281692901284701E-2</v>
      </c>
      <c r="J4" t="s">
        <v>75</v>
      </c>
      <c r="K4">
        <v>9</v>
      </c>
      <c r="L4" t="s">
        <v>73</v>
      </c>
    </row>
    <row r="5" spans="1:12" x14ac:dyDescent="0.25">
      <c r="A5">
        <v>58</v>
      </c>
      <c r="B5">
        <v>0</v>
      </c>
      <c r="C5">
        <v>3.15167180527791</v>
      </c>
      <c r="D5">
        <v>3.15167180527791</v>
      </c>
      <c r="E5">
        <v>3.15167180527791</v>
      </c>
      <c r="F5">
        <v>1.5758359026389499</v>
      </c>
      <c r="G5">
        <v>1.5758359026389499</v>
      </c>
      <c r="H5">
        <v>1.5758359026389499</v>
      </c>
      <c r="I5">
        <v>1.5758359026389499</v>
      </c>
      <c r="J5" t="s">
        <v>76</v>
      </c>
      <c r="K5">
        <v>9</v>
      </c>
      <c r="L5" t="s">
        <v>73</v>
      </c>
    </row>
    <row r="6" spans="1:12" x14ac:dyDescent="0.25">
      <c r="A6">
        <v>59</v>
      </c>
      <c r="B6">
        <v>0</v>
      </c>
      <c r="C6">
        <v>1.2525563293422299</v>
      </c>
      <c r="D6">
        <v>1.2525563293422299</v>
      </c>
      <c r="E6">
        <v>1.2525563293422299</v>
      </c>
      <c r="F6">
        <v>0.62627816467111297</v>
      </c>
      <c r="G6">
        <v>0.62627816467111297</v>
      </c>
      <c r="H6">
        <v>0.62627816467111297</v>
      </c>
      <c r="I6">
        <v>0.62627816467111297</v>
      </c>
      <c r="J6" t="s">
        <v>77</v>
      </c>
      <c r="K6">
        <v>9</v>
      </c>
      <c r="L6" t="s">
        <v>73</v>
      </c>
    </row>
    <row r="7" spans="1:12" x14ac:dyDescent="0.25">
      <c r="A7">
        <v>60</v>
      </c>
      <c r="B7">
        <v>0</v>
      </c>
      <c r="C7">
        <v>1.59631407840956</v>
      </c>
      <c r="D7">
        <v>1.59631407840956</v>
      </c>
      <c r="E7">
        <v>1.59631407840956</v>
      </c>
      <c r="F7">
        <v>0.79815703920478098</v>
      </c>
      <c r="G7">
        <v>0.79815703920478098</v>
      </c>
      <c r="H7">
        <v>0.79815703920478098</v>
      </c>
      <c r="I7">
        <v>0.79815703920478098</v>
      </c>
      <c r="J7" t="s">
        <v>78</v>
      </c>
      <c r="K7">
        <v>9</v>
      </c>
      <c r="L7" t="s">
        <v>73</v>
      </c>
    </row>
    <row r="8" spans="1:12" x14ac:dyDescent="0.25">
      <c r="A8">
        <v>61</v>
      </c>
      <c r="B8">
        <v>0</v>
      </c>
      <c r="C8">
        <v>1.19411253200187E-4</v>
      </c>
      <c r="D8">
        <v>1.19411253200187E-4</v>
      </c>
      <c r="E8">
        <v>1.19411253200187E-4</v>
      </c>
      <c r="F8">
        <v>5.9705626600093499E-5</v>
      </c>
      <c r="G8">
        <v>5.9705626600093499E-5</v>
      </c>
      <c r="H8">
        <v>5.9705626600093499E-5</v>
      </c>
      <c r="I8">
        <v>5.9705626600093499E-5</v>
      </c>
      <c r="J8" t="s">
        <v>79</v>
      </c>
      <c r="K8">
        <v>9</v>
      </c>
      <c r="L8" t="s">
        <v>73</v>
      </c>
    </row>
    <row r="9" spans="1:12" x14ac:dyDescent="0.25">
      <c r="A9">
        <v>62</v>
      </c>
      <c r="B9">
        <v>0</v>
      </c>
      <c r="C9">
        <v>6.4610915059578305E-2</v>
      </c>
      <c r="D9">
        <v>6.4610915059578305E-2</v>
      </c>
      <c r="E9">
        <v>6.4610915059578305E-2</v>
      </c>
      <c r="F9">
        <v>3.2305457529789201E-2</v>
      </c>
      <c r="G9">
        <v>3.2305457529789201E-2</v>
      </c>
      <c r="H9">
        <v>3.2305457529789201E-2</v>
      </c>
      <c r="I9">
        <v>3.2305457529789201E-2</v>
      </c>
      <c r="J9" t="s">
        <v>80</v>
      </c>
      <c r="K9">
        <v>9</v>
      </c>
      <c r="L9" t="s">
        <v>73</v>
      </c>
    </row>
    <row r="10" spans="1:12" x14ac:dyDescent="0.25">
      <c r="A10">
        <v>63</v>
      </c>
      <c r="B10">
        <v>0</v>
      </c>
      <c r="C10">
        <v>1.11157927082653</v>
      </c>
      <c r="D10">
        <v>1.11157927082653</v>
      </c>
      <c r="E10">
        <v>0</v>
      </c>
      <c r="F10">
        <v>0.55578963541326498</v>
      </c>
      <c r="G10">
        <v>0.55578963541326498</v>
      </c>
      <c r="H10">
        <v>0.55578963541326498</v>
      </c>
      <c r="I10">
        <v>0.55578963541326498</v>
      </c>
      <c r="J10" t="s">
        <v>81</v>
      </c>
      <c r="K10">
        <v>9</v>
      </c>
      <c r="L10" t="s">
        <v>73</v>
      </c>
    </row>
    <row r="11" spans="1:12" x14ac:dyDescent="0.25">
      <c r="A11">
        <v>64</v>
      </c>
      <c r="B11">
        <v>0</v>
      </c>
      <c r="C11">
        <v>0.314408631129934</v>
      </c>
      <c r="D11">
        <v>0.314408631129934</v>
      </c>
      <c r="E11">
        <v>0.314408631129934</v>
      </c>
      <c r="F11">
        <v>0.157204315564967</v>
      </c>
      <c r="G11">
        <v>0.157204315564967</v>
      </c>
      <c r="H11">
        <v>0.157204315564967</v>
      </c>
      <c r="I11">
        <v>0.157204315564967</v>
      </c>
      <c r="J11" t="s">
        <v>82</v>
      </c>
      <c r="K11">
        <v>9</v>
      </c>
      <c r="L11" t="s">
        <v>73</v>
      </c>
    </row>
    <row r="12" spans="1:12" x14ac:dyDescent="0.25">
      <c r="A12">
        <v>65</v>
      </c>
      <c r="B12">
        <v>0</v>
      </c>
      <c r="C12">
        <v>2.0672771056460899</v>
      </c>
      <c r="D12">
        <v>2.0672771056460899</v>
      </c>
      <c r="E12">
        <v>2.0672771056460899</v>
      </c>
      <c r="F12">
        <v>1.0336385528230501</v>
      </c>
      <c r="G12">
        <v>1.0336385528230501</v>
      </c>
      <c r="H12">
        <v>1.0336385528230501</v>
      </c>
      <c r="I12">
        <v>1.0336385528230501</v>
      </c>
      <c r="J12" t="s">
        <v>83</v>
      </c>
      <c r="K12">
        <v>4</v>
      </c>
      <c r="L12" t="s">
        <v>73</v>
      </c>
    </row>
    <row r="13" spans="1:12" x14ac:dyDescent="0.25">
      <c r="A13">
        <v>66</v>
      </c>
      <c r="B13">
        <v>0</v>
      </c>
      <c r="C13">
        <v>8.8556402922776695E-2</v>
      </c>
      <c r="D13">
        <v>8.8556402922776695E-2</v>
      </c>
      <c r="E13">
        <v>0</v>
      </c>
      <c r="F13">
        <v>4.5247966942030697E-2</v>
      </c>
      <c r="G13">
        <v>4.5247966942030697E-2</v>
      </c>
      <c r="H13">
        <v>4.5247966942030697E-2</v>
      </c>
      <c r="I13">
        <v>4.5247966942030697E-2</v>
      </c>
      <c r="J13" t="s">
        <v>84</v>
      </c>
      <c r="K13">
        <v>5</v>
      </c>
      <c r="L13" t="s">
        <v>73</v>
      </c>
    </row>
    <row r="14" spans="1:12" x14ac:dyDescent="0.25">
      <c r="A14">
        <v>67</v>
      </c>
      <c r="B14">
        <v>0</v>
      </c>
      <c r="C14">
        <v>4.85170672035048E-2</v>
      </c>
      <c r="D14">
        <v>4.85170672035048E-2</v>
      </c>
      <c r="E14">
        <v>4.85170672035048E-2</v>
      </c>
      <c r="F14">
        <v>2.42585336017524E-2</v>
      </c>
      <c r="G14">
        <v>2.42585336017524E-2</v>
      </c>
      <c r="H14">
        <v>2.42585336017524E-2</v>
      </c>
      <c r="I14">
        <v>2.42585336017524E-2</v>
      </c>
      <c r="J14" t="s">
        <v>85</v>
      </c>
      <c r="K14">
        <v>9</v>
      </c>
      <c r="L14" t="s">
        <v>73</v>
      </c>
    </row>
    <row r="15" spans="1:12" x14ac:dyDescent="0.25">
      <c r="A15">
        <v>68</v>
      </c>
      <c r="B15">
        <v>0</v>
      </c>
      <c r="C15">
        <v>7.3673445948850794E-2</v>
      </c>
      <c r="D15">
        <v>7.3673445948850794E-2</v>
      </c>
      <c r="E15">
        <v>7.3673445948850794E-2</v>
      </c>
      <c r="F15">
        <v>3.6866575787725397E-2</v>
      </c>
      <c r="G15">
        <v>3.6866575787725397E-2</v>
      </c>
      <c r="H15">
        <v>3.6866575787725397E-2</v>
      </c>
      <c r="I15">
        <v>3.6866575787725397E-2</v>
      </c>
      <c r="J15" t="s">
        <v>86</v>
      </c>
      <c r="K15">
        <v>9</v>
      </c>
      <c r="L15" t="s">
        <v>73</v>
      </c>
    </row>
    <row r="16" spans="1:12" x14ac:dyDescent="0.25">
      <c r="A16">
        <v>69</v>
      </c>
      <c r="B16">
        <v>0</v>
      </c>
      <c r="C16">
        <v>0.12815023197594799</v>
      </c>
      <c r="D16">
        <v>0.12815023197594799</v>
      </c>
      <c r="E16">
        <v>0.12815023197594799</v>
      </c>
      <c r="F16">
        <v>0.76850588746248305</v>
      </c>
      <c r="G16">
        <v>0.76850588746248305</v>
      </c>
      <c r="H16">
        <v>0.76850588746248305</v>
      </c>
      <c r="I16">
        <v>0.76850588746248305</v>
      </c>
      <c r="J16" t="s">
        <v>87</v>
      </c>
      <c r="K16">
        <v>10</v>
      </c>
      <c r="L16" t="s">
        <v>73</v>
      </c>
    </row>
    <row r="17" spans="1:12" x14ac:dyDescent="0.25">
      <c r="A17">
        <v>70</v>
      </c>
      <c r="B17">
        <v>0</v>
      </c>
      <c r="C17">
        <v>3.0480996399334801</v>
      </c>
      <c r="D17">
        <v>3.0480996399334801</v>
      </c>
      <c r="E17">
        <v>3.0480996399334801</v>
      </c>
      <c r="F17">
        <v>1.52404981996674</v>
      </c>
      <c r="G17">
        <v>1.52404981996674</v>
      </c>
      <c r="H17">
        <v>1.52404981996674</v>
      </c>
      <c r="I17">
        <v>1.52404981996674</v>
      </c>
      <c r="J17" t="s">
        <v>88</v>
      </c>
      <c r="K17">
        <v>9</v>
      </c>
      <c r="L17" t="s">
        <v>73</v>
      </c>
    </row>
    <row r="18" spans="1:12" x14ac:dyDescent="0.25">
      <c r="A18">
        <v>71</v>
      </c>
      <c r="B18">
        <v>0</v>
      </c>
      <c r="C18">
        <v>1.0215875221098101</v>
      </c>
      <c r="D18">
        <v>1.0215875221098101</v>
      </c>
      <c r="E18">
        <v>1.0215875221098101</v>
      </c>
      <c r="F18">
        <v>0.51079376105490504</v>
      </c>
      <c r="G18">
        <v>0.51079376105490504</v>
      </c>
      <c r="H18">
        <v>0.51079376105490504</v>
      </c>
      <c r="I18">
        <v>0.51079376105490504</v>
      </c>
      <c r="J18" t="s">
        <v>89</v>
      </c>
      <c r="K18">
        <v>9</v>
      </c>
      <c r="L18" t="s">
        <v>73</v>
      </c>
    </row>
    <row r="19" spans="1:12" x14ac:dyDescent="0.25">
      <c r="A19">
        <v>72</v>
      </c>
      <c r="B19">
        <v>0</v>
      </c>
      <c r="C19">
        <v>1.5395976948802801</v>
      </c>
      <c r="D19">
        <v>1.5395976948802801</v>
      </c>
      <c r="E19">
        <v>1.5395976948802801</v>
      </c>
      <c r="F19">
        <v>0.76979884744013904</v>
      </c>
      <c r="G19">
        <v>0.76979884744013904</v>
      </c>
      <c r="H19">
        <v>0.76979884744013904</v>
      </c>
      <c r="I19">
        <v>0.76979884744013904</v>
      </c>
      <c r="J19" t="s">
        <v>90</v>
      </c>
      <c r="K19">
        <v>8</v>
      </c>
      <c r="L19" t="s">
        <v>73</v>
      </c>
    </row>
    <row r="20" spans="1:12" x14ac:dyDescent="0.25">
      <c r="A20">
        <v>73</v>
      </c>
      <c r="B20">
        <v>0</v>
      </c>
      <c r="C20">
        <v>4.3717562062395396</v>
      </c>
      <c r="D20">
        <v>4.3717562062395396</v>
      </c>
      <c r="E20">
        <v>4.3717562062395396</v>
      </c>
      <c r="F20">
        <v>2.1858781031197698</v>
      </c>
      <c r="G20">
        <v>2.1858781031197698</v>
      </c>
      <c r="H20">
        <v>2.1858781031197698</v>
      </c>
      <c r="I20">
        <v>2.1858781031197698</v>
      </c>
      <c r="J20" t="s">
        <v>91</v>
      </c>
      <c r="K20">
        <v>8</v>
      </c>
      <c r="L20" t="s">
        <v>73</v>
      </c>
    </row>
    <row r="21" spans="1:12" x14ac:dyDescent="0.25">
      <c r="A21">
        <v>74</v>
      </c>
      <c r="B21">
        <v>0</v>
      </c>
      <c r="C21">
        <v>6.8004721503716406E-2</v>
      </c>
      <c r="D21">
        <v>6.8004721503716406E-2</v>
      </c>
      <c r="E21">
        <v>6.8004721503716406E-2</v>
      </c>
      <c r="F21">
        <v>0.45893217149747101</v>
      </c>
      <c r="G21">
        <v>0.45893217149747101</v>
      </c>
      <c r="H21">
        <v>0.45893217149747101</v>
      </c>
      <c r="I21">
        <v>0.45893217149747101</v>
      </c>
      <c r="J21" t="s">
        <v>92</v>
      </c>
      <c r="K21">
        <v>8</v>
      </c>
      <c r="L21" t="s">
        <v>73</v>
      </c>
    </row>
    <row r="22" spans="1:12" x14ac:dyDescent="0.25">
      <c r="A22">
        <v>75</v>
      </c>
      <c r="B22">
        <v>0</v>
      </c>
      <c r="C22">
        <v>0.245583251950759</v>
      </c>
      <c r="D22">
        <v>0.245583251950759</v>
      </c>
      <c r="E22">
        <v>0.245583251950759</v>
      </c>
      <c r="F22">
        <v>0.12638536757555799</v>
      </c>
      <c r="G22">
        <v>0.12638536757555799</v>
      </c>
      <c r="H22">
        <v>0.12638536757555799</v>
      </c>
      <c r="I22">
        <v>0.12638536757555799</v>
      </c>
      <c r="J22" t="s">
        <v>93</v>
      </c>
      <c r="K22">
        <v>10</v>
      </c>
      <c r="L22" t="s">
        <v>73</v>
      </c>
    </row>
    <row r="23" spans="1:12" x14ac:dyDescent="0.25">
      <c r="A23">
        <v>76</v>
      </c>
      <c r="B23">
        <v>0</v>
      </c>
      <c r="C23">
        <v>0.51056511585615805</v>
      </c>
      <c r="D23">
        <v>0.51056511585615805</v>
      </c>
      <c r="E23">
        <v>0.51056511585615805</v>
      </c>
      <c r="F23">
        <v>0.25528255792807902</v>
      </c>
      <c r="G23">
        <v>0.25528255792807902</v>
      </c>
      <c r="H23">
        <v>0.25528255792807902</v>
      </c>
      <c r="I23">
        <v>0.25528255792807902</v>
      </c>
      <c r="J23" t="s">
        <v>94</v>
      </c>
      <c r="K23">
        <v>2</v>
      </c>
      <c r="L23" t="s">
        <v>73</v>
      </c>
    </row>
    <row r="24" spans="1:12" x14ac:dyDescent="0.25">
      <c r="A24">
        <v>77</v>
      </c>
      <c r="B24">
        <v>0</v>
      </c>
      <c r="C24">
        <v>7.0030723290534997E-3</v>
      </c>
      <c r="D24">
        <v>7.0030723290534997E-3</v>
      </c>
      <c r="E24">
        <v>7.0030723290534997E-3</v>
      </c>
      <c r="F24">
        <v>3.5015361645267498E-3</v>
      </c>
      <c r="G24">
        <v>3.5015361645267498E-3</v>
      </c>
      <c r="H24">
        <v>3.5015361645267498E-3</v>
      </c>
      <c r="I24">
        <v>3.5015361645267498E-3</v>
      </c>
      <c r="J24" t="s">
        <v>95</v>
      </c>
      <c r="K24">
        <v>9</v>
      </c>
      <c r="L24" t="s">
        <v>73</v>
      </c>
    </row>
    <row r="25" spans="1:12" x14ac:dyDescent="0.25">
      <c r="A25">
        <v>78</v>
      </c>
      <c r="B25">
        <v>0</v>
      </c>
      <c r="C25">
        <v>5.3356554572544503</v>
      </c>
      <c r="D25">
        <v>5.3356554572544503</v>
      </c>
      <c r="E25">
        <v>5.3356554572544503</v>
      </c>
      <c r="F25">
        <v>2.6678277286272198</v>
      </c>
      <c r="G25">
        <v>2.6678277286272198</v>
      </c>
      <c r="H25">
        <v>2.6678277286272198</v>
      </c>
      <c r="I25">
        <v>2.6678277286272198</v>
      </c>
      <c r="J25" t="s">
        <v>96</v>
      </c>
      <c r="K25">
        <v>9</v>
      </c>
      <c r="L25" t="s">
        <v>73</v>
      </c>
    </row>
    <row r="26" spans="1:12" x14ac:dyDescent="0.25">
      <c r="A26">
        <v>79</v>
      </c>
      <c r="B26">
        <v>0</v>
      </c>
      <c r="C26">
        <v>0.44583964191561798</v>
      </c>
      <c r="D26">
        <v>0.44583964191561798</v>
      </c>
      <c r="E26">
        <v>0.44583964191561798</v>
      </c>
      <c r="F26">
        <v>0.55893535884368295</v>
      </c>
      <c r="G26">
        <v>0.55893535884368295</v>
      </c>
      <c r="H26">
        <v>0.55893535884368295</v>
      </c>
      <c r="I26">
        <v>0.55893535884368295</v>
      </c>
      <c r="J26" t="s">
        <v>97</v>
      </c>
      <c r="K26">
        <v>2</v>
      </c>
      <c r="L26" t="s">
        <v>73</v>
      </c>
    </row>
    <row r="27" spans="1:12" x14ac:dyDescent="0.25">
      <c r="A27">
        <v>80</v>
      </c>
      <c r="B27">
        <v>0</v>
      </c>
      <c r="C27">
        <v>1.2711378002999401</v>
      </c>
      <c r="D27">
        <v>1.2711378002999401</v>
      </c>
      <c r="E27">
        <v>1.2711378002999401</v>
      </c>
      <c r="F27">
        <v>0.63556890014996903</v>
      </c>
      <c r="G27">
        <v>0.63556890014996903</v>
      </c>
      <c r="H27">
        <v>0.63556890014996903</v>
      </c>
      <c r="I27">
        <v>0.63556890014996903</v>
      </c>
      <c r="J27" t="s">
        <v>98</v>
      </c>
      <c r="K27">
        <v>10</v>
      </c>
      <c r="L27" t="s">
        <v>73</v>
      </c>
    </row>
    <row r="28" spans="1:12" x14ac:dyDescent="0.25">
      <c r="A28">
        <v>81</v>
      </c>
      <c r="B28">
        <v>0</v>
      </c>
      <c r="C28">
        <v>0.28153164283625198</v>
      </c>
      <c r="D28">
        <v>0.28153164283625198</v>
      </c>
      <c r="E28">
        <v>0.28153164283625198</v>
      </c>
      <c r="F28">
        <v>0.14076582141812599</v>
      </c>
      <c r="G28">
        <v>0.14076582141812599</v>
      </c>
      <c r="H28">
        <v>0.14076582141812599</v>
      </c>
      <c r="I28">
        <v>0.14076582141812599</v>
      </c>
      <c r="J28" t="s">
        <v>99</v>
      </c>
      <c r="K28">
        <v>9</v>
      </c>
      <c r="L28" t="s">
        <v>73</v>
      </c>
    </row>
    <row r="29" spans="1:12" x14ac:dyDescent="0.25">
      <c r="A29">
        <v>82</v>
      </c>
      <c r="B29">
        <v>0</v>
      </c>
      <c r="C29">
        <v>3.4278842303338199E-2</v>
      </c>
      <c r="D29">
        <v>3.4278842303338199E-2</v>
      </c>
      <c r="E29">
        <v>3.4278842303338199E-2</v>
      </c>
      <c r="F29">
        <v>1.7139421151669099E-2</v>
      </c>
      <c r="G29">
        <v>1.7139421151669099E-2</v>
      </c>
      <c r="H29">
        <v>1.7139421151669099E-2</v>
      </c>
      <c r="I29">
        <v>1.7139421151669099E-2</v>
      </c>
      <c r="J29" t="s">
        <v>100</v>
      </c>
      <c r="K29">
        <v>2</v>
      </c>
      <c r="L29" t="s">
        <v>73</v>
      </c>
    </row>
    <row r="30" spans="1:12" x14ac:dyDescent="0.25">
      <c r="A30">
        <v>83</v>
      </c>
      <c r="B30">
        <v>0</v>
      </c>
      <c r="C30">
        <v>1.09384950701724E-2</v>
      </c>
      <c r="D30">
        <v>1.09384950701724E-2</v>
      </c>
      <c r="E30">
        <v>1.09384950701724E-2</v>
      </c>
      <c r="F30">
        <v>5.4692475350861802E-3</v>
      </c>
      <c r="G30">
        <v>5.4692475350861802E-3</v>
      </c>
      <c r="H30">
        <v>5.4692475350861802E-3</v>
      </c>
      <c r="I30">
        <v>5.4692475350861802E-3</v>
      </c>
      <c r="J30" t="s">
        <v>101</v>
      </c>
      <c r="K30">
        <v>9</v>
      </c>
      <c r="L30" t="s">
        <v>73</v>
      </c>
    </row>
    <row r="31" spans="1:12" x14ac:dyDescent="0.25">
      <c r="A31">
        <v>84</v>
      </c>
      <c r="B31">
        <v>0</v>
      </c>
      <c r="C31">
        <v>1.5108711994219299</v>
      </c>
      <c r="D31">
        <v>1.5108711994219299</v>
      </c>
      <c r="E31">
        <v>1.5108711994219299</v>
      </c>
      <c r="F31">
        <v>0.94340552431179803</v>
      </c>
      <c r="G31">
        <v>0.94340552431179803</v>
      </c>
      <c r="H31">
        <v>0.94340552431179803</v>
      </c>
      <c r="I31">
        <v>0.94340552431179803</v>
      </c>
      <c r="J31" t="s">
        <v>102</v>
      </c>
      <c r="K31">
        <v>2</v>
      </c>
      <c r="L31" t="s">
        <v>73</v>
      </c>
    </row>
    <row r="32" spans="1:12" x14ac:dyDescent="0.25">
      <c r="A32">
        <v>85</v>
      </c>
      <c r="B32">
        <v>0</v>
      </c>
      <c r="C32">
        <v>0.49071651138518602</v>
      </c>
      <c r="D32">
        <v>0.49071651138518602</v>
      </c>
      <c r="E32">
        <v>0.49071651138518602</v>
      </c>
      <c r="F32">
        <v>0.41679771862845699</v>
      </c>
      <c r="G32">
        <v>0.41679771862845699</v>
      </c>
      <c r="H32">
        <v>0.41679771862845699</v>
      </c>
      <c r="I32">
        <v>0.41679771862845699</v>
      </c>
      <c r="J32" t="s">
        <v>103</v>
      </c>
      <c r="K32">
        <v>2</v>
      </c>
      <c r="L32" t="s">
        <v>73</v>
      </c>
    </row>
    <row r="33" spans="1:12" x14ac:dyDescent="0.25">
      <c r="A33">
        <v>86</v>
      </c>
      <c r="B33">
        <v>0</v>
      </c>
      <c r="C33">
        <v>0.29312316626122098</v>
      </c>
      <c r="D33">
        <v>0.29312316626122098</v>
      </c>
      <c r="E33">
        <v>0.29312316626122098</v>
      </c>
      <c r="F33">
        <v>0.15514911204863299</v>
      </c>
      <c r="G33">
        <v>0.15514911204863299</v>
      </c>
      <c r="H33">
        <v>0.15514911204863299</v>
      </c>
      <c r="I33">
        <v>0.15514911204863299</v>
      </c>
      <c r="J33" t="s">
        <v>104</v>
      </c>
      <c r="K33">
        <v>5</v>
      </c>
      <c r="L33" t="s">
        <v>73</v>
      </c>
    </row>
    <row r="34" spans="1:12" x14ac:dyDescent="0.25">
      <c r="A34">
        <v>87</v>
      </c>
      <c r="B34">
        <v>0</v>
      </c>
      <c r="C34">
        <v>0.16194537245857399</v>
      </c>
      <c r="D34">
        <v>0.16194537245857399</v>
      </c>
      <c r="E34">
        <v>0.16194537245857399</v>
      </c>
      <c r="F34">
        <v>1.20671279226593</v>
      </c>
      <c r="G34">
        <v>1.20671279226593</v>
      </c>
      <c r="H34">
        <v>1.20671279226593</v>
      </c>
      <c r="I34">
        <v>1.20671279226593</v>
      </c>
      <c r="J34" t="s">
        <v>105</v>
      </c>
      <c r="K34">
        <v>2</v>
      </c>
      <c r="L34" t="s">
        <v>73</v>
      </c>
    </row>
    <row r="35" spans="1:12" x14ac:dyDescent="0.25">
      <c r="A35">
        <v>88</v>
      </c>
      <c r="B35">
        <v>0</v>
      </c>
      <c r="C35">
        <v>2.2860892581355399E-2</v>
      </c>
      <c r="D35">
        <v>2.2860892581355399E-2</v>
      </c>
      <c r="E35">
        <v>2.2860892581355399E-2</v>
      </c>
      <c r="F35">
        <v>1.1430446290677699E-2</v>
      </c>
      <c r="G35">
        <v>1.1430446290677699E-2</v>
      </c>
      <c r="H35">
        <v>1.1430446290677699E-2</v>
      </c>
      <c r="I35">
        <v>1.1430446290677699E-2</v>
      </c>
      <c r="J35" t="s">
        <v>106</v>
      </c>
      <c r="K35">
        <v>9</v>
      </c>
      <c r="L35" t="s">
        <v>73</v>
      </c>
    </row>
    <row r="36" spans="1:12" x14ac:dyDescent="0.25">
      <c r="A36">
        <v>89</v>
      </c>
      <c r="B36">
        <v>0</v>
      </c>
      <c r="C36">
        <v>2.2543409194242301</v>
      </c>
      <c r="D36">
        <v>2.2543409194242301</v>
      </c>
      <c r="E36">
        <v>2.2543409194242301</v>
      </c>
      <c r="F36">
        <v>1.1271704597121199</v>
      </c>
      <c r="G36">
        <v>1.1271704597121199</v>
      </c>
      <c r="H36">
        <v>1.1271704597121199</v>
      </c>
      <c r="I36">
        <v>1.1271704597121199</v>
      </c>
      <c r="J36" t="s">
        <v>107</v>
      </c>
      <c r="K36">
        <v>9</v>
      </c>
      <c r="L36" t="s">
        <v>73</v>
      </c>
    </row>
    <row r="37" spans="1:12" x14ac:dyDescent="0.25">
      <c r="A37">
        <v>90</v>
      </c>
      <c r="B37">
        <v>0</v>
      </c>
      <c r="C37">
        <v>0.46952830226301501</v>
      </c>
      <c r="D37">
        <v>0.46952830226301501</v>
      </c>
      <c r="E37">
        <v>0.46952830226301501</v>
      </c>
      <c r="F37">
        <v>0.42037098618529001</v>
      </c>
      <c r="G37">
        <v>0.42037098618529001</v>
      </c>
      <c r="H37">
        <v>0.42037098618529001</v>
      </c>
      <c r="I37">
        <v>0.42037098618529001</v>
      </c>
      <c r="J37" t="s">
        <v>108</v>
      </c>
      <c r="K37">
        <v>2</v>
      </c>
      <c r="L37" t="s">
        <v>73</v>
      </c>
    </row>
    <row r="38" spans="1:12" x14ac:dyDescent="0.25">
      <c r="A38">
        <v>91</v>
      </c>
      <c r="B38">
        <v>0</v>
      </c>
      <c r="C38">
        <v>0.10771394223365401</v>
      </c>
      <c r="D38">
        <v>0.10771394223365401</v>
      </c>
      <c r="E38">
        <v>0.10771394223365401</v>
      </c>
      <c r="F38">
        <v>0.36872327513679798</v>
      </c>
      <c r="G38">
        <v>0.36872327513679798</v>
      </c>
      <c r="H38">
        <v>0.36872327513679798</v>
      </c>
      <c r="I38">
        <v>0.36872327513679798</v>
      </c>
      <c r="J38" t="s">
        <v>109</v>
      </c>
      <c r="K38">
        <v>10</v>
      </c>
      <c r="L38" t="s">
        <v>73</v>
      </c>
    </row>
    <row r="39" spans="1:12" x14ac:dyDescent="0.25">
      <c r="A39">
        <v>92</v>
      </c>
      <c r="B39">
        <v>0</v>
      </c>
      <c r="C39">
        <v>3.8686727142864701</v>
      </c>
      <c r="D39">
        <v>3.8686727142864701</v>
      </c>
      <c r="E39">
        <v>3.8686727142864701</v>
      </c>
      <c r="F39">
        <v>1.9343363571432399</v>
      </c>
      <c r="G39">
        <v>1.9343363571432399</v>
      </c>
      <c r="H39">
        <v>1.9343363571432399</v>
      </c>
      <c r="I39">
        <v>1.9343363571432399</v>
      </c>
      <c r="J39" t="s">
        <v>110</v>
      </c>
      <c r="K39">
        <v>9</v>
      </c>
      <c r="L39" t="s">
        <v>73</v>
      </c>
    </row>
    <row r="40" spans="1:12" x14ac:dyDescent="0.25">
      <c r="A40">
        <v>93</v>
      </c>
      <c r="B40">
        <v>0</v>
      </c>
      <c r="C40">
        <v>0.73227205185884503</v>
      </c>
      <c r="D40">
        <v>0.73227205185884503</v>
      </c>
      <c r="E40">
        <v>0.73227205185884503</v>
      </c>
      <c r="F40">
        <v>0.36613602592942301</v>
      </c>
      <c r="G40">
        <v>0.36613602592942301</v>
      </c>
      <c r="H40">
        <v>0.36613602592942301</v>
      </c>
      <c r="I40">
        <v>0.36613602592942301</v>
      </c>
      <c r="J40" t="s">
        <v>111</v>
      </c>
      <c r="K40">
        <v>9</v>
      </c>
      <c r="L40" t="s">
        <v>73</v>
      </c>
    </row>
    <row r="41" spans="1:12" x14ac:dyDescent="0.25">
      <c r="A41">
        <v>94</v>
      </c>
      <c r="B41">
        <v>0</v>
      </c>
      <c r="C41">
        <v>1.98069749521701</v>
      </c>
      <c r="D41">
        <v>1.98069749521701</v>
      </c>
      <c r="E41">
        <v>1.98069749521701</v>
      </c>
      <c r="F41">
        <v>1.57686155155581</v>
      </c>
      <c r="G41">
        <v>1.57686155155581</v>
      </c>
      <c r="H41">
        <v>1.57686155155581</v>
      </c>
      <c r="I41">
        <v>1.57686155155581</v>
      </c>
      <c r="J41" t="s">
        <v>112</v>
      </c>
      <c r="K41">
        <v>5</v>
      </c>
      <c r="L41" t="s">
        <v>73</v>
      </c>
    </row>
    <row r="42" spans="1:12" x14ac:dyDescent="0.25">
      <c r="A42">
        <v>95</v>
      </c>
      <c r="B42">
        <v>0</v>
      </c>
      <c r="C42">
        <v>0.28496781162852203</v>
      </c>
      <c r="D42">
        <v>0.28496781162852203</v>
      </c>
      <c r="E42">
        <v>0.28496781162852203</v>
      </c>
      <c r="F42">
        <v>1.4088615429490201</v>
      </c>
      <c r="G42">
        <v>1.4088615429490201</v>
      </c>
      <c r="H42">
        <v>1.4088615429490201</v>
      </c>
      <c r="I42">
        <v>1.4088615429490201</v>
      </c>
      <c r="J42" t="s">
        <v>113</v>
      </c>
      <c r="K42">
        <v>5</v>
      </c>
      <c r="L42" t="s">
        <v>73</v>
      </c>
    </row>
    <row r="43" spans="1:12" x14ac:dyDescent="0.25">
      <c r="A43">
        <v>96</v>
      </c>
      <c r="B43">
        <v>0</v>
      </c>
      <c r="C43">
        <v>0.72239222848326601</v>
      </c>
      <c r="D43">
        <v>0</v>
      </c>
      <c r="E43">
        <v>0</v>
      </c>
      <c r="F43">
        <v>1.0529596720405701</v>
      </c>
      <c r="G43">
        <v>1.0529596720405701</v>
      </c>
      <c r="H43">
        <v>1.0529596720405701</v>
      </c>
      <c r="I43">
        <v>1.0529596720405701</v>
      </c>
      <c r="J43" t="s">
        <v>114</v>
      </c>
      <c r="K43">
        <v>2</v>
      </c>
      <c r="L43" t="s">
        <v>73</v>
      </c>
    </row>
    <row r="44" spans="1:12" x14ac:dyDescent="0.25">
      <c r="A44">
        <v>97</v>
      </c>
      <c r="B44">
        <v>0</v>
      </c>
      <c r="C44">
        <v>3.53100510922943E-3</v>
      </c>
      <c r="D44">
        <v>3.53100510922943E-3</v>
      </c>
      <c r="E44">
        <v>3.53100510922943E-3</v>
      </c>
      <c r="F44">
        <v>1.76550255461472E-3</v>
      </c>
      <c r="G44">
        <v>1.76550255461472E-3</v>
      </c>
      <c r="H44">
        <v>1.76550255461472E-3</v>
      </c>
      <c r="I44">
        <v>1.76550255461472E-3</v>
      </c>
      <c r="J44" t="s">
        <v>115</v>
      </c>
      <c r="K44">
        <v>9</v>
      </c>
      <c r="L44" t="s">
        <v>73</v>
      </c>
    </row>
    <row r="45" spans="1:12" x14ac:dyDescent="0.25">
      <c r="A45">
        <v>98</v>
      </c>
      <c r="B45">
        <v>0</v>
      </c>
      <c r="C45">
        <v>0.65337956539258302</v>
      </c>
      <c r="D45">
        <v>0.65337956539258302</v>
      </c>
      <c r="E45">
        <v>0</v>
      </c>
      <c r="F45">
        <v>0.32668978269629201</v>
      </c>
      <c r="G45">
        <v>0.32668978269629201</v>
      </c>
      <c r="H45">
        <v>0.32668978269629201</v>
      </c>
      <c r="I45">
        <v>0.32668978269629201</v>
      </c>
      <c r="J45" t="s">
        <v>116</v>
      </c>
      <c r="K45">
        <v>9</v>
      </c>
      <c r="L45" t="s">
        <v>73</v>
      </c>
    </row>
    <row r="46" spans="1:12" x14ac:dyDescent="0.25">
      <c r="A46">
        <v>99</v>
      </c>
      <c r="B46">
        <v>0</v>
      </c>
      <c r="C46">
        <v>0.38992295723335402</v>
      </c>
      <c r="D46">
        <v>0.38992295723335402</v>
      </c>
      <c r="E46">
        <v>0.38992295723335402</v>
      </c>
      <c r="F46">
        <v>0.34287892587172902</v>
      </c>
      <c r="G46">
        <v>0.34287892587172902</v>
      </c>
      <c r="H46">
        <v>0.34287892587172902</v>
      </c>
      <c r="I46">
        <v>0.34287892587172902</v>
      </c>
      <c r="J46" t="s">
        <v>117</v>
      </c>
      <c r="K46">
        <v>10</v>
      </c>
      <c r="L46" t="s">
        <v>73</v>
      </c>
    </row>
    <row r="47" spans="1:12" x14ac:dyDescent="0.25">
      <c r="A47">
        <v>100</v>
      </c>
      <c r="B47">
        <v>0</v>
      </c>
      <c r="C47">
        <v>0.72790458628200205</v>
      </c>
      <c r="D47">
        <v>0.72790458628200205</v>
      </c>
      <c r="E47">
        <v>0.72790458628200205</v>
      </c>
      <c r="F47">
        <v>0.91749479607992201</v>
      </c>
      <c r="G47">
        <v>0.91749479607992201</v>
      </c>
      <c r="H47">
        <v>0.91749479607992201</v>
      </c>
      <c r="I47">
        <v>0.91749479607992201</v>
      </c>
      <c r="J47" t="s">
        <v>118</v>
      </c>
      <c r="K47">
        <v>6</v>
      </c>
      <c r="L47" t="s">
        <v>73</v>
      </c>
    </row>
    <row r="48" spans="1:12" x14ac:dyDescent="0.25">
      <c r="A48">
        <v>101</v>
      </c>
      <c r="B48">
        <v>0</v>
      </c>
      <c r="C48">
        <v>0.143436026940192</v>
      </c>
      <c r="D48">
        <v>0.143436026940192</v>
      </c>
      <c r="E48">
        <v>0.143436026940192</v>
      </c>
      <c r="F48">
        <v>0.21618910267378699</v>
      </c>
      <c r="G48">
        <v>0.21618910267378699</v>
      </c>
      <c r="H48">
        <v>0.21618910267378699</v>
      </c>
      <c r="I48">
        <v>0.21618910267378699</v>
      </c>
      <c r="J48" t="s">
        <v>119</v>
      </c>
      <c r="K48">
        <v>1</v>
      </c>
      <c r="L48" t="s">
        <v>73</v>
      </c>
    </row>
    <row r="49" spans="1:12" x14ac:dyDescent="0.25">
      <c r="A49">
        <v>102</v>
      </c>
      <c r="B49">
        <v>0</v>
      </c>
      <c r="C49">
        <v>4.3496598713252503E-3</v>
      </c>
      <c r="D49">
        <v>4.3496598713252503E-3</v>
      </c>
      <c r="E49">
        <v>4.3496598713252503E-3</v>
      </c>
      <c r="F49">
        <v>2.1748299356626299E-3</v>
      </c>
      <c r="G49">
        <v>2.1748299356626299E-3</v>
      </c>
      <c r="H49">
        <v>2.1748299356626299E-3</v>
      </c>
      <c r="I49">
        <v>2.1748299356626299E-3</v>
      </c>
      <c r="J49" t="s">
        <v>120</v>
      </c>
      <c r="K49">
        <v>1</v>
      </c>
      <c r="L49" t="s">
        <v>73</v>
      </c>
    </row>
    <row r="50" spans="1:12" x14ac:dyDescent="0.25">
      <c r="A50">
        <v>103</v>
      </c>
      <c r="B50">
        <v>0</v>
      </c>
      <c r="C50">
        <v>0.117004925485528</v>
      </c>
      <c r="D50">
        <v>0.117004925485528</v>
      </c>
      <c r="E50">
        <v>0.117004925485528</v>
      </c>
      <c r="F50">
        <v>0.27963169742141097</v>
      </c>
      <c r="G50">
        <v>0.27963169742141097</v>
      </c>
      <c r="H50">
        <v>0.27963169742141097</v>
      </c>
      <c r="I50">
        <v>0.27963169742141097</v>
      </c>
      <c r="J50" t="s">
        <v>121</v>
      </c>
      <c r="K50">
        <v>1</v>
      </c>
      <c r="L50" t="s">
        <v>73</v>
      </c>
    </row>
    <row r="51" spans="1:12" x14ac:dyDescent="0.25">
      <c r="A51">
        <v>104</v>
      </c>
      <c r="B51">
        <v>0</v>
      </c>
      <c r="C51">
        <v>1.9179221473083999E-2</v>
      </c>
      <c r="D51">
        <v>1.9179221473083999E-2</v>
      </c>
      <c r="E51">
        <v>1.9179221473083999E-2</v>
      </c>
      <c r="F51">
        <v>9.5896107365419907E-3</v>
      </c>
      <c r="G51">
        <v>9.5896107365419907E-3</v>
      </c>
      <c r="H51">
        <v>9.5896107365419907E-3</v>
      </c>
      <c r="I51">
        <v>9.5896107365419907E-3</v>
      </c>
      <c r="J51" t="s">
        <v>122</v>
      </c>
      <c r="K51">
        <v>2</v>
      </c>
      <c r="L51" t="s">
        <v>73</v>
      </c>
    </row>
    <row r="52" spans="1:12" x14ac:dyDescent="0.25">
      <c r="A52">
        <v>105</v>
      </c>
      <c r="B52">
        <v>0</v>
      </c>
      <c r="C52">
        <v>0.42079653287401603</v>
      </c>
      <c r="D52">
        <v>0.42079653287401603</v>
      </c>
      <c r="E52">
        <v>0.42079653287401603</v>
      </c>
      <c r="F52">
        <v>0.220380558093493</v>
      </c>
      <c r="G52">
        <v>0.220380558093493</v>
      </c>
      <c r="H52">
        <v>0.220380558093493</v>
      </c>
      <c r="I52">
        <v>0.220380558093493</v>
      </c>
      <c r="J52" t="s">
        <v>123</v>
      </c>
      <c r="K52">
        <v>5</v>
      </c>
      <c r="L52" t="s">
        <v>73</v>
      </c>
    </row>
    <row r="53" spans="1:12" x14ac:dyDescent="0.25">
      <c r="A53">
        <v>106</v>
      </c>
      <c r="B53">
        <v>0</v>
      </c>
      <c r="C53">
        <v>9.45838329254029E-2</v>
      </c>
      <c r="D53">
        <v>9.45838329254029E-2</v>
      </c>
      <c r="E53">
        <v>9.45838329254029E-2</v>
      </c>
      <c r="F53">
        <v>6.5147845135101204E-2</v>
      </c>
      <c r="G53">
        <v>6.5147845135101204E-2</v>
      </c>
      <c r="H53">
        <v>6.5147845135101204E-2</v>
      </c>
      <c r="I53">
        <v>6.5147845135101204E-2</v>
      </c>
      <c r="J53" t="s">
        <v>124</v>
      </c>
      <c r="K53">
        <v>1</v>
      </c>
      <c r="L53" t="s">
        <v>73</v>
      </c>
    </row>
    <row r="54" spans="1:12" x14ac:dyDescent="0.25">
      <c r="A54">
        <v>107</v>
      </c>
      <c r="B54">
        <v>0</v>
      </c>
      <c r="C54">
        <v>0.180316759392079</v>
      </c>
      <c r="D54">
        <v>0.180316759392079</v>
      </c>
      <c r="E54">
        <v>0.180316759392079</v>
      </c>
      <c r="F54">
        <v>0.101039233288096</v>
      </c>
      <c r="G54">
        <v>0.101039233288096</v>
      </c>
      <c r="H54">
        <v>0.101039233288096</v>
      </c>
      <c r="I54">
        <v>0.101039233288096</v>
      </c>
      <c r="J54" t="s">
        <v>125</v>
      </c>
      <c r="K54">
        <v>1</v>
      </c>
      <c r="L54" t="s">
        <v>73</v>
      </c>
    </row>
    <row r="55" spans="1:12" x14ac:dyDescent="0.25">
      <c r="A55">
        <v>108</v>
      </c>
      <c r="B55">
        <v>0</v>
      </c>
      <c r="C55">
        <v>1.09263164477442E-3</v>
      </c>
      <c r="D55">
        <v>1.09263164477442E-3</v>
      </c>
      <c r="E55">
        <v>1.09263164477442E-3</v>
      </c>
      <c r="F55">
        <v>1.1164853367534601E-2</v>
      </c>
      <c r="G55">
        <v>1.1164853367534601E-2</v>
      </c>
      <c r="H55">
        <v>1.1164853367534601E-2</v>
      </c>
      <c r="I55">
        <v>1.1164853367534601E-2</v>
      </c>
      <c r="J55" t="s">
        <v>126</v>
      </c>
      <c r="K55">
        <v>7</v>
      </c>
      <c r="L55" t="s">
        <v>73</v>
      </c>
    </row>
    <row r="56" spans="1:12" x14ac:dyDescent="0.25">
      <c r="A56">
        <v>109</v>
      </c>
      <c r="B56">
        <v>0</v>
      </c>
      <c r="C56">
        <v>0.202701363790036</v>
      </c>
      <c r="D56">
        <v>0.202701363790036</v>
      </c>
      <c r="E56">
        <v>0.202701363790036</v>
      </c>
      <c r="F56">
        <v>0.114706186471687</v>
      </c>
      <c r="G56">
        <v>0.114706186471687</v>
      </c>
      <c r="H56">
        <v>0.114706186471687</v>
      </c>
      <c r="I56">
        <v>0.114706186471687</v>
      </c>
      <c r="J56" t="s">
        <v>127</v>
      </c>
      <c r="K56">
        <v>6</v>
      </c>
      <c r="L56" t="s">
        <v>73</v>
      </c>
    </row>
    <row r="57" spans="1:12" x14ac:dyDescent="0.25">
      <c r="A57">
        <v>110</v>
      </c>
      <c r="B57">
        <v>0</v>
      </c>
      <c r="C57">
        <v>0.60572580373196505</v>
      </c>
      <c r="D57">
        <v>0.60572580373196505</v>
      </c>
      <c r="E57">
        <v>0.60572580373196505</v>
      </c>
      <c r="F57">
        <v>0.36935389607834801</v>
      </c>
      <c r="G57">
        <v>0.36935389607834801</v>
      </c>
      <c r="H57">
        <v>0.36935389607834801</v>
      </c>
      <c r="I57">
        <v>0.36935389607834801</v>
      </c>
      <c r="J57" t="s">
        <v>128</v>
      </c>
      <c r="K57">
        <v>1</v>
      </c>
      <c r="L57" t="s">
        <v>73</v>
      </c>
    </row>
    <row r="58" spans="1:12" x14ac:dyDescent="0.25">
      <c r="A58">
        <v>111</v>
      </c>
      <c r="B58">
        <v>0</v>
      </c>
      <c r="C58">
        <v>0.45662806235178899</v>
      </c>
      <c r="D58">
        <v>0.45662806235178899</v>
      </c>
      <c r="E58">
        <v>0.45662806235178899</v>
      </c>
      <c r="F58">
        <v>0.32696048736358302</v>
      </c>
      <c r="G58">
        <v>0.32696048736358302</v>
      </c>
      <c r="H58">
        <v>0.32696048736358302</v>
      </c>
      <c r="I58">
        <v>0.32696048736358302</v>
      </c>
      <c r="J58" t="s">
        <v>129</v>
      </c>
      <c r="K58">
        <v>3</v>
      </c>
      <c r="L58" t="s">
        <v>73</v>
      </c>
    </row>
    <row r="59" spans="1:12" x14ac:dyDescent="0.25">
      <c r="A59">
        <v>112</v>
      </c>
      <c r="B59">
        <v>0</v>
      </c>
      <c r="C59">
        <v>2.04192328729557E-2</v>
      </c>
      <c r="D59">
        <v>2.04192328729557E-2</v>
      </c>
      <c r="E59">
        <v>2.04192328729557E-2</v>
      </c>
      <c r="F59">
        <v>1.02096164364778E-2</v>
      </c>
      <c r="G59">
        <v>1.02096164364778E-2</v>
      </c>
      <c r="H59">
        <v>1.02096164364778E-2</v>
      </c>
      <c r="I59">
        <v>1.02096164364778E-2</v>
      </c>
      <c r="J59" t="s">
        <v>130</v>
      </c>
      <c r="K59">
        <v>6</v>
      </c>
      <c r="L59" t="s">
        <v>73</v>
      </c>
    </row>
    <row r="60" spans="1:12" x14ac:dyDescent="0.25">
      <c r="A60">
        <v>113</v>
      </c>
      <c r="B60">
        <v>0</v>
      </c>
      <c r="C60">
        <v>0.681154399776284</v>
      </c>
      <c r="D60">
        <v>0.681154399776284</v>
      </c>
      <c r="E60">
        <v>0.681154399776284</v>
      </c>
      <c r="F60">
        <v>0.52491375692078801</v>
      </c>
      <c r="G60">
        <v>0.52491375692078801</v>
      </c>
      <c r="H60">
        <v>0.52491375692078801</v>
      </c>
      <c r="I60">
        <v>0.52491375692078801</v>
      </c>
      <c r="J60" t="s">
        <v>131</v>
      </c>
      <c r="K60">
        <v>6</v>
      </c>
      <c r="L60" t="s">
        <v>73</v>
      </c>
    </row>
    <row r="61" spans="1:12" x14ac:dyDescent="0.25">
      <c r="A61">
        <v>114</v>
      </c>
      <c r="B61">
        <v>0</v>
      </c>
      <c r="C61">
        <v>2.1316742670386499E-2</v>
      </c>
      <c r="D61">
        <v>2.1316742670386499E-2</v>
      </c>
      <c r="E61">
        <v>2.1316742670386499E-2</v>
      </c>
      <c r="F61">
        <v>0.266055251862646</v>
      </c>
      <c r="G61">
        <v>0.266055251862646</v>
      </c>
      <c r="H61">
        <v>0.266055251862646</v>
      </c>
      <c r="I61">
        <v>0.266055251862646</v>
      </c>
      <c r="J61" t="s">
        <v>132</v>
      </c>
      <c r="K61">
        <v>7</v>
      </c>
      <c r="L61" t="s">
        <v>73</v>
      </c>
    </row>
    <row r="62" spans="1:12" x14ac:dyDescent="0.25">
      <c r="A62">
        <v>115</v>
      </c>
      <c r="B62">
        <v>0</v>
      </c>
      <c r="C62">
        <v>3.2950777266387101E-3</v>
      </c>
      <c r="D62">
        <v>3.2950777266387101E-3</v>
      </c>
      <c r="E62">
        <v>3.2950777266387101E-3</v>
      </c>
      <c r="F62">
        <v>2.0080826757182101E-2</v>
      </c>
      <c r="G62">
        <v>2.0080826757182101E-2</v>
      </c>
      <c r="H62">
        <v>2.0080826757182101E-2</v>
      </c>
      <c r="I62">
        <v>2.0080826757182101E-2</v>
      </c>
      <c r="J62" t="s">
        <v>133</v>
      </c>
      <c r="K62">
        <v>7</v>
      </c>
      <c r="L62" t="s">
        <v>73</v>
      </c>
    </row>
    <row r="63" spans="1:12" x14ac:dyDescent="0.25">
      <c r="A63">
        <v>116</v>
      </c>
      <c r="B63">
        <v>0</v>
      </c>
      <c r="C63">
        <v>8.3060116226373604E-3</v>
      </c>
      <c r="D63">
        <v>8.3060116226373604E-3</v>
      </c>
      <c r="E63">
        <v>8.3060116226373604E-3</v>
      </c>
      <c r="F63">
        <v>1.6282272612194899E-2</v>
      </c>
      <c r="G63">
        <v>1.6282272612194899E-2</v>
      </c>
      <c r="H63">
        <v>1.6282272612194899E-2</v>
      </c>
      <c r="I63">
        <v>1.6282272612194899E-2</v>
      </c>
      <c r="J63" t="s">
        <v>134</v>
      </c>
      <c r="K63">
        <v>7</v>
      </c>
      <c r="L63" t="s">
        <v>73</v>
      </c>
    </row>
    <row r="64" spans="1:12" x14ac:dyDescent="0.25">
      <c r="A64">
        <v>117</v>
      </c>
      <c r="B64">
        <v>0</v>
      </c>
      <c r="C64">
        <v>2.4415006528150802</v>
      </c>
      <c r="D64">
        <v>0</v>
      </c>
      <c r="E64">
        <v>0</v>
      </c>
      <c r="F64">
        <v>1.37060556433735</v>
      </c>
      <c r="G64">
        <v>1.37060556433735</v>
      </c>
      <c r="H64">
        <v>1.37060556433735</v>
      </c>
      <c r="I64">
        <v>1.37060556433735</v>
      </c>
      <c r="J64" t="s">
        <v>135</v>
      </c>
      <c r="K64">
        <v>5</v>
      </c>
      <c r="L64" t="s">
        <v>73</v>
      </c>
    </row>
    <row r="65" spans="1:12" x14ac:dyDescent="0.25">
      <c r="A65">
        <v>118</v>
      </c>
      <c r="B65">
        <v>0</v>
      </c>
      <c r="C65">
        <v>2.3064763838590002E-2</v>
      </c>
      <c r="D65">
        <v>2.3064763838590002E-2</v>
      </c>
      <c r="E65">
        <v>2.3064763838590002E-2</v>
      </c>
      <c r="F65">
        <v>1.1532381919295001E-2</v>
      </c>
      <c r="G65">
        <v>1.1532381919295001E-2</v>
      </c>
      <c r="H65">
        <v>1.1532381919295001E-2</v>
      </c>
      <c r="I65">
        <v>1.1532381919295001E-2</v>
      </c>
      <c r="J65" t="s">
        <v>136</v>
      </c>
      <c r="K65">
        <v>5</v>
      </c>
      <c r="L65" t="s">
        <v>73</v>
      </c>
    </row>
    <row r="66" spans="1:12" x14ac:dyDescent="0.25">
      <c r="A66">
        <v>119</v>
      </c>
      <c r="B66">
        <v>0</v>
      </c>
      <c r="C66">
        <v>0.17613704977938599</v>
      </c>
      <c r="D66">
        <v>0.17613704977938599</v>
      </c>
      <c r="E66">
        <v>0.17613704977938599</v>
      </c>
      <c r="F66">
        <v>0.30877886966127699</v>
      </c>
      <c r="G66">
        <v>0.30877886966127699</v>
      </c>
      <c r="H66">
        <v>0.30877886966127699</v>
      </c>
      <c r="I66">
        <v>0.30877886966127699</v>
      </c>
      <c r="J66" t="s">
        <v>137</v>
      </c>
      <c r="K66">
        <v>6</v>
      </c>
      <c r="L66" t="s">
        <v>73</v>
      </c>
    </row>
    <row r="67" spans="1:12" x14ac:dyDescent="0.25">
      <c r="A67">
        <v>120</v>
      </c>
      <c r="B67">
        <v>0</v>
      </c>
      <c r="C67">
        <v>7.64984513946632E-2</v>
      </c>
      <c r="D67">
        <v>7.64984513946632E-2</v>
      </c>
      <c r="E67">
        <v>7.64984513946632E-2</v>
      </c>
      <c r="F67">
        <v>4.1546349040847398E-2</v>
      </c>
      <c r="G67">
        <v>4.1546349040847398E-2</v>
      </c>
      <c r="H67">
        <v>4.1546349040847398E-2</v>
      </c>
      <c r="I67">
        <v>4.1546349040847398E-2</v>
      </c>
      <c r="J67" t="s">
        <v>138</v>
      </c>
      <c r="K67">
        <v>2</v>
      </c>
      <c r="L67" t="s">
        <v>73</v>
      </c>
    </row>
    <row r="68" spans="1:12" x14ac:dyDescent="0.25">
      <c r="A68">
        <v>121</v>
      </c>
      <c r="B68">
        <v>0</v>
      </c>
      <c r="C68">
        <v>1.1007459677226701</v>
      </c>
      <c r="D68">
        <v>1.1007459677226701</v>
      </c>
      <c r="E68">
        <v>1.1007459677226701</v>
      </c>
      <c r="F68">
        <v>1.3514558683912701</v>
      </c>
      <c r="G68">
        <v>1.3514558683912701</v>
      </c>
      <c r="H68">
        <v>1.3514558683912701</v>
      </c>
      <c r="I68">
        <v>1.3514558683912701</v>
      </c>
      <c r="J68" t="s">
        <v>139</v>
      </c>
      <c r="K68">
        <v>2</v>
      </c>
      <c r="L68" t="s">
        <v>73</v>
      </c>
    </row>
    <row r="69" spans="1:12" x14ac:dyDescent="0.25">
      <c r="A69">
        <v>122</v>
      </c>
      <c r="B69">
        <v>0</v>
      </c>
      <c r="C69">
        <v>0.22916868496973</v>
      </c>
      <c r="D69">
        <v>0.22916868496973</v>
      </c>
      <c r="E69">
        <v>0.22916868496973</v>
      </c>
      <c r="F69">
        <v>0.19044963157123501</v>
      </c>
      <c r="G69">
        <v>0.19044963157123501</v>
      </c>
      <c r="H69">
        <v>0.19044963157123501</v>
      </c>
      <c r="I69">
        <v>0.19044963157123501</v>
      </c>
      <c r="J69" t="s">
        <v>140</v>
      </c>
      <c r="K69">
        <v>2</v>
      </c>
      <c r="L69" t="s">
        <v>73</v>
      </c>
    </row>
    <row r="70" spans="1:12" x14ac:dyDescent="0.25">
      <c r="A70">
        <v>123</v>
      </c>
      <c r="B70">
        <v>0</v>
      </c>
      <c r="C70">
        <v>0.69828959348220299</v>
      </c>
      <c r="D70">
        <v>0.49049100872539603</v>
      </c>
      <c r="E70">
        <v>0</v>
      </c>
      <c r="F70">
        <v>0.56283624848323099</v>
      </c>
      <c r="G70">
        <v>0.56283624848323099</v>
      </c>
      <c r="H70">
        <v>0.56283624848323099</v>
      </c>
      <c r="I70">
        <v>0.56283624848323099</v>
      </c>
      <c r="J70" t="s">
        <v>141</v>
      </c>
      <c r="K70">
        <v>2</v>
      </c>
      <c r="L70" t="s">
        <v>73</v>
      </c>
    </row>
    <row r="71" spans="1:12" x14ac:dyDescent="0.25">
      <c r="A71">
        <v>124</v>
      </c>
      <c r="B71">
        <v>0</v>
      </c>
      <c r="C71">
        <v>1.31351791722249E-2</v>
      </c>
      <c r="D71">
        <v>1.31351791722249E-2</v>
      </c>
      <c r="E71">
        <v>1.31351791722249E-2</v>
      </c>
      <c r="F71">
        <v>6.5675895861124298E-3</v>
      </c>
      <c r="G71">
        <v>6.5675895861124298E-3</v>
      </c>
      <c r="H71">
        <v>6.5675895861124298E-3</v>
      </c>
      <c r="I71">
        <v>6.5675895861124298E-3</v>
      </c>
      <c r="J71" t="s">
        <v>142</v>
      </c>
      <c r="K71">
        <v>5</v>
      </c>
      <c r="L71" t="s">
        <v>73</v>
      </c>
    </row>
    <row r="72" spans="1:12" x14ac:dyDescent="0.25">
      <c r="A72">
        <v>125</v>
      </c>
      <c r="B72">
        <v>0</v>
      </c>
      <c r="C72">
        <v>1.1903136152064799</v>
      </c>
      <c r="D72">
        <v>1.1903136152064799</v>
      </c>
      <c r="E72">
        <v>1.1903136152064799</v>
      </c>
      <c r="F72">
        <v>0.62973260803994202</v>
      </c>
      <c r="G72">
        <v>0.62973260803994202</v>
      </c>
      <c r="H72">
        <v>0.62973260803994202</v>
      </c>
      <c r="I72">
        <v>0.62973260803994202</v>
      </c>
      <c r="J72" t="s">
        <v>143</v>
      </c>
      <c r="K72">
        <v>5</v>
      </c>
      <c r="L72" t="s">
        <v>73</v>
      </c>
    </row>
    <row r="73" spans="1:12" x14ac:dyDescent="0.25">
      <c r="A73">
        <v>126</v>
      </c>
      <c r="B73">
        <v>0</v>
      </c>
      <c r="C73">
        <v>1.2427985601395599</v>
      </c>
      <c r="D73">
        <v>1.2427985601395599</v>
      </c>
      <c r="E73">
        <v>1.2427985601395599</v>
      </c>
      <c r="F73">
        <v>1.1522753913972601</v>
      </c>
      <c r="G73">
        <v>1.1522753913972601</v>
      </c>
      <c r="H73">
        <v>1.1522753913972601</v>
      </c>
      <c r="I73">
        <v>1.1522753913972601</v>
      </c>
      <c r="J73" t="s">
        <v>144</v>
      </c>
      <c r="K73">
        <v>5</v>
      </c>
      <c r="L73" t="s">
        <v>73</v>
      </c>
    </row>
    <row r="74" spans="1:12" x14ac:dyDescent="0.25">
      <c r="A74">
        <v>127</v>
      </c>
      <c r="B74">
        <v>0</v>
      </c>
      <c r="C74">
        <v>7.2924351243556298E-2</v>
      </c>
      <c r="D74">
        <v>7.2924351243556298E-2</v>
      </c>
      <c r="E74">
        <v>7.2924351243556298E-2</v>
      </c>
      <c r="F74">
        <v>3.6462175621778198E-2</v>
      </c>
      <c r="G74">
        <v>3.6462175621778198E-2</v>
      </c>
      <c r="H74">
        <v>3.6462175621778198E-2</v>
      </c>
      <c r="I74">
        <v>3.6462175621778198E-2</v>
      </c>
      <c r="J74" t="s">
        <v>145</v>
      </c>
      <c r="K74">
        <v>5</v>
      </c>
      <c r="L74" t="s">
        <v>73</v>
      </c>
    </row>
    <row r="75" spans="1:12" x14ac:dyDescent="0.25">
      <c r="A75">
        <v>128</v>
      </c>
      <c r="B75">
        <v>0</v>
      </c>
      <c r="C75">
        <v>6.7426016260006494E-2</v>
      </c>
      <c r="D75">
        <v>6.7426016260006494E-2</v>
      </c>
      <c r="E75">
        <v>6.7426016260006494E-2</v>
      </c>
      <c r="F75">
        <v>3.3713008130003302E-2</v>
      </c>
      <c r="G75">
        <v>3.3713008130003302E-2</v>
      </c>
      <c r="H75">
        <v>3.3713008130003302E-2</v>
      </c>
      <c r="I75">
        <v>3.3713008130003302E-2</v>
      </c>
      <c r="J75" t="s">
        <v>146</v>
      </c>
      <c r="K75">
        <v>1</v>
      </c>
      <c r="L75" t="s">
        <v>73</v>
      </c>
    </row>
    <row r="76" spans="1:12" x14ac:dyDescent="0.25">
      <c r="A76">
        <v>129</v>
      </c>
      <c r="B76">
        <v>0</v>
      </c>
      <c r="C76">
        <v>0.41347832857105699</v>
      </c>
      <c r="D76">
        <v>0.41347832857105699</v>
      </c>
      <c r="E76">
        <v>0.41347832857105699</v>
      </c>
      <c r="F76">
        <v>0.29583489451010397</v>
      </c>
      <c r="G76">
        <v>0.29583489451010397</v>
      </c>
      <c r="H76">
        <v>0.29583489451010397</v>
      </c>
      <c r="I76">
        <v>0.29583489451010397</v>
      </c>
      <c r="J76" t="s">
        <v>147</v>
      </c>
      <c r="K76">
        <v>5</v>
      </c>
      <c r="L76" t="s">
        <v>73</v>
      </c>
    </row>
    <row r="77" spans="1:12" x14ac:dyDescent="0.25">
      <c r="A77">
        <v>130</v>
      </c>
      <c r="B77">
        <v>0</v>
      </c>
      <c r="C77">
        <v>3.8920331954189799E-2</v>
      </c>
      <c r="D77">
        <v>3.8920331954189799E-2</v>
      </c>
      <c r="E77">
        <v>3.8920331954189799E-2</v>
      </c>
      <c r="F77">
        <v>0.13298198842473</v>
      </c>
      <c r="G77">
        <v>0.13298198842473</v>
      </c>
      <c r="H77">
        <v>0.13298198842473</v>
      </c>
      <c r="I77">
        <v>0.13298198842473</v>
      </c>
      <c r="J77" t="s">
        <v>148</v>
      </c>
      <c r="K77">
        <v>1</v>
      </c>
      <c r="L77" t="s">
        <v>73</v>
      </c>
    </row>
    <row r="78" spans="1:12" x14ac:dyDescent="0.25">
      <c r="A78">
        <v>131</v>
      </c>
      <c r="B78">
        <v>0</v>
      </c>
      <c r="C78">
        <v>0.101593845971961</v>
      </c>
      <c r="D78">
        <v>0</v>
      </c>
      <c r="E78">
        <v>0</v>
      </c>
      <c r="F78">
        <v>9.7679810840691494E-2</v>
      </c>
      <c r="G78">
        <v>9.7679810840691494E-2</v>
      </c>
      <c r="H78">
        <v>9.7679810840691494E-2</v>
      </c>
      <c r="I78">
        <v>9.7679810840691494E-2</v>
      </c>
      <c r="J78" t="s">
        <v>149</v>
      </c>
      <c r="K78">
        <v>2</v>
      </c>
      <c r="L78" t="s">
        <v>73</v>
      </c>
    </row>
    <row r="79" spans="1:12" x14ac:dyDescent="0.25">
      <c r="A79">
        <v>132</v>
      </c>
      <c r="B79">
        <v>0</v>
      </c>
      <c r="C79">
        <v>0</v>
      </c>
      <c r="D79">
        <v>0</v>
      </c>
      <c r="E79">
        <v>0</v>
      </c>
      <c r="F79">
        <v>0.25231577519051701</v>
      </c>
      <c r="G79">
        <v>0.25231577519051701</v>
      </c>
      <c r="H79">
        <v>0.25231577519051701</v>
      </c>
      <c r="I79">
        <v>0.25231577519051701</v>
      </c>
      <c r="J79" t="s">
        <v>150</v>
      </c>
      <c r="K79">
        <v>1</v>
      </c>
      <c r="L79" t="s">
        <v>73</v>
      </c>
    </row>
    <row r="80" spans="1:12" x14ac:dyDescent="0.25">
      <c r="A80">
        <v>133</v>
      </c>
      <c r="B80">
        <v>0</v>
      </c>
      <c r="C80">
        <v>3.8696841569916098E-3</v>
      </c>
      <c r="D80">
        <v>3.8696841569916098E-3</v>
      </c>
      <c r="E80">
        <v>3.8696841569916098E-3</v>
      </c>
      <c r="F80">
        <v>1.9348420784958101E-3</v>
      </c>
      <c r="G80">
        <v>1.9348420784958101E-3</v>
      </c>
      <c r="H80">
        <v>1.9348420784958101E-3</v>
      </c>
      <c r="I80">
        <v>1.9348420784958101E-3</v>
      </c>
      <c r="J80" t="s">
        <v>151</v>
      </c>
      <c r="K80">
        <v>2</v>
      </c>
      <c r="L80" t="s">
        <v>73</v>
      </c>
    </row>
    <row r="81" spans="1:12" x14ac:dyDescent="0.25">
      <c r="A81">
        <v>134</v>
      </c>
      <c r="B81">
        <v>0</v>
      </c>
      <c r="C81">
        <v>0.41892652925830298</v>
      </c>
      <c r="D81">
        <v>0.41892652925830298</v>
      </c>
      <c r="E81">
        <v>0.41892652925830298</v>
      </c>
      <c r="F81">
        <v>0.59539380926719498</v>
      </c>
      <c r="G81">
        <v>0.59539380926719498</v>
      </c>
      <c r="H81">
        <v>0.59539380926719498</v>
      </c>
      <c r="I81">
        <v>0.59539380926719498</v>
      </c>
      <c r="J81" t="s">
        <v>152</v>
      </c>
      <c r="K81">
        <v>2</v>
      </c>
      <c r="L81" t="s">
        <v>73</v>
      </c>
    </row>
    <row r="82" spans="1:12" x14ac:dyDescent="0.25">
      <c r="A82">
        <v>135</v>
      </c>
      <c r="B82">
        <v>0</v>
      </c>
      <c r="C82">
        <v>0.41772419042116399</v>
      </c>
      <c r="D82">
        <v>0.41772419042116399</v>
      </c>
      <c r="E82">
        <v>0.41772419042116399</v>
      </c>
      <c r="F82">
        <v>0.22704364489527001</v>
      </c>
      <c r="G82">
        <v>0.22704364489527001</v>
      </c>
      <c r="H82">
        <v>0.22704364489527001</v>
      </c>
      <c r="I82">
        <v>0.22704364489527001</v>
      </c>
      <c r="J82" t="s">
        <v>153</v>
      </c>
      <c r="K82">
        <v>10</v>
      </c>
      <c r="L82" t="s">
        <v>73</v>
      </c>
    </row>
    <row r="83" spans="1:12" x14ac:dyDescent="0.25">
      <c r="A83">
        <v>136</v>
      </c>
      <c r="B83">
        <v>0</v>
      </c>
      <c r="C83">
        <v>0.17352693008321199</v>
      </c>
      <c r="D83">
        <v>0.17352693008321199</v>
      </c>
      <c r="E83">
        <v>0.17352693008321199</v>
      </c>
      <c r="F83">
        <v>0.28894217840738201</v>
      </c>
      <c r="G83">
        <v>0.28894217840738201</v>
      </c>
      <c r="H83">
        <v>0.28894217840738201</v>
      </c>
      <c r="I83">
        <v>0.28894217840738201</v>
      </c>
      <c r="J83" t="s">
        <v>154</v>
      </c>
      <c r="K83">
        <v>8</v>
      </c>
      <c r="L83" t="s">
        <v>73</v>
      </c>
    </row>
    <row r="84" spans="1:12" x14ac:dyDescent="0.25">
      <c r="A84">
        <v>137</v>
      </c>
      <c r="B84">
        <v>0</v>
      </c>
      <c r="C84">
        <v>1.35574784592927</v>
      </c>
      <c r="D84">
        <v>1.35574784592927</v>
      </c>
      <c r="E84">
        <v>1.35574784592927</v>
      </c>
      <c r="F84">
        <v>1.1961527955435201</v>
      </c>
      <c r="G84">
        <v>1.1961527955435201</v>
      </c>
      <c r="H84">
        <v>1.1961527955435201</v>
      </c>
      <c r="I84">
        <v>1.1961527955435201</v>
      </c>
      <c r="J84" t="s">
        <v>155</v>
      </c>
      <c r="K84">
        <v>5</v>
      </c>
      <c r="L84" t="s">
        <v>73</v>
      </c>
    </row>
    <row r="85" spans="1:12" x14ac:dyDescent="0.25">
      <c r="A85">
        <v>138</v>
      </c>
      <c r="B85">
        <v>0</v>
      </c>
      <c r="C85">
        <v>0.113135039552847</v>
      </c>
      <c r="D85">
        <v>0.113135039552847</v>
      </c>
      <c r="E85">
        <v>0.113135039552847</v>
      </c>
      <c r="F85">
        <v>0.8444854710959</v>
      </c>
      <c r="G85">
        <v>0.8444854710959</v>
      </c>
      <c r="H85">
        <v>0.8444854710959</v>
      </c>
      <c r="I85">
        <v>0.8444854710959</v>
      </c>
      <c r="J85" t="s">
        <v>156</v>
      </c>
      <c r="K85">
        <v>7</v>
      </c>
      <c r="L85" t="s">
        <v>73</v>
      </c>
    </row>
    <row r="86" spans="1:12" x14ac:dyDescent="0.25">
      <c r="A86">
        <v>139</v>
      </c>
      <c r="B86">
        <v>0</v>
      </c>
      <c r="C86">
        <v>1.6997192429824499</v>
      </c>
      <c r="D86">
        <v>1.6997192429824499</v>
      </c>
      <c r="E86">
        <v>1.6997192429824499</v>
      </c>
      <c r="F86">
        <v>0.84985962149122596</v>
      </c>
      <c r="G86">
        <v>0.84985962149122596</v>
      </c>
      <c r="H86">
        <v>0.84985962149122596</v>
      </c>
      <c r="I86">
        <v>0.84985962149122596</v>
      </c>
      <c r="J86" t="s">
        <v>157</v>
      </c>
      <c r="K86">
        <v>9</v>
      </c>
      <c r="L86" t="s">
        <v>73</v>
      </c>
    </row>
    <row r="87" spans="1:12" x14ac:dyDescent="0.25">
      <c r="A87">
        <v>140</v>
      </c>
      <c r="B87">
        <v>0</v>
      </c>
      <c r="C87">
        <v>1.2851312581013801</v>
      </c>
      <c r="D87">
        <v>1.2851312581013801</v>
      </c>
      <c r="E87">
        <v>1.2851312581013801</v>
      </c>
      <c r="F87">
        <v>0.90880635883035499</v>
      </c>
      <c r="G87">
        <v>0.90880635883035499</v>
      </c>
      <c r="H87">
        <v>0.90880635883035499</v>
      </c>
      <c r="I87">
        <v>0.90880635883035499</v>
      </c>
      <c r="J87" t="s">
        <v>158</v>
      </c>
      <c r="K87">
        <v>5</v>
      </c>
      <c r="L87" t="s">
        <v>73</v>
      </c>
    </row>
    <row r="88" spans="1:12" x14ac:dyDescent="0.25">
      <c r="A88">
        <v>141</v>
      </c>
      <c r="B88">
        <v>0</v>
      </c>
      <c r="C88">
        <v>0.18278757719150299</v>
      </c>
      <c r="D88">
        <v>0.18278757719150299</v>
      </c>
      <c r="E88">
        <v>0.18278757719150299</v>
      </c>
      <c r="F88">
        <v>0.54579696801092903</v>
      </c>
      <c r="G88">
        <v>0.54579696801092903</v>
      </c>
      <c r="H88">
        <v>0.54579696801092903</v>
      </c>
      <c r="I88">
        <v>0.54579696801092903</v>
      </c>
      <c r="J88" t="s">
        <v>159</v>
      </c>
      <c r="K88">
        <v>5</v>
      </c>
      <c r="L88" t="s">
        <v>73</v>
      </c>
    </row>
    <row r="89" spans="1:12" x14ac:dyDescent="0.25">
      <c r="A89">
        <v>142</v>
      </c>
      <c r="B89">
        <v>0</v>
      </c>
      <c r="C89">
        <v>0.27991846076323301</v>
      </c>
      <c r="D89">
        <v>0.27991846076323301</v>
      </c>
      <c r="E89">
        <v>0.27991846076323301</v>
      </c>
      <c r="F89">
        <v>0.14554165706538399</v>
      </c>
      <c r="G89">
        <v>0.14554165706538399</v>
      </c>
      <c r="H89">
        <v>0.14554165706538399</v>
      </c>
      <c r="I89">
        <v>0.14554165706538399</v>
      </c>
      <c r="J89" t="s">
        <v>160</v>
      </c>
      <c r="K89">
        <v>5</v>
      </c>
      <c r="L89" t="s">
        <v>73</v>
      </c>
    </row>
    <row r="90" spans="1:12" x14ac:dyDescent="0.25">
      <c r="A90">
        <v>143</v>
      </c>
      <c r="B90">
        <v>0</v>
      </c>
      <c r="C90">
        <v>1.2377842214711599E-2</v>
      </c>
      <c r="D90">
        <v>6.18892110735581E-3</v>
      </c>
      <c r="E90">
        <v>0</v>
      </c>
      <c r="F90">
        <v>6.18892110735581E-3</v>
      </c>
      <c r="G90">
        <v>6.18892110735581E-3</v>
      </c>
      <c r="H90">
        <v>6.18892110735581E-3</v>
      </c>
      <c r="I90">
        <v>6.18892110735581E-3</v>
      </c>
      <c r="J90" t="s">
        <v>161</v>
      </c>
      <c r="K90">
        <v>5</v>
      </c>
      <c r="L90" t="s">
        <v>73</v>
      </c>
    </row>
    <row r="91" spans="1:12" x14ac:dyDescent="0.25">
      <c r="A91">
        <v>144</v>
      </c>
      <c r="B91">
        <v>0</v>
      </c>
      <c r="C91">
        <v>0.56538484793717603</v>
      </c>
      <c r="D91">
        <v>0.28269242396858801</v>
      </c>
      <c r="E91">
        <v>0</v>
      </c>
      <c r="F91">
        <v>0.36926035737398699</v>
      </c>
      <c r="G91">
        <v>0.36926035737398699</v>
      </c>
      <c r="H91">
        <v>0.36926035737398699</v>
      </c>
      <c r="I91">
        <v>0.36926035737398699</v>
      </c>
      <c r="J91" t="s">
        <v>162</v>
      </c>
      <c r="K91">
        <v>5</v>
      </c>
      <c r="L91" t="s">
        <v>73</v>
      </c>
    </row>
    <row r="92" spans="1:12" x14ac:dyDescent="0.25">
      <c r="A92">
        <v>145</v>
      </c>
      <c r="B92">
        <v>0</v>
      </c>
      <c r="C92">
        <v>0.35638292089830298</v>
      </c>
      <c r="D92">
        <v>0.35638292089830298</v>
      </c>
      <c r="E92">
        <v>0.35638292089830298</v>
      </c>
      <c r="F92">
        <v>0.17819146044915199</v>
      </c>
      <c r="G92">
        <v>0.17819146044915199</v>
      </c>
      <c r="H92">
        <v>0.17819146044915199</v>
      </c>
      <c r="I92">
        <v>0.17819146044915199</v>
      </c>
      <c r="J92" t="s">
        <v>163</v>
      </c>
      <c r="K92">
        <v>4</v>
      </c>
      <c r="L92" t="s">
        <v>73</v>
      </c>
    </row>
    <row r="93" spans="1:12" x14ac:dyDescent="0.25">
      <c r="A93">
        <v>146</v>
      </c>
      <c r="B93">
        <v>0</v>
      </c>
      <c r="C93">
        <v>2.4192139695611101E-2</v>
      </c>
      <c r="D93">
        <v>2.4192139695611101E-2</v>
      </c>
      <c r="E93">
        <v>0</v>
      </c>
      <c r="F93">
        <v>1.2096069847805599E-2</v>
      </c>
      <c r="G93">
        <v>1.2096069847805599E-2</v>
      </c>
      <c r="H93">
        <v>1.2096069847805599E-2</v>
      </c>
      <c r="I93">
        <v>1.2096069847805599E-2</v>
      </c>
      <c r="J93" t="s">
        <v>164</v>
      </c>
      <c r="K93">
        <v>5</v>
      </c>
      <c r="L93" t="s">
        <v>73</v>
      </c>
    </row>
    <row r="94" spans="1:12" x14ac:dyDescent="0.25">
      <c r="A94">
        <v>147</v>
      </c>
      <c r="B94">
        <v>0</v>
      </c>
      <c r="C94">
        <v>1.47917663432375</v>
      </c>
      <c r="D94">
        <v>1.47917663432375</v>
      </c>
      <c r="E94">
        <v>1.47917663432375</v>
      </c>
      <c r="F94">
        <v>1.05272739949743</v>
      </c>
      <c r="G94">
        <v>1.05272739949743</v>
      </c>
      <c r="H94">
        <v>1.05272739949743</v>
      </c>
      <c r="I94">
        <v>1.05272739949743</v>
      </c>
      <c r="J94" t="s">
        <v>165</v>
      </c>
      <c r="K94">
        <v>5</v>
      </c>
      <c r="L94" t="s">
        <v>73</v>
      </c>
    </row>
    <row r="95" spans="1:12" x14ac:dyDescent="0.25">
      <c r="A95">
        <v>148</v>
      </c>
      <c r="B95">
        <v>0</v>
      </c>
      <c r="C95">
        <v>4.8829369591082599E-3</v>
      </c>
      <c r="D95">
        <v>4.8829369591082599E-3</v>
      </c>
      <c r="E95">
        <v>4.8829369591082599E-3</v>
      </c>
      <c r="F95">
        <v>1.1082314930196501E-2</v>
      </c>
      <c r="G95">
        <v>1.1082314930196501E-2</v>
      </c>
      <c r="H95">
        <v>1.1082314930196501E-2</v>
      </c>
      <c r="I95">
        <v>1.1082314930196501E-2</v>
      </c>
      <c r="J95" t="s">
        <v>166</v>
      </c>
      <c r="K95">
        <v>7</v>
      </c>
      <c r="L95" t="s">
        <v>73</v>
      </c>
    </row>
    <row r="96" spans="1:12" x14ac:dyDescent="0.25">
      <c r="A96">
        <v>149</v>
      </c>
      <c r="B96">
        <v>0</v>
      </c>
      <c r="C96">
        <v>3.09265422471783E-2</v>
      </c>
      <c r="D96">
        <v>3.09265422471783E-2</v>
      </c>
      <c r="E96">
        <v>3.09265422471783E-2</v>
      </c>
      <c r="F96">
        <v>0.19853128408830101</v>
      </c>
      <c r="G96">
        <v>0.19853128408830101</v>
      </c>
      <c r="H96">
        <v>0.19853128408830101</v>
      </c>
      <c r="I96">
        <v>0.19853128408830101</v>
      </c>
      <c r="J96" t="s">
        <v>167</v>
      </c>
      <c r="K96">
        <v>7</v>
      </c>
      <c r="L96" t="s">
        <v>73</v>
      </c>
    </row>
    <row r="97" spans="1:12" x14ac:dyDescent="0.25">
      <c r="A97">
        <v>150</v>
      </c>
      <c r="B97">
        <v>0</v>
      </c>
      <c r="C97">
        <v>1.2205909262689399E-3</v>
      </c>
      <c r="D97">
        <v>0</v>
      </c>
      <c r="E97">
        <v>0</v>
      </c>
      <c r="F97">
        <v>6.1029546313446997E-4</v>
      </c>
      <c r="G97">
        <v>6.1029546313446997E-4</v>
      </c>
      <c r="H97">
        <v>6.1029546313446997E-4</v>
      </c>
      <c r="I97">
        <v>6.1029546313446997E-4</v>
      </c>
      <c r="J97" t="s">
        <v>168</v>
      </c>
      <c r="K97">
        <v>7</v>
      </c>
      <c r="L97" t="s">
        <v>73</v>
      </c>
    </row>
    <row r="98" spans="1:12" x14ac:dyDescent="0.25">
      <c r="A98">
        <v>151</v>
      </c>
      <c r="B98">
        <v>0</v>
      </c>
      <c r="C98">
        <v>2.9302124360250498E-2</v>
      </c>
      <c r="D98">
        <v>0</v>
      </c>
      <c r="E98">
        <v>0</v>
      </c>
      <c r="F98">
        <v>0.29254587988675801</v>
      </c>
      <c r="G98">
        <v>0.29254587988675801</v>
      </c>
      <c r="H98">
        <v>0.29254587988675801</v>
      </c>
      <c r="I98">
        <v>0.29254587988675801</v>
      </c>
      <c r="J98" t="s">
        <v>169</v>
      </c>
      <c r="K98">
        <v>7</v>
      </c>
      <c r="L98" t="s">
        <v>73</v>
      </c>
    </row>
    <row r="99" spans="1:12" x14ac:dyDescent="0.25">
      <c r="A99">
        <v>152</v>
      </c>
      <c r="B99">
        <v>0</v>
      </c>
      <c r="C99">
        <v>0.13324213108416899</v>
      </c>
      <c r="D99">
        <v>0.13324213108416899</v>
      </c>
      <c r="E99">
        <v>0.13324213108416899</v>
      </c>
      <c r="F99">
        <v>0.82864597552545405</v>
      </c>
      <c r="G99">
        <v>0.82864597552545405</v>
      </c>
      <c r="H99">
        <v>0.82864597552545405</v>
      </c>
      <c r="I99">
        <v>0.82864597552545405</v>
      </c>
      <c r="J99" t="s">
        <v>170</v>
      </c>
      <c r="K99">
        <v>7</v>
      </c>
      <c r="L99" t="s">
        <v>73</v>
      </c>
    </row>
    <row r="100" spans="1:12" x14ac:dyDescent="0.25">
      <c r="A100">
        <v>153</v>
      </c>
      <c r="B100">
        <v>0</v>
      </c>
      <c r="C100">
        <v>1.33361600746215E-2</v>
      </c>
      <c r="D100">
        <v>1.33361600746215E-2</v>
      </c>
      <c r="E100">
        <v>1.33361600746215E-2</v>
      </c>
      <c r="F100">
        <v>6.6680800373107498E-3</v>
      </c>
      <c r="G100">
        <v>6.6680800373107498E-3</v>
      </c>
      <c r="H100">
        <v>6.6680800373107498E-3</v>
      </c>
      <c r="I100">
        <v>6.6680800373107498E-3</v>
      </c>
      <c r="J100" t="s">
        <v>171</v>
      </c>
      <c r="K100">
        <v>7</v>
      </c>
      <c r="L100" t="s">
        <v>73</v>
      </c>
    </row>
    <row r="101" spans="1:12" x14ac:dyDescent="0.25">
      <c r="A101">
        <v>154</v>
      </c>
      <c r="B101">
        <v>0</v>
      </c>
      <c r="C101">
        <v>0.31496338414438702</v>
      </c>
      <c r="D101">
        <v>0.31496338414438702</v>
      </c>
      <c r="E101">
        <v>0.31496338414438702</v>
      </c>
      <c r="F101">
        <v>0.54173463580343495</v>
      </c>
      <c r="G101">
        <v>0.54173463580343495</v>
      </c>
      <c r="H101">
        <v>0.54173463580343495</v>
      </c>
      <c r="I101">
        <v>0.54173463580343495</v>
      </c>
      <c r="J101" t="s">
        <v>172</v>
      </c>
      <c r="K101">
        <v>2</v>
      </c>
      <c r="L101" t="s">
        <v>73</v>
      </c>
    </row>
    <row r="102" spans="1:12" x14ac:dyDescent="0.25">
      <c r="A102">
        <v>155</v>
      </c>
      <c r="B102">
        <v>0</v>
      </c>
      <c r="C102">
        <v>1.96440434099725E-2</v>
      </c>
      <c r="D102">
        <v>1.96440434099725E-2</v>
      </c>
      <c r="E102">
        <v>1.96440434099725E-2</v>
      </c>
      <c r="F102">
        <v>9.8220217049862293E-3</v>
      </c>
      <c r="G102">
        <v>9.8220217049862293E-3</v>
      </c>
      <c r="H102">
        <v>9.8220217049862293E-3</v>
      </c>
      <c r="I102">
        <v>9.8220217049862293E-3</v>
      </c>
      <c r="J102" t="s">
        <v>173</v>
      </c>
      <c r="K102">
        <v>7</v>
      </c>
      <c r="L102" t="s">
        <v>73</v>
      </c>
    </row>
    <row r="103" spans="1:12" x14ac:dyDescent="0.25">
      <c r="A103">
        <v>156</v>
      </c>
      <c r="B103">
        <v>0</v>
      </c>
      <c r="C103">
        <v>4.9546261286665498E-2</v>
      </c>
      <c r="D103">
        <v>4.9546261286665498E-2</v>
      </c>
      <c r="E103">
        <v>4.9546261286665498E-2</v>
      </c>
      <c r="F103">
        <v>6.7279103747627703E-2</v>
      </c>
      <c r="G103">
        <v>6.7279103747627703E-2</v>
      </c>
      <c r="H103">
        <v>6.7279103747627703E-2</v>
      </c>
      <c r="I103">
        <v>6.7279103747627703E-2</v>
      </c>
      <c r="J103" t="s">
        <v>174</v>
      </c>
      <c r="K103">
        <v>7</v>
      </c>
      <c r="L103" t="s">
        <v>73</v>
      </c>
    </row>
    <row r="104" spans="1:12" x14ac:dyDescent="0.25">
      <c r="A104">
        <v>157</v>
      </c>
      <c r="B104">
        <v>0</v>
      </c>
      <c r="C104">
        <v>1.37965789124493</v>
      </c>
      <c r="D104">
        <v>1.37965789124493</v>
      </c>
      <c r="E104">
        <v>1.37965789124493</v>
      </c>
      <c r="F104">
        <v>1.6346010111295901</v>
      </c>
      <c r="G104">
        <v>1.6346010111295901</v>
      </c>
      <c r="H104">
        <v>1.6346010111295901</v>
      </c>
      <c r="I104">
        <v>1.6346010111295901</v>
      </c>
      <c r="J104" t="s">
        <v>175</v>
      </c>
      <c r="K104">
        <v>2</v>
      </c>
      <c r="L104" t="s">
        <v>73</v>
      </c>
    </row>
    <row r="105" spans="1:12" x14ac:dyDescent="0.25">
      <c r="A105">
        <v>158</v>
      </c>
      <c r="B105">
        <v>0</v>
      </c>
      <c r="C105">
        <v>0.209334028778454</v>
      </c>
      <c r="D105">
        <v>0.209334028778454</v>
      </c>
      <c r="E105">
        <v>0.209334028778454</v>
      </c>
      <c r="F105">
        <v>0.53245090740227496</v>
      </c>
      <c r="G105">
        <v>0.53245090740227496</v>
      </c>
      <c r="H105">
        <v>0.53245090740227496</v>
      </c>
      <c r="I105">
        <v>0.53245090740227496</v>
      </c>
      <c r="J105" t="s">
        <v>176</v>
      </c>
      <c r="K105">
        <v>7</v>
      </c>
      <c r="L105" t="s">
        <v>73</v>
      </c>
    </row>
    <row r="106" spans="1:12" x14ac:dyDescent="0.25">
      <c r="A106">
        <v>159</v>
      </c>
      <c r="B106">
        <v>0</v>
      </c>
      <c r="C106">
        <v>0.739689576887399</v>
      </c>
      <c r="D106">
        <v>0.739689576887399</v>
      </c>
      <c r="E106">
        <v>0.739689576887399</v>
      </c>
      <c r="F106">
        <v>1.04664024031906</v>
      </c>
      <c r="G106">
        <v>1.04664024031906</v>
      </c>
      <c r="H106">
        <v>1.04664024031906</v>
      </c>
      <c r="I106">
        <v>1.04664024031906</v>
      </c>
      <c r="J106" t="s">
        <v>177</v>
      </c>
      <c r="K106">
        <v>7</v>
      </c>
      <c r="L106" t="s">
        <v>73</v>
      </c>
    </row>
    <row r="107" spans="1:12" x14ac:dyDescent="0.25">
      <c r="A107">
        <v>160</v>
      </c>
      <c r="B107">
        <v>0</v>
      </c>
      <c r="C107">
        <v>1.28195768522131E-2</v>
      </c>
      <c r="D107">
        <v>1.28195768522131E-2</v>
      </c>
      <c r="E107">
        <v>1.28195768522131E-2</v>
      </c>
      <c r="F107">
        <v>8.5011946208589997E-2</v>
      </c>
      <c r="G107">
        <v>8.5011946208589997E-2</v>
      </c>
      <c r="H107">
        <v>8.5011946208589997E-2</v>
      </c>
      <c r="I107">
        <v>8.5011946208589997E-2</v>
      </c>
      <c r="J107" t="s">
        <v>178</v>
      </c>
      <c r="K107">
        <v>7</v>
      </c>
      <c r="L107" t="s">
        <v>73</v>
      </c>
    </row>
    <row r="108" spans="1:12" x14ac:dyDescent="0.25">
      <c r="A108">
        <v>161</v>
      </c>
      <c r="B108">
        <v>0</v>
      </c>
      <c r="C108">
        <v>1.8412674494367901E-2</v>
      </c>
      <c r="D108">
        <v>0</v>
      </c>
      <c r="E108">
        <v>0</v>
      </c>
      <c r="F108">
        <v>9.2063372471839506E-3</v>
      </c>
      <c r="G108">
        <v>9.2063372471839506E-3</v>
      </c>
      <c r="H108">
        <v>9.2063372471839506E-3</v>
      </c>
      <c r="I108">
        <v>9.2063372471839506E-3</v>
      </c>
      <c r="J108" t="s">
        <v>179</v>
      </c>
      <c r="K108">
        <v>5</v>
      </c>
      <c r="L108" t="s">
        <v>73</v>
      </c>
    </row>
    <row r="109" spans="1:12" x14ac:dyDescent="0.25">
      <c r="A109">
        <v>162</v>
      </c>
      <c r="B109">
        <v>0</v>
      </c>
      <c r="C109">
        <v>1.0165816337682101</v>
      </c>
      <c r="D109">
        <v>1.0165816337682101</v>
      </c>
      <c r="E109">
        <v>1.0165816337682101</v>
      </c>
      <c r="F109">
        <v>1.88954413101425</v>
      </c>
      <c r="G109">
        <v>1.88954413101425</v>
      </c>
      <c r="H109">
        <v>1.88954413101425</v>
      </c>
      <c r="I109">
        <v>1.88954413101425</v>
      </c>
      <c r="J109" t="s">
        <v>180</v>
      </c>
      <c r="K109">
        <v>5</v>
      </c>
      <c r="L109" t="s">
        <v>73</v>
      </c>
    </row>
    <row r="110" spans="1:12" x14ac:dyDescent="0.25">
      <c r="A110">
        <v>163</v>
      </c>
      <c r="B110">
        <v>0</v>
      </c>
      <c r="C110">
        <v>4.8626508836498097</v>
      </c>
      <c r="D110">
        <v>4.8626508836498097</v>
      </c>
      <c r="E110">
        <v>4.8626508836498097</v>
      </c>
      <c r="F110">
        <v>2.7625066282602901</v>
      </c>
      <c r="G110">
        <v>2.7625066282602901</v>
      </c>
      <c r="H110">
        <v>2.7625066282602901</v>
      </c>
      <c r="I110">
        <v>2.7625066282602901</v>
      </c>
      <c r="J110" t="s">
        <v>181</v>
      </c>
      <c r="K110">
        <v>10</v>
      </c>
      <c r="L110" t="s">
        <v>73</v>
      </c>
    </row>
    <row r="111" spans="1:12" x14ac:dyDescent="0.25">
      <c r="A111">
        <v>164</v>
      </c>
      <c r="B111">
        <v>0</v>
      </c>
      <c r="C111">
        <v>8.3731474867555795E-3</v>
      </c>
      <c r="D111">
        <v>8.3731474867555795E-3</v>
      </c>
      <c r="E111">
        <v>8.3731474867555795E-3</v>
      </c>
      <c r="F111">
        <v>1.7869278779073201E-2</v>
      </c>
      <c r="G111">
        <v>1.7869278779073201E-2</v>
      </c>
      <c r="H111">
        <v>1.7869278779073201E-2</v>
      </c>
      <c r="I111">
        <v>1.7869278779073201E-2</v>
      </c>
      <c r="J111" t="s">
        <v>182</v>
      </c>
      <c r="K111">
        <v>7</v>
      </c>
      <c r="L111" t="s">
        <v>73</v>
      </c>
    </row>
    <row r="112" spans="1:12" x14ac:dyDescent="0.25">
      <c r="A112">
        <v>165</v>
      </c>
      <c r="B112">
        <v>0</v>
      </c>
      <c r="C112">
        <v>2.3256655531300299E-4</v>
      </c>
      <c r="D112">
        <v>2.3256655531300299E-4</v>
      </c>
      <c r="E112">
        <v>2.3256655531300299E-4</v>
      </c>
      <c r="F112">
        <v>1.1628327765650101E-4</v>
      </c>
      <c r="G112">
        <v>1.1628327765650101E-4</v>
      </c>
      <c r="H112">
        <v>1.1628327765650101E-4</v>
      </c>
      <c r="I112">
        <v>1.1628327765650101E-4</v>
      </c>
      <c r="J112" t="s">
        <v>183</v>
      </c>
      <c r="K112">
        <v>7</v>
      </c>
      <c r="L112" t="s">
        <v>73</v>
      </c>
    </row>
    <row r="113" spans="1:12" x14ac:dyDescent="0.25">
      <c r="A113">
        <v>166</v>
      </c>
      <c r="B113">
        <v>0</v>
      </c>
      <c r="C113">
        <v>3.6413497543263101E-3</v>
      </c>
      <c r="D113">
        <v>3.6413497543263101E-3</v>
      </c>
      <c r="E113">
        <v>3.6413497543263101E-3</v>
      </c>
      <c r="F113">
        <v>1.7973403642057701E-2</v>
      </c>
      <c r="G113">
        <v>1.7973403642057701E-2</v>
      </c>
      <c r="H113">
        <v>1.7973403642057701E-2</v>
      </c>
      <c r="I113">
        <v>1.7973403642057701E-2</v>
      </c>
      <c r="J113" t="s">
        <v>184</v>
      </c>
      <c r="K113">
        <v>7</v>
      </c>
      <c r="L113" t="s">
        <v>73</v>
      </c>
    </row>
    <row r="114" spans="1:12" x14ac:dyDescent="0.25">
      <c r="A114">
        <v>167</v>
      </c>
      <c r="B114">
        <v>0</v>
      </c>
      <c r="C114">
        <v>2.7875204010386601E-3</v>
      </c>
      <c r="D114">
        <v>2.7875204010386601E-3</v>
      </c>
      <c r="E114">
        <v>2.7875204010386601E-3</v>
      </c>
      <c r="F114">
        <v>1.3937602005193301E-3</v>
      </c>
      <c r="G114">
        <v>1.3937602005193301E-3</v>
      </c>
      <c r="H114">
        <v>1.3937602005193301E-3</v>
      </c>
      <c r="I114">
        <v>1.3937602005193301E-3</v>
      </c>
      <c r="J114" t="s">
        <v>185</v>
      </c>
      <c r="K114">
        <v>7</v>
      </c>
      <c r="L114" t="s">
        <v>73</v>
      </c>
    </row>
    <row r="115" spans="1:12" x14ac:dyDescent="0.25">
      <c r="A115">
        <v>168</v>
      </c>
      <c r="B115">
        <v>0</v>
      </c>
      <c r="C115">
        <v>1.9581950925305701E-2</v>
      </c>
      <c r="D115">
        <v>1.9581950925305701E-2</v>
      </c>
      <c r="E115">
        <v>0</v>
      </c>
      <c r="F115">
        <v>0.17313586681079901</v>
      </c>
      <c r="G115">
        <v>0.17313586681079901</v>
      </c>
      <c r="H115">
        <v>0.17313586681079901</v>
      </c>
      <c r="I115">
        <v>0.17313586681079901</v>
      </c>
      <c r="J115" t="s">
        <v>186</v>
      </c>
      <c r="K115">
        <v>7</v>
      </c>
      <c r="L115" t="s">
        <v>73</v>
      </c>
    </row>
    <row r="116" spans="1:12" x14ac:dyDescent="0.25">
      <c r="A116">
        <v>169</v>
      </c>
      <c r="B116">
        <v>0</v>
      </c>
      <c r="C116">
        <v>0.137070208538805</v>
      </c>
      <c r="D116">
        <v>0.137070208538805</v>
      </c>
      <c r="E116">
        <v>0.137070208538805</v>
      </c>
      <c r="F116">
        <v>6.85351042694025E-2</v>
      </c>
      <c r="G116">
        <v>6.85351042694025E-2</v>
      </c>
      <c r="H116">
        <v>6.85351042694025E-2</v>
      </c>
      <c r="I116">
        <v>6.85351042694025E-2</v>
      </c>
      <c r="J116" t="s">
        <v>187</v>
      </c>
      <c r="K116">
        <v>5</v>
      </c>
      <c r="L116" t="s">
        <v>73</v>
      </c>
    </row>
    <row r="117" spans="1:12" x14ac:dyDescent="0.25">
      <c r="A117">
        <v>170</v>
      </c>
      <c r="B117">
        <v>0</v>
      </c>
      <c r="C117">
        <v>7.4304280266915598E-3</v>
      </c>
      <c r="D117">
        <v>0</v>
      </c>
      <c r="E117">
        <v>0</v>
      </c>
      <c r="F117">
        <v>3.7152140133457799E-3</v>
      </c>
      <c r="G117">
        <v>3.7152140133457799E-3</v>
      </c>
      <c r="H117">
        <v>3.7152140133457799E-3</v>
      </c>
      <c r="I117">
        <v>3.7152140133457799E-3</v>
      </c>
      <c r="J117" t="s">
        <v>188</v>
      </c>
      <c r="K117">
        <v>5</v>
      </c>
      <c r="L117" t="s">
        <v>73</v>
      </c>
    </row>
    <row r="118" spans="1:12" x14ac:dyDescent="0.25">
      <c r="A118">
        <v>171</v>
      </c>
      <c r="B118">
        <v>0</v>
      </c>
      <c r="C118">
        <v>3.9354078874200102E-2</v>
      </c>
      <c r="D118">
        <v>3.9354078874200102E-2</v>
      </c>
      <c r="E118">
        <v>3.9354078874200102E-2</v>
      </c>
      <c r="F118">
        <v>1.3535909037507099</v>
      </c>
      <c r="G118">
        <v>1.3535909037507099</v>
      </c>
      <c r="H118">
        <v>1.3535909037507099</v>
      </c>
      <c r="I118">
        <v>1.3535909037507099</v>
      </c>
      <c r="J118" t="s">
        <v>189</v>
      </c>
      <c r="K118">
        <v>7</v>
      </c>
      <c r="L118" t="s">
        <v>73</v>
      </c>
    </row>
    <row r="119" spans="1:12" x14ac:dyDescent="0.25">
      <c r="A119">
        <v>172</v>
      </c>
      <c r="B119">
        <v>0</v>
      </c>
      <c r="C119">
        <v>4.57989508235982E-3</v>
      </c>
      <c r="D119">
        <v>4.57989508235982E-3</v>
      </c>
      <c r="E119">
        <v>4.57989508235982E-3</v>
      </c>
      <c r="F119">
        <v>4.0407156234432903E-3</v>
      </c>
      <c r="G119">
        <v>4.0407156234432903E-3</v>
      </c>
      <c r="H119">
        <v>4.0407156234432903E-3</v>
      </c>
      <c r="I119">
        <v>4.0407156234432903E-3</v>
      </c>
      <c r="J119" t="s">
        <v>190</v>
      </c>
      <c r="K119">
        <v>7</v>
      </c>
      <c r="L119" t="s">
        <v>73</v>
      </c>
    </row>
    <row r="120" spans="1:12" x14ac:dyDescent="0.25">
      <c r="A120">
        <v>173</v>
      </c>
      <c r="B120">
        <v>0</v>
      </c>
      <c r="C120">
        <v>4.5280325992137199E-3</v>
      </c>
      <c r="D120">
        <v>4.5280325992137199E-3</v>
      </c>
      <c r="E120">
        <v>4.5280325992137199E-3</v>
      </c>
      <c r="F120">
        <v>3.1467675769142199E-3</v>
      </c>
      <c r="G120">
        <v>3.1467675769142199E-3</v>
      </c>
      <c r="H120">
        <v>3.1467675769142199E-3</v>
      </c>
      <c r="I120">
        <v>3.1467675769142199E-3</v>
      </c>
      <c r="J120" t="s">
        <v>191</v>
      </c>
      <c r="K120">
        <v>7</v>
      </c>
      <c r="L120" t="s">
        <v>73</v>
      </c>
    </row>
    <row r="121" spans="1:12" x14ac:dyDescent="0.25">
      <c r="A121">
        <v>174</v>
      </c>
      <c r="B121">
        <v>0</v>
      </c>
      <c r="C121">
        <v>1.1458897341279001E-2</v>
      </c>
      <c r="D121">
        <v>1.1458897341279001E-2</v>
      </c>
      <c r="E121">
        <v>1.1458897341279001E-2</v>
      </c>
      <c r="F121">
        <v>5.7294486706395004E-3</v>
      </c>
      <c r="G121">
        <v>5.7294486706395004E-3</v>
      </c>
      <c r="H121">
        <v>5.7294486706395004E-3</v>
      </c>
      <c r="I121">
        <v>5.7294486706395004E-3</v>
      </c>
      <c r="J121" t="s">
        <v>192</v>
      </c>
      <c r="K121">
        <v>5</v>
      </c>
      <c r="L121" t="s">
        <v>73</v>
      </c>
    </row>
    <row r="122" spans="1:12" x14ac:dyDescent="0.25">
      <c r="A122">
        <v>175</v>
      </c>
      <c r="B122">
        <v>0</v>
      </c>
      <c r="C122">
        <v>1.72959603278411E-3</v>
      </c>
      <c r="D122">
        <v>1.72959603278411E-3</v>
      </c>
      <c r="E122">
        <v>1.72959603278411E-3</v>
      </c>
      <c r="F122">
        <v>8.6479801639205705E-4</v>
      </c>
      <c r="G122">
        <v>8.6479801639205705E-4</v>
      </c>
      <c r="H122">
        <v>8.6479801639205705E-4</v>
      </c>
      <c r="I122">
        <v>8.6479801639205705E-4</v>
      </c>
      <c r="J122" t="s">
        <v>193</v>
      </c>
      <c r="K122">
        <v>5</v>
      </c>
      <c r="L122" t="s">
        <v>73</v>
      </c>
    </row>
    <row r="123" spans="1:12" x14ac:dyDescent="0.25">
      <c r="A123">
        <v>176</v>
      </c>
      <c r="B123">
        <v>0</v>
      </c>
      <c r="C123">
        <v>1.2416174398393501E-2</v>
      </c>
      <c r="D123">
        <v>1.2416174398393501E-2</v>
      </c>
      <c r="E123">
        <v>1.2416174398393501E-2</v>
      </c>
      <c r="F123">
        <v>1.1923310344535599E-2</v>
      </c>
      <c r="G123">
        <v>1.1923310344535599E-2</v>
      </c>
      <c r="H123">
        <v>1.1923310344535599E-2</v>
      </c>
      <c r="I123">
        <v>1.1923310344535599E-2</v>
      </c>
      <c r="J123" t="s">
        <v>194</v>
      </c>
      <c r="K123">
        <v>7</v>
      </c>
      <c r="L123" t="s">
        <v>73</v>
      </c>
    </row>
    <row r="124" spans="1:12" x14ac:dyDescent="0.25">
      <c r="A124">
        <v>177</v>
      </c>
      <c r="B124">
        <v>0</v>
      </c>
      <c r="C124">
        <v>6.9667374540436797E-2</v>
      </c>
      <c r="D124">
        <v>6.9667374540436797E-2</v>
      </c>
      <c r="E124">
        <v>6.9667374540436797E-2</v>
      </c>
      <c r="F124">
        <v>0.59841891712627604</v>
      </c>
      <c r="G124">
        <v>0.59841891712627604</v>
      </c>
      <c r="H124">
        <v>0.59841891712627604</v>
      </c>
      <c r="I124">
        <v>0.59841891712627604</v>
      </c>
      <c r="J124" t="s">
        <v>195</v>
      </c>
      <c r="K124">
        <v>7</v>
      </c>
      <c r="L124" t="s">
        <v>73</v>
      </c>
    </row>
    <row r="125" spans="1:12" x14ac:dyDescent="0.25">
      <c r="A125">
        <v>178</v>
      </c>
      <c r="B125">
        <v>0</v>
      </c>
      <c r="C125">
        <v>3.4350115672092098E-2</v>
      </c>
      <c r="D125">
        <v>3.4350115672092098E-2</v>
      </c>
      <c r="E125">
        <v>3.4350115672092098E-2</v>
      </c>
      <c r="F125">
        <v>1.7175057836046E-2</v>
      </c>
      <c r="G125">
        <v>1.7175057836046E-2</v>
      </c>
      <c r="H125">
        <v>1.7175057836046E-2</v>
      </c>
      <c r="I125">
        <v>1.7175057836046E-2</v>
      </c>
      <c r="J125" t="s">
        <v>196</v>
      </c>
      <c r="K125">
        <v>7</v>
      </c>
      <c r="L125" t="s">
        <v>73</v>
      </c>
    </row>
    <row r="126" spans="1:12" x14ac:dyDescent="0.25">
      <c r="A126">
        <v>179</v>
      </c>
      <c r="B126">
        <v>0</v>
      </c>
      <c r="C126">
        <v>1.4807793219004601E-2</v>
      </c>
      <c r="D126">
        <v>1.4807793219004601E-2</v>
      </c>
      <c r="E126">
        <v>1.4807793219004601E-2</v>
      </c>
      <c r="F126">
        <v>1.01385203770454E-2</v>
      </c>
      <c r="G126">
        <v>1.01385203770454E-2</v>
      </c>
      <c r="H126">
        <v>1.01385203770454E-2</v>
      </c>
      <c r="I126">
        <v>1.01385203770454E-2</v>
      </c>
      <c r="J126" t="s">
        <v>197</v>
      </c>
      <c r="K126">
        <v>7</v>
      </c>
      <c r="L126" t="s">
        <v>73</v>
      </c>
    </row>
    <row r="127" spans="1:12" x14ac:dyDescent="0.25">
      <c r="A127">
        <v>180</v>
      </c>
      <c r="B127">
        <v>0</v>
      </c>
      <c r="C127">
        <v>0.74184486681356199</v>
      </c>
      <c r="D127">
        <v>0.74184486681356199</v>
      </c>
      <c r="E127">
        <v>0.74184486681356199</v>
      </c>
      <c r="F127">
        <v>0.37092243340678099</v>
      </c>
      <c r="G127">
        <v>0.37092243340678099</v>
      </c>
      <c r="H127">
        <v>0.37092243340678099</v>
      </c>
      <c r="I127">
        <v>0.37092243340678099</v>
      </c>
      <c r="J127" t="s">
        <v>198</v>
      </c>
      <c r="K127">
        <v>3</v>
      </c>
      <c r="L127" t="s">
        <v>73</v>
      </c>
    </row>
    <row r="128" spans="1:12" x14ac:dyDescent="0.25">
      <c r="A128">
        <v>181</v>
      </c>
      <c r="B128">
        <v>0</v>
      </c>
      <c r="C128">
        <v>1.88501862153806</v>
      </c>
      <c r="D128">
        <v>1.88501862153806</v>
      </c>
      <c r="E128">
        <v>1.88501862153806</v>
      </c>
      <c r="F128">
        <v>0.94250931076903</v>
      </c>
      <c r="G128">
        <v>0.94250931076903</v>
      </c>
      <c r="H128">
        <v>0.94250931076903</v>
      </c>
      <c r="I128">
        <v>0.94250931076903</v>
      </c>
      <c r="J128" t="s">
        <v>199</v>
      </c>
      <c r="K128">
        <v>8</v>
      </c>
      <c r="L128" t="s">
        <v>73</v>
      </c>
    </row>
    <row r="129" spans="1:12" x14ac:dyDescent="0.25">
      <c r="A129">
        <v>182</v>
      </c>
      <c r="B129">
        <v>0</v>
      </c>
      <c r="C129">
        <v>6.2441460159659998E-2</v>
      </c>
      <c r="D129">
        <v>6.2441460159659998E-2</v>
      </c>
      <c r="E129">
        <v>6.2441460159659998E-2</v>
      </c>
      <c r="F129">
        <v>3.1220730079829999E-2</v>
      </c>
      <c r="G129">
        <v>3.1220730079829999E-2</v>
      </c>
      <c r="H129">
        <v>3.1220730079829999E-2</v>
      </c>
      <c r="I129">
        <v>3.1220730079829999E-2</v>
      </c>
      <c r="J129" t="s">
        <v>200</v>
      </c>
      <c r="K129">
        <v>3</v>
      </c>
      <c r="L129" t="s">
        <v>73</v>
      </c>
    </row>
    <row r="130" spans="1:12" x14ac:dyDescent="0.25">
      <c r="A130">
        <v>183</v>
      </c>
      <c r="B130">
        <v>0</v>
      </c>
      <c r="C130">
        <v>0.83277149944881801</v>
      </c>
      <c r="D130">
        <v>0.83277149944881801</v>
      </c>
      <c r="E130">
        <v>0.83277149944881801</v>
      </c>
      <c r="F130">
        <v>0.416385749724409</v>
      </c>
      <c r="G130">
        <v>0.416385749724409</v>
      </c>
      <c r="H130">
        <v>0.416385749724409</v>
      </c>
      <c r="I130">
        <v>0.416385749724409</v>
      </c>
      <c r="J130" t="s">
        <v>201</v>
      </c>
      <c r="K130">
        <v>3</v>
      </c>
      <c r="L130" t="s">
        <v>73</v>
      </c>
    </row>
    <row r="131" spans="1:12" x14ac:dyDescent="0.25">
      <c r="A131">
        <v>184</v>
      </c>
      <c r="B131">
        <v>0</v>
      </c>
      <c r="C131">
        <v>1.31245473882042</v>
      </c>
      <c r="D131">
        <v>1.31245473882042</v>
      </c>
      <c r="E131">
        <v>1.31245473882042</v>
      </c>
      <c r="F131">
        <v>0.65622736941020798</v>
      </c>
      <c r="G131">
        <v>0.65622736941020798</v>
      </c>
      <c r="H131">
        <v>0.65622736941020798</v>
      </c>
      <c r="I131">
        <v>0.65622736941020798</v>
      </c>
      <c r="J131" t="s">
        <v>202</v>
      </c>
      <c r="K131">
        <v>3</v>
      </c>
      <c r="L131" t="s">
        <v>73</v>
      </c>
    </row>
    <row r="132" spans="1:12" x14ac:dyDescent="0.25">
      <c r="A132">
        <v>185</v>
      </c>
      <c r="B132">
        <v>0</v>
      </c>
      <c r="C132">
        <v>0.114737975547705</v>
      </c>
      <c r="D132">
        <v>0.114737975547705</v>
      </c>
      <c r="E132">
        <v>0.114737975547705</v>
      </c>
      <c r="F132">
        <v>5.7368987773852499E-2</v>
      </c>
      <c r="G132">
        <v>5.7368987773852499E-2</v>
      </c>
      <c r="H132">
        <v>5.7368987773852499E-2</v>
      </c>
      <c r="I132">
        <v>5.7368987773852499E-2</v>
      </c>
      <c r="J132" t="s">
        <v>203</v>
      </c>
      <c r="K132">
        <v>3</v>
      </c>
      <c r="L132" t="s">
        <v>73</v>
      </c>
    </row>
    <row r="133" spans="1:12" x14ac:dyDescent="0.25">
      <c r="A133">
        <v>186</v>
      </c>
      <c r="B133">
        <v>0</v>
      </c>
      <c r="C133">
        <v>6.0445321059762497E-2</v>
      </c>
      <c r="D133">
        <v>6.0445321059762497E-2</v>
      </c>
      <c r="E133">
        <v>6.0445321059762497E-2</v>
      </c>
      <c r="F133">
        <v>3.02226605298813E-2</v>
      </c>
      <c r="G133">
        <v>3.02226605298813E-2</v>
      </c>
      <c r="H133">
        <v>3.02226605298813E-2</v>
      </c>
      <c r="I133">
        <v>3.02226605298813E-2</v>
      </c>
      <c r="J133" t="s">
        <v>204</v>
      </c>
      <c r="K133">
        <v>3</v>
      </c>
      <c r="L133" t="s">
        <v>73</v>
      </c>
    </row>
    <row r="134" spans="1:12" x14ac:dyDescent="0.25">
      <c r="A134">
        <v>187</v>
      </c>
      <c r="B134">
        <v>0</v>
      </c>
      <c r="C134">
        <v>0.12516078443476</v>
      </c>
      <c r="D134">
        <v>0.12516078443476</v>
      </c>
      <c r="E134">
        <v>0.12516078443476</v>
      </c>
      <c r="F134">
        <v>6.2580392217380196E-2</v>
      </c>
      <c r="G134">
        <v>6.2580392217380196E-2</v>
      </c>
      <c r="H134">
        <v>6.2580392217380196E-2</v>
      </c>
      <c r="I134">
        <v>6.2580392217380196E-2</v>
      </c>
      <c r="J134" t="s">
        <v>205</v>
      </c>
      <c r="K134">
        <v>3</v>
      </c>
      <c r="L134" t="s">
        <v>73</v>
      </c>
    </row>
    <row r="135" spans="1:12" x14ac:dyDescent="0.25">
      <c r="A135">
        <v>188</v>
      </c>
      <c r="B135">
        <v>0</v>
      </c>
      <c r="C135">
        <v>0.83612268546566004</v>
      </c>
      <c r="D135">
        <v>0.83612268546566004</v>
      </c>
      <c r="E135">
        <v>0.83612268546566004</v>
      </c>
      <c r="F135">
        <v>0.44935153884152002</v>
      </c>
      <c r="G135">
        <v>0.44935153884152002</v>
      </c>
      <c r="H135">
        <v>0.44935153884152002</v>
      </c>
      <c r="I135">
        <v>0.44935153884152002</v>
      </c>
      <c r="J135" t="s">
        <v>206</v>
      </c>
      <c r="K135">
        <v>3</v>
      </c>
      <c r="L135" t="s">
        <v>73</v>
      </c>
    </row>
    <row r="136" spans="1:12" x14ac:dyDescent="0.25">
      <c r="A136">
        <v>189</v>
      </c>
      <c r="B136">
        <v>0</v>
      </c>
      <c r="C136">
        <v>5.2276546311010801E-2</v>
      </c>
      <c r="D136">
        <v>5.2276546311010801E-2</v>
      </c>
      <c r="E136">
        <v>5.2276546311010801E-2</v>
      </c>
      <c r="F136">
        <v>2.61382731555054E-2</v>
      </c>
      <c r="G136">
        <v>2.61382731555054E-2</v>
      </c>
      <c r="H136">
        <v>2.61382731555054E-2</v>
      </c>
      <c r="I136">
        <v>2.61382731555054E-2</v>
      </c>
      <c r="J136" t="s">
        <v>207</v>
      </c>
      <c r="K136">
        <v>4</v>
      </c>
      <c r="L136" t="s">
        <v>73</v>
      </c>
    </row>
    <row r="137" spans="1:12" x14ac:dyDescent="0.25">
      <c r="A137">
        <v>190</v>
      </c>
      <c r="B137">
        <v>0</v>
      </c>
      <c r="C137">
        <v>2.0391714291643002</v>
      </c>
      <c r="D137">
        <v>2.0391714291643002</v>
      </c>
      <c r="E137">
        <v>2.0391714291643002</v>
      </c>
      <c r="F137">
        <v>1.0195857145821501</v>
      </c>
      <c r="G137">
        <v>1.0195857145821501</v>
      </c>
      <c r="H137">
        <v>1.0195857145821501</v>
      </c>
      <c r="I137">
        <v>1.0195857145821501</v>
      </c>
      <c r="J137" t="s">
        <v>208</v>
      </c>
      <c r="K137">
        <v>3</v>
      </c>
      <c r="L137" t="s">
        <v>73</v>
      </c>
    </row>
    <row r="138" spans="1:12" x14ac:dyDescent="0.25">
      <c r="A138">
        <v>191</v>
      </c>
      <c r="B138">
        <v>0</v>
      </c>
      <c r="C138">
        <v>2.1176226410460299</v>
      </c>
      <c r="D138">
        <v>2.1176226410460299</v>
      </c>
      <c r="E138">
        <v>2.1176226410460299</v>
      </c>
      <c r="F138">
        <v>1.0588113205230101</v>
      </c>
      <c r="G138">
        <v>1.0588113205230101</v>
      </c>
      <c r="H138">
        <v>1.0588113205230101</v>
      </c>
      <c r="I138">
        <v>1.0588113205230101</v>
      </c>
      <c r="J138" t="s">
        <v>209</v>
      </c>
      <c r="K138">
        <v>3</v>
      </c>
      <c r="L138" t="s">
        <v>73</v>
      </c>
    </row>
    <row r="139" spans="1:12" x14ac:dyDescent="0.25">
      <c r="A139">
        <v>192</v>
      </c>
      <c r="B139">
        <v>0</v>
      </c>
      <c r="C139">
        <v>1.16079988534101</v>
      </c>
      <c r="D139">
        <v>1.16079988534101</v>
      </c>
      <c r="E139">
        <v>1.16079988534101</v>
      </c>
      <c r="F139">
        <v>0.58039994267050299</v>
      </c>
      <c r="G139">
        <v>0.58039994267050299</v>
      </c>
      <c r="H139">
        <v>0.58039994267050299</v>
      </c>
      <c r="I139">
        <v>0.58039994267050299</v>
      </c>
      <c r="J139" t="s">
        <v>210</v>
      </c>
      <c r="K139">
        <v>3</v>
      </c>
      <c r="L139" t="s">
        <v>73</v>
      </c>
    </row>
    <row r="140" spans="1:12" x14ac:dyDescent="0.25">
      <c r="A140">
        <v>193</v>
      </c>
      <c r="B140">
        <v>0</v>
      </c>
      <c r="C140">
        <v>2.5018752170537201E-2</v>
      </c>
      <c r="D140">
        <v>2.5018752170537201E-2</v>
      </c>
      <c r="E140">
        <v>2.5018752170537201E-2</v>
      </c>
      <c r="F140">
        <v>1.25093760852686E-2</v>
      </c>
      <c r="G140">
        <v>1.25093760852686E-2</v>
      </c>
      <c r="H140">
        <v>1.25093760852686E-2</v>
      </c>
      <c r="I140">
        <v>1.25093760852686E-2</v>
      </c>
      <c r="J140" t="s">
        <v>211</v>
      </c>
      <c r="K140">
        <v>3</v>
      </c>
      <c r="L140" t="s">
        <v>73</v>
      </c>
    </row>
    <row r="141" spans="1:12" x14ac:dyDescent="0.25">
      <c r="A141">
        <v>194</v>
      </c>
      <c r="B141">
        <v>0</v>
      </c>
      <c r="C141">
        <v>2.3248297568752498</v>
      </c>
      <c r="D141">
        <v>2.3248297568752498</v>
      </c>
      <c r="E141">
        <v>2.3248297568752498</v>
      </c>
      <c r="F141">
        <v>1.16241487843762</v>
      </c>
      <c r="G141">
        <v>1.16241487843762</v>
      </c>
      <c r="H141">
        <v>1.16241487843762</v>
      </c>
      <c r="I141">
        <v>1.16241487843762</v>
      </c>
      <c r="J141" t="s">
        <v>212</v>
      </c>
      <c r="K141">
        <v>3</v>
      </c>
      <c r="L141" t="s">
        <v>73</v>
      </c>
    </row>
    <row r="142" spans="1:12" x14ac:dyDescent="0.25">
      <c r="A142">
        <v>195</v>
      </c>
      <c r="B142">
        <v>0</v>
      </c>
      <c r="C142">
        <v>1.01876537738368</v>
      </c>
      <c r="D142">
        <v>1.01876537738368</v>
      </c>
      <c r="E142">
        <v>1.01876537738368</v>
      </c>
      <c r="F142">
        <v>0.73405845811259995</v>
      </c>
      <c r="G142">
        <v>0.73405845811259995</v>
      </c>
      <c r="H142">
        <v>0.73405845811259995</v>
      </c>
      <c r="I142">
        <v>0.73405845811259995</v>
      </c>
      <c r="J142" t="s">
        <v>213</v>
      </c>
      <c r="K142">
        <v>3</v>
      </c>
      <c r="L142" t="s">
        <v>73</v>
      </c>
    </row>
    <row r="143" spans="1:12" x14ac:dyDescent="0.25">
      <c r="A143">
        <v>196</v>
      </c>
      <c r="B143">
        <v>0</v>
      </c>
      <c r="C143">
        <v>1.89764876451973</v>
      </c>
      <c r="D143">
        <v>1.89764876451973</v>
      </c>
      <c r="E143">
        <v>1.89764876451973</v>
      </c>
      <c r="F143">
        <v>0.94882438225986299</v>
      </c>
      <c r="G143">
        <v>0.94882438225986299</v>
      </c>
      <c r="H143">
        <v>0.94882438225986299</v>
      </c>
      <c r="I143">
        <v>0.94882438225986299</v>
      </c>
      <c r="J143" t="s">
        <v>214</v>
      </c>
      <c r="K143">
        <v>3</v>
      </c>
      <c r="L143" t="s">
        <v>73</v>
      </c>
    </row>
    <row r="144" spans="1:12" x14ac:dyDescent="0.25">
      <c r="A144">
        <v>197</v>
      </c>
      <c r="B144">
        <v>0</v>
      </c>
      <c r="C144">
        <v>0.36940198347277498</v>
      </c>
      <c r="D144">
        <v>0.36940198347277498</v>
      </c>
      <c r="E144">
        <v>0.36940198347277498</v>
      </c>
      <c r="F144">
        <v>0.18470099173638799</v>
      </c>
      <c r="G144">
        <v>0.18470099173638799</v>
      </c>
      <c r="H144">
        <v>0.18470099173638799</v>
      </c>
      <c r="I144">
        <v>0.18470099173638799</v>
      </c>
      <c r="J144" t="s">
        <v>215</v>
      </c>
      <c r="K144">
        <v>8</v>
      </c>
      <c r="L144" t="s">
        <v>73</v>
      </c>
    </row>
    <row r="145" spans="1:12" x14ac:dyDescent="0.25">
      <c r="A145">
        <v>198</v>
      </c>
      <c r="B145">
        <v>0</v>
      </c>
      <c r="C145">
        <v>0.15289947109823701</v>
      </c>
      <c r="D145">
        <v>0.15289947109823701</v>
      </c>
      <c r="E145">
        <v>0.15289947109823701</v>
      </c>
      <c r="F145">
        <v>7.6449735549118394E-2</v>
      </c>
      <c r="G145">
        <v>7.6449735549118394E-2</v>
      </c>
      <c r="H145">
        <v>7.6449735549118394E-2</v>
      </c>
      <c r="I145">
        <v>7.6449735549118394E-2</v>
      </c>
      <c r="J145" t="s">
        <v>216</v>
      </c>
      <c r="K145">
        <v>8</v>
      </c>
      <c r="L145" t="s">
        <v>73</v>
      </c>
    </row>
    <row r="146" spans="1:12" x14ac:dyDescent="0.25">
      <c r="A146">
        <v>199</v>
      </c>
      <c r="B146">
        <v>0</v>
      </c>
      <c r="C146">
        <v>0.54379814380793401</v>
      </c>
      <c r="D146">
        <v>0.54379814380793401</v>
      </c>
      <c r="E146">
        <v>0.54379814380793401</v>
      </c>
      <c r="F146">
        <v>0.271899071903967</v>
      </c>
      <c r="G146">
        <v>0.271899071903967</v>
      </c>
      <c r="H146">
        <v>0.271899071903967</v>
      </c>
      <c r="I146">
        <v>0.271899071903967</v>
      </c>
      <c r="J146" t="s">
        <v>217</v>
      </c>
      <c r="K146">
        <v>8</v>
      </c>
      <c r="L146" t="s">
        <v>73</v>
      </c>
    </row>
    <row r="147" spans="1:12" x14ac:dyDescent="0.25">
      <c r="A147">
        <v>200</v>
      </c>
      <c r="B147">
        <v>0</v>
      </c>
      <c r="C147">
        <v>0.95264288360773197</v>
      </c>
      <c r="D147">
        <v>0.95264288360773197</v>
      </c>
      <c r="E147">
        <v>0.95264288360773197</v>
      </c>
      <c r="F147">
        <v>0.47632144180386599</v>
      </c>
      <c r="G147">
        <v>0.47632144180386599</v>
      </c>
      <c r="H147">
        <v>0.47632144180386599</v>
      </c>
      <c r="I147">
        <v>0.47632144180386599</v>
      </c>
      <c r="J147" t="s">
        <v>218</v>
      </c>
      <c r="K147">
        <v>8</v>
      </c>
      <c r="L147" t="s">
        <v>73</v>
      </c>
    </row>
    <row r="148" spans="1:12" x14ac:dyDescent="0.25">
      <c r="A148">
        <v>201</v>
      </c>
      <c r="B148">
        <v>0</v>
      </c>
      <c r="C148">
        <v>2.6491074686998E-2</v>
      </c>
      <c r="D148">
        <v>2.6491074686998E-2</v>
      </c>
      <c r="E148">
        <v>2.6491074686998E-2</v>
      </c>
      <c r="F148">
        <v>1.1061845889033901</v>
      </c>
      <c r="G148">
        <v>1.1061845889033901</v>
      </c>
      <c r="H148">
        <v>1.1061845889033901</v>
      </c>
      <c r="I148">
        <v>1.1061845889033901</v>
      </c>
      <c r="J148" t="s">
        <v>219</v>
      </c>
      <c r="K148">
        <v>3</v>
      </c>
      <c r="L148" t="s">
        <v>73</v>
      </c>
    </row>
    <row r="149" spans="1:12" x14ac:dyDescent="0.25">
      <c r="A149">
        <v>202</v>
      </c>
      <c r="B149">
        <v>0</v>
      </c>
      <c r="C149">
        <v>2.8368940498332399E-3</v>
      </c>
      <c r="D149">
        <v>2.8368940498332399E-3</v>
      </c>
      <c r="E149">
        <v>2.8368940498332399E-3</v>
      </c>
      <c r="F149">
        <v>0.78984922280282399</v>
      </c>
      <c r="G149">
        <v>0.78984922280282399</v>
      </c>
      <c r="H149">
        <v>0.78984922280282399</v>
      </c>
      <c r="I149">
        <v>0.78984922280282399</v>
      </c>
      <c r="J149" t="s">
        <v>220</v>
      </c>
      <c r="K149">
        <v>8</v>
      </c>
      <c r="L149" t="s">
        <v>73</v>
      </c>
    </row>
    <row r="150" spans="1:12" x14ac:dyDescent="0.25">
      <c r="A150">
        <v>203</v>
      </c>
      <c r="B150">
        <v>0</v>
      </c>
      <c r="C150">
        <v>0.116681702860014</v>
      </c>
      <c r="D150">
        <v>0.116681702860014</v>
      </c>
      <c r="E150">
        <v>0.116681702860014</v>
      </c>
      <c r="F150">
        <v>6.4106991718789599E-2</v>
      </c>
      <c r="G150">
        <v>6.4106991718789599E-2</v>
      </c>
      <c r="H150">
        <v>6.4106991718789599E-2</v>
      </c>
      <c r="I150">
        <v>6.4106991718789599E-2</v>
      </c>
      <c r="J150" t="s">
        <v>221</v>
      </c>
      <c r="K150">
        <v>8</v>
      </c>
      <c r="L150" t="s">
        <v>73</v>
      </c>
    </row>
    <row r="151" spans="1:12" x14ac:dyDescent="0.25">
      <c r="A151">
        <v>204</v>
      </c>
      <c r="B151">
        <v>0</v>
      </c>
      <c r="C151">
        <v>0.70779215159767495</v>
      </c>
      <c r="D151">
        <v>0.70779215159767495</v>
      </c>
      <c r="E151">
        <v>0.70779215159767495</v>
      </c>
      <c r="F151">
        <v>0.44225846935729402</v>
      </c>
      <c r="G151">
        <v>0.44225846935729402</v>
      </c>
      <c r="H151">
        <v>0.44225846935729402</v>
      </c>
      <c r="I151">
        <v>0.44225846935729402</v>
      </c>
      <c r="J151" t="s">
        <v>222</v>
      </c>
      <c r="K151">
        <v>8</v>
      </c>
      <c r="L151" t="s">
        <v>73</v>
      </c>
    </row>
    <row r="152" spans="1:12" x14ac:dyDescent="0.25">
      <c r="A152">
        <v>205</v>
      </c>
      <c r="B152">
        <v>0</v>
      </c>
      <c r="C152">
        <v>0.55773890472295096</v>
      </c>
      <c r="D152">
        <v>0.27886945236147498</v>
      </c>
      <c r="E152">
        <v>0</v>
      </c>
      <c r="F152">
        <v>0.27886945236147498</v>
      </c>
      <c r="G152">
        <v>0.27886945236147498</v>
      </c>
      <c r="H152">
        <v>0.27886945236147498</v>
      </c>
      <c r="I152">
        <v>0.27886945236147498</v>
      </c>
      <c r="J152" t="s">
        <v>223</v>
      </c>
      <c r="K152">
        <v>3</v>
      </c>
      <c r="L152" t="s">
        <v>73</v>
      </c>
    </row>
    <row r="153" spans="1:12" x14ac:dyDescent="0.25">
      <c r="A153">
        <v>206</v>
      </c>
      <c r="B153">
        <v>0</v>
      </c>
      <c r="C153">
        <v>0.30913093392163699</v>
      </c>
      <c r="D153">
        <v>0.30913093392163699</v>
      </c>
      <c r="E153">
        <v>0.30913093392163699</v>
      </c>
      <c r="F153">
        <v>0.15456546696081799</v>
      </c>
      <c r="G153">
        <v>0.15456546696081799</v>
      </c>
      <c r="H153">
        <v>0.15456546696081799</v>
      </c>
      <c r="I153">
        <v>0.15456546696081799</v>
      </c>
      <c r="J153" t="s">
        <v>224</v>
      </c>
      <c r="K153">
        <v>8</v>
      </c>
      <c r="L153" t="s">
        <v>73</v>
      </c>
    </row>
    <row r="154" spans="1:12" x14ac:dyDescent="0.25">
      <c r="A154">
        <v>207</v>
      </c>
      <c r="B154">
        <v>0</v>
      </c>
      <c r="C154">
        <v>1.248534567853E-2</v>
      </c>
      <c r="D154">
        <v>6.2426728392649903E-3</v>
      </c>
      <c r="E154">
        <v>0</v>
      </c>
      <c r="F154">
        <v>6.2426728392649903E-3</v>
      </c>
      <c r="G154">
        <v>6.2426728392649903E-3</v>
      </c>
      <c r="H154">
        <v>6.2426728392649903E-3</v>
      </c>
      <c r="I154">
        <v>6.2426728392649903E-3</v>
      </c>
      <c r="J154" t="s">
        <v>225</v>
      </c>
      <c r="K154">
        <v>3</v>
      </c>
      <c r="L154" t="s">
        <v>73</v>
      </c>
    </row>
    <row r="155" spans="1:12" x14ac:dyDescent="0.25">
      <c r="A155">
        <v>208</v>
      </c>
      <c r="B155">
        <v>0</v>
      </c>
      <c r="C155">
        <v>1.6898525602971001E-2</v>
      </c>
      <c r="D155">
        <v>8.4492628014855194E-3</v>
      </c>
      <c r="E155">
        <v>0</v>
      </c>
      <c r="F155">
        <v>8.4492628014855194E-3</v>
      </c>
      <c r="G155">
        <v>8.4492628014855194E-3</v>
      </c>
      <c r="H155">
        <v>8.4492628014855194E-3</v>
      </c>
      <c r="I155">
        <v>8.4492628014855194E-3</v>
      </c>
      <c r="J155" t="s">
        <v>226</v>
      </c>
      <c r="K155">
        <v>3</v>
      </c>
      <c r="L155" t="s">
        <v>73</v>
      </c>
    </row>
    <row r="156" spans="1:12" x14ac:dyDescent="0.25">
      <c r="A156">
        <v>209</v>
      </c>
      <c r="B156">
        <v>0</v>
      </c>
      <c r="C156">
        <v>1.36170431786576E-2</v>
      </c>
      <c r="D156">
        <v>1.36170431786576E-2</v>
      </c>
      <c r="E156">
        <v>1.36170431786576E-2</v>
      </c>
      <c r="F156">
        <v>1.0142561607984201E-2</v>
      </c>
      <c r="G156">
        <v>1.0142561607984201E-2</v>
      </c>
      <c r="H156">
        <v>1.0142561607984201E-2</v>
      </c>
      <c r="I156">
        <v>1.0142561607984201E-2</v>
      </c>
      <c r="J156" t="s">
        <v>227</v>
      </c>
      <c r="K156">
        <v>4</v>
      </c>
      <c r="L156" t="s">
        <v>73</v>
      </c>
    </row>
    <row r="157" spans="1:12" x14ac:dyDescent="0.25">
      <c r="A157">
        <v>210</v>
      </c>
      <c r="B157">
        <v>0</v>
      </c>
      <c r="C157">
        <v>0.30096655401019301</v>
      </c>
      <c r="D157">
        <v>0.30096655401019301</v>
      </c>
      <c r="E157">
        <v>0.30096655401019301</v>
      </c>
      <c r="F157">
        <v>0.99775182880471303</v>
      </c>
      <c r="G157">
        <v>0.99775182880471303</v>
      </c>
      <c r="H157">
        <v>0.99775182880471303</v>
      </c>
      <c r="I157">
        <v>0.99775182880471303</v>
      </c>
      <c r="J157" t="s">
        <v>228</v>
      </c>
      <c r="K157">
        <v>4</v>
      </c>
      <c r="L157" t="s">
        <v>73</v>
      </c>
    </row>
    <row r="158" spans="1:12" x14ac:dyDescent="0.25">
      <c r="A158">
        <v>211</v>
      </c>
      <c r="B158">
        <v>0</v>
      </c>
      <c r="C158">
        <v>0.78451158760045903</v>
      </c>
      <c r="D158">
        <v>0.78451158760045903</v>
      </c>
      <c r="E158">
        <v>0.78451158760045903</v>
      </c>
      <c r="F158">
        <v>0.86831942738767298</v>
      </c>
      <c r="G158">
        <v>0.86831942738767298</v>
      </c>
      <c r="H158">
        <v>0.86831942738767298</v>
      </c>
      <c r="I158">
        <v>0.86831942738767298</v>
      </c>
      <c r="J158" t="s">
        <v>229</v>
      </c>
      <c r="K158">
        <v>4</v>
      </c>
      <c r="L158" t="s">
        <v>73</v>
      </c>
    </row>
    <row r="159" spans="1:12" x14ac:dyDescent="0.25">
      <c r="A159">
        <v>212</v>
      </c>
      <c r="B159">
        <v>0</v>
      </c>
      <c r="C159">
        <v>1.93182518739646E-2</v>
      </c>
      <c r="D159">
        <v>1.93182518739646E-2</v>
      </c>
      <c r="E159">
        <v>1.93182518739646E-2</v>
      </c>
      <c r="F159">
        <v>9.6591259369823192E-3</v>
      </c>
      <c r="G159">
        <v>9.6591259369823192E-3</v>
      </c>
      <c r="H159">
        <v>9.6591259369823192E-3</v>
      </c>
      <c r="I159">
        <v>9.6591259369823192E-3</v>
      </c>
      <c r="J159" t="s">
        <v>230</v>
      </c>
      <c r="K159">
        <v>8</v>
      </c>
      <c r="L159" t="s">
        <v>73</v>
      </c>
    </row>
    <row r="160" spans="1:12" x14ac:dyDescent="0.25">
      <c r="A160">
        <v>213</v>
      </c>
      <c r="B160">
        <v>0</v>
      </c>
      <c r="C160">
        <v>0.75187969840334101</v>
      </c>
      <c r="D160">
        <v>0.75187969840334101</v>
      </c>
      <c r="E160">
        <v>0.75187969840334101</v>
      </c>
      <c r="F160">
        <v>0.37593984920167001</v>
      </c>
      <c r="G160">
        <v>0.37593984920167001</v>
      </c>
      <c r="H160">
        <v>0.37593984920167001</v>
      </c>
      <c r="I160">
        <v>0.37593984920167001</v>
      </c>
      <c r="J160" t="s">
        <v>231</v>
      </c>
      <c r="K160">
        <v>4</v>
      </c>
      <c r="L160" t="s">
        <v>73</v>
      </c>
    </row>
    <row r="161" spans="1:12" x14ac:dyDescent="0.25">
      <c r="A161">
        <v>214</v>
      </c>
      <c r="B161">
        <v>0</v>
      </c>
      <c r="C161">
        <v>1.4582360492333</v>
      </c>
      <c r="D161">
        <v>0.72911802461665098</v>
      </c>
      <c r="E161">
        <v>0</v>
      </c>
      <c r="F161">
        <v>0.72911802461665098</v>
      </c>
      <c r="G161">
        <v>0.72911802461665098</v>
      </c>
      <c r="H161">
        <v>0.72911802461665098</v>
      </c>
      <c r="I161">
        <v>0.72911802461665098</v>
      </c>
      <c r="J161" t="s">
        <v>232</v>
      </c>
      <c r="K161">
        <v>3</v>
      </c>
      <c r="L161" t="s">
        <v>73</v>
      </c>
    </row>
    <row r="162" spans="1:12" x14ac:dyDescent="0.25">
      <c r="A162">
        <v>215</v>
      </c>
      <c r="B162">
        <v>0</v>
      </c>
      <c r="C162">
        <v>6.3915829210719102E-2</v>
      </c>
      <c r="D162">
        <v>3.19579146053596E-2</v>
      </c>
      <c r="E162">
        <v>0</v>
      </c>
      <c r="F162">
        <v>3.19579146053596E-2</v>
      </c>
      <c r="G162">
        <v>3.19579146053596E-2</v>
      </c>
      <c r="H162">
        <v>3.19579146053596E-2</v>
      </c>
      <c r="I162">
        <v>3.19579146053596E-2</v>
      </c>
      <c r="J162" t="s">
        <v>233</v>
      </c>
      <c r="K162">
        <v>3</v>
      </c>
      <c r="L162" t="s">
        <v>73</v>
      </c>
    </row>
    <row r="163" spans="1:12" x14ac:dyDescent="0.25">
      <c r="A163">
        <v>216</v>
      </c>
      <c r="B163">
        <v>0</v>
      </c>
      <c r="C163">
        <v>1.64074892442297</v>
      </c>
      <c r="D163">
        <v>1.64074892442297</v>
      </c>
      <c r="E163">
        <v>0</v>
      </c>
      <c r="F163">
        <v>0.82037446221148602</v>
      </c>
      <c r="G163">
        <v>0.82037446221148602</v>
      </c>
      <c r="H163">
        <v>0.82037446221148602</v>
      </c>
      <c r="I163">
        <v>0.82037446221148602</v>
      </c>
      <c r="J163" t="s">
        <v>234</v>
      </c>
      <c r="K163">
        <v>3</v>
      </c>
      <c r="L163" t="s">
        <v>73</v>
      </c>
    </row>
    <row r="164" spans="1:12" x14ac:dyDescent="0.25">
      <c r="A164">
        <v>217</v>
      </c>
      <c r="B164">
        <v>0</v>
      </c>
      <c r="C164">
        <v>4.1526119802215202</v>
      </c>
      <c r="D164">
        <v>2.0767567857164599</v>
      </c>
      <c r="E164">
        <v>0</v>
      </c>
      <c r="F164">
        <v>2.0767567857164599</v>
      </c>
      <c r="G164">
        <v>2.0767567857164599</v>
      </c>
      <c r="H164">
        <v>2.0767567857164599</v>
      </c>
      <c r="I164">
        <v>2.0767567857164599</v>
      </c>
      <c r="J164" t="s">
        <v>235</v>
      </c>
      <c r="K164">
        <v>3</v>
      </c>
      <c r="L164" t="s">
        <v>73</v>
      </c>
    </row>
    <row r="165" spans="1:12" x14ac:dyDescent="0.25">
      <c r="A165">
        <v>218</v>
      </c>
      <c r="B165">
        <v>0</v>
      </c>
      <c r="C165">
        <v>1.8933029316481501E-2</v>
      </c>
      <c r="D165">
        <v>9.4665146582407697E-3</v>
      </c>
      <c r="E165">
        <v>0</v>
      </c>
      <c r="F165">
        <v>9.4665146582407697E-3</v>
      </c>
      <c r="G165">
        <v>9.4665146582407697E-3</v>
      </c>
      <c r="H165">
        <v>9.4665146582407697E-3</v>
      </c>
      <c r="I165">
        <v>9.4665146582407697E-3</v>
      </c>
      <c r="J165" t="s">
        <v>236</v>
      </c>
      <c r="K165">
        <v>3</v>
      </c>
      <c r="L165" t="s">
        <v>73</v>
      </c>
    </row>
    <row r="166" spans="1:12" x14ac:dyDescent="0.25">
      <c r="A166">
        <v>219</v>
      </c>
      <c r="B166">
        <v>0</v>
      </c>
      <c r="C166">
        <v>1.2724481994305199</v>
      </c>
      <c r="D166">
        <v>1.2724481994305199</v>
      </c>
      <c r="E166">
        <v>1.2724481994305199</v>
      </c>
      <c r="F166">
        <v>0.63622409971526195</v>
      </c>
      <c r="G166">
        <v>0.63622409971526195</v>
      </c>
      <c r="H166">
        <v>0.63622409971526195</v>
      </c>
      <c r="I166">
        <v>0.63622409971526195</v>
      </c>
      <c r="J166" t="s">
        <v>237</v>
      </c>
      <c r="K166">
        <v>4</v>
      </c>
      <c r="L166" t="s">
        <v>73</v>
      </c>
    </row>
    <row r="167" spans="1:12" x14ac:dyDescent="0.25">
      <c r="A167">
        <v>220</v>
      </c>
      <c r="B167">
        <v>0</v>
      </c>
      <c r="C167">
        <v>2.4504995293074601E-2</v>
      </c>
      <c r="D167">
        <v>1.22524976465373E-2</v>
      </c>
      <c r="E167">
        <v>0</v>
      </c>
      <c r="F167">
        <v>1.22524976465373E-2</v>
      </c>
      <c r="G167">
        <v>1.22524976465373E-2</v>
      </c>
      <c r="H167">
        <v>1.22524976465373E-2</v>
      </c>
      <c r="I167">
        <v>1.22524976465373E-2</v>
      </c>
      <c r="J167" t="s">
        <v>238</v>
      </c>
      <c r="K167">
        <v>3</v>
      </c>
      <c r="L167" t="s">
        <v>73</v>
      </c>
    </row>
    <row r="168" spans="1:12" x14ac:dyDescent="0.25">
      <c r="A168">
        <v>221</v>
      </c>
      <c r="B168">
        <v>0</v>
      </c>
      <c r="C168">
        <v>0.135663110103419</v>
      </c>
      <c r="D168">
        <v>0.135663110103419</v>
      </c>
      <c r="E168">
        <v>0.135663110103419</v>
      </c>
      <c r="F168">
        <v>6.78315550517095E-2</v>
      </c>
      <c r="G168">
        <v>6.78315550517095E-2</v>
      </c>
      <c r="H168">
        <v>6.78315550517095E-2</v>
      </c>
      <c r="I168">
        <v>6.78315550517095E-2</v>
      </c>
      <c r="J168" t="s">
        <v>239</v>
      </c>
      <c r="K168">
        <v>8</v>
      </c>
      <c r="L168" t="s">
        <v>73</v>
      </c>
    </row>
    <row r="169" spans="1:12" x14ac:dyDescent="0.25">
      <c r="A169">
        <v>222</v>
      </c>
      <c r="B169">
        <v>0</v>
      </c>
      <c r="C169">
        <v>0.12937601740357199</v>
      </c>
      <c r="D169">
        <v>0</v>
      </c>
      <c r="E169">
        <v>0</v>
      </c>
      <c r="F169">
        <v>6.4688008701785801E-2</v>
      </c>
      <c r="G169">
        <v>6.4688008701785801E-2</v>
      </c>
      <c r="H169">
        <v>6.4688008701785801E-2</v>
      </c>
      <c r="I169">
        <v>6.4688008701785801E-2</v>
      </c>
      <c r="J169" t="s">
        <v>240</v>
      </c>
      <c r="K169">
        <v>3</v>
      </c>
      <c r="L169" t="s">
        <v>73</v>
      </c>
    </row>
    <row r="170" spans="1:12" x14ac:dyDescent="0.25">
      <c r="A170">
        <v>223</v>
      </c>
      <c r="B170">
        <v>0</v>
      </c>
      <c r="C170">
        <v>1.92453018759001</v>
      </c>
      <c r="D170">
        <v>1.92453018759001</v>
      </c>
      <c r="E170">
        <v>1.92453018759001</v>
      </c>
      <c r="F170">
        <v>0.96226509379500502</v>
      </c>
      <c r="G170">
        <v>0.96226509379500502</v>
      </c>
      <c r="H170">
        <v>0.96226509379500502</v>
      </c>
      <c r="I170">
        <v>0.96226509379500502</v>
      </c>
      <c r="J170" t="s">
        <v>241</v>
      </c>
      <c r="K170">
        <v>3</v>
      </c>
      <c r="L170" t="s">
        <v>73</v>
      </c>
    </row>
    <row r="171" spans="1:12" x14ac:dyDescent="0.25">
      <c r="A171">
        <v>224</v>
      </c>
      <c r="B171">
        <v>0</v>
      </c>
      <c r="C171">
        <v>0</v>
      </c>
      <c r="D171">
        <v>0</v>
      </c>
      <c r="E171">
        <v>0</v>
      </c>
      <c r="F171">
        <v>0.41018723110574301</v>
      </c>
      <c r="G171">
        <v>0.41018723110574301</v>
      </c>
      <c r="H171">
        <v>0.41018723110574301</v>
      </c>
      <c r="I171">
        <v>0.41018723110574301</v>
      </c>
      <c r="J171" t="s">
        <v>242</v>
      </c>
      <c r="K171">
        <v>3</v>
      </c>
      <c r="L171" t="s">
        <v>73</v>
      </c>
    </row>
    <row r="172" spans="1:12" x14ac:dyDescent="0.25">
      <c r="A172">
        <v>225</v>
      </c>
      <c r="B172">
        <v>0</v>
      </c>
      <c r="C172">
        <v>0.104534823766001</v>
      </c>
      <c r="D172">
        <v>0</v>
      </c>
      <c r="E172">
        <v>0</v>
      </c>
      <c r="F172">
        <v>5.22674118830007E-2</v>
      </c>
      <c r="G172">
        <v>5.22674118830007E-2</v>
      </c>
      <c r="H172">
        <v>5.22674118830007E-2</v>
      </c>
      <c r="I172">
        <v>5.22674118830007E-2</v>
      </c>
      <c r="J172" t="s">
        <v>243</v>
      </c>
      <c r="K172">
        <v>3</v>
      </c>
      <c r="L172" t="s">
        <v>73</v>
      </c>
    </row>
    <row r="173" spans="1:12" x14ac:dyDescent="0.25">
      <c r="A173">
        <v>226</v>
      </c>
      <c r="B173">
        <v>0</v>
      </c>
      <c r="C173">
        <v>11.5754609304313</v>
      </c>
      <c r="D173">
        <v>11.5754609304313</v>
      </c>
      <c r="E173">
        <v>0</v>
      </c>
      <c r="F173">
        <v>5.7877304652156596</v>
      </c>
      <c r="G173">
        <v>5.7877304652156596</v>
      </c>
      <c r="H173">
        <v>5.7877304652156596</v>
      </c>
      <c r="I173">
        <v>5.7877304652156596</v>
      </c>
      <c r="J173" t="s">
        <v>244</v>
      </c>
      <c r="K173">
        <v>3</v>
      </c>
      <c r="L173" t="s">
        <v>73</v>
      </c>
    </row>
    <row r="174" spans="1:12" x14ac:dyDescent="0.25">
      <c r="A174">
        <v>227</v>
      </c>
      <c r="B174">
        <v>0</v>
      </c>
      <c r="C174">
        <v>1.39298551222155</v>
      </c>
      <c r="D174">
        <v>0.69649275611077299</v>
      </c>
      <c r="E174">
        <v>0</v>
      </c>
      <c r="F174">
        <v>0.69649275611077299</v>
      </c>
      <c r="G174">
        <v>0.69649275611077299</v>
      </c>
      <c r="H174">
        <v>0.69649275611077299</v>
      </c>
      <c r="I174">
        <v>0.69649275611077299</v>
      </c>
      <c r="J174" t="s">
        <v>245</v>
      </c>
      <c r="K174">
        <v>3</v>
      </c>
      <c r="L174" t="s">
        <v>73</v>
      </c>
    </row>
    <row r="175" spans="1:12" x14ac:dyDescent="0.25">
      <c r="A175">
        <v>228</v>
      </c>
      <c r="B175">
        <v>0</v>
      </c>
      <c r="C175">
        <v>0.87607697340090296</v>
      </c>
      <c r="D175">
        <v>0.87607697340090296</v>
      </c>
      <c r="E175">
        <v>0.87607697340090296</v>
      </c>
      <c r="F175">
        <v>0.43803848670045198</v>
      </c>
      <c r="G175">
        <v>0.43803848670045198</v>
      </c>
      <c r="H175">
        <v>0.43803848670045198</v>
      </c>
      <c r="I175">
        <v>0.43803848670045198</v>
      </c>
      <c r="J175" t="s">
        <v>246</v>
      </c>
      <c r="K175">
        <v>3</v>
      </c>
      <c r="L175" t="s">
        <v>247</v>
      </c>
    </row>
    <row r="176" spans="1:12" x14ac:dyDescent="0.25">
      <c r="A176">
        <v>229</v>
      </c>
      <c r="B176">
        <v>0</v>
      </c>
      <c r="C176">
        <v>0.12621338319573799</v>
      </c>
      <c r="D176">
        <v>0.12621338319573799</v>
      </c>
      <c r="E176">
        <v>0.12621338319573799</v>
      </c>
      <c r="F176">
        <v>0.94076879019456705</v>
      </c>
      <c r="G176">
        <v>0.94076879019456705</v>
      </c>
      <c r="H176">
        <v>0.94076879019456705</v>
      </c>
      <c r="I176">
        <v>0.94076879019456705</v>
      </c>
      <c r="J176" t="s">
        <v>248</v>
      </c>
      <c r="K176">
        <v>3</v>
      </c>
      <c r="L176" t="s">
        <v>247</v>
      </c>
    </row>
    <row r="177" spans="1:12" x14ac:dyDescent="0.25">
      <c r="A177">
        <v>230</v>
      </c>
      <c r="B177">
        <v>0</v>
      </c>
      <c r="C177">
        <v>1.62526855911212E-2</v>
      </c>
      <c r="D177">
        <v>1.62526855911212E-2</v>
      </c>
      <c r="E177">
        <v>1.62526855911212E-2</v>
      </c>
      <c r="F177">
        <v>8.1263427955605896E-3</v>
      </c>
      <c r="G177">
        <v>8.1263427955605896E-3</v>
      </c>
      <c r="H177">
        <v>8.1263427955605896E-3</v>
      </c>
      <c r="I177">
        <v>8.1263427955605896E-3</v>
      </c>
      <c r="J177" t="s">
        <v>249</v>
      </c>
      <c r="K177">
        <v>3</v>
      </c>
      <c r="L177" t="s">
        <v>73</v>
      </c>
    </row>
    <row r="178" spans="1:12" x14ac:dyDescent="0.25">
      <c r="A178">
        <v>231</v>
      </c>
      <c r="B178">
        <v>0</v>
      </c>
      <c r="C178">
        <v>1.1064185422554201E-2</v>
      </c>
      <c r="D178">
        <v>1.1064185422554201E-2</v>
      </c>
      <c r="E178">
        <v>1.1064185422554201E-2</v>
      </c>
      <c r="F178">
        <v>5.5320927112771203E-3</v>
      </c>
      <c r="G178">
        <v>5.5320927112771203E-3</v>
      </c>
      <c r="H178">
        <v>5.5320927112771203E-3</v>
      </c>
      <c r="I178">
        <v>5.5320927112771203E-3</v>
      </c>
      <c r="J178" t="s">
        <v>250</v>
      </c>
      <c r="K178">
        <v>3</v>
      </c>
      <c r="L178" t="s">
        <v>247</v>
      </c>
    </row>
    <row r="179" spans="1:12" x14ac:dyDescent="0.25">
      <c r="A179">
        <v>232</v>
      </c>
      <c r="B179">
        <v>0</v>
      </c>
      <c r="C179">
        <v>6.6784369013553595E-4</v>
      </c>
      <c r="D179">
        <v>6.6784369013553595E-4</v>
      </c>
      <c r="E179">
        <v>6.6784369013553595E-4</v>
      </c>
      <c r="F179">
        <v>3.3392184506776798E-4</v>
      </c>
      <c r="G179">
        <v>3.3392184506776798E-4</v>
      </c>
      <c r="H179">
        <v>3.3392184506776798E-4</v>
      </c>
      <c r="I179">
        <v>3.3392184506776798E-4</v>
      </c>
      <c r="J179" t="s">
        <v>251</v>
      </c>
      <c r="K179">
        <v>3</v>
      </c>
      <c r="L179" t="s">
        <v>247</v>
      </c>
    </row>
    <row r="180" spans="1:12" x14ac:dyDescent="0.25">
      <c r="A180">
        <v>233</v>
      </c>
      <c r="B180">
        <v>0</v>
      </c>
      <c r="C180">
        <v>1.41235770263774E-3</v>
      </c>
      <c r="D180">
        <v>1.41235770263774E-3</v>
      </c>
      <c r="E180">
        <v>1.41235770263774E-3</v>
      </c>
      <c r="F180">
        <v>7.0617885131886795E-4</v>
      </c>
      <c r="G180">
        <v>7.0617885131886795E-4</v>
      </c>
      <c r="H180">
        <v>7.0617885131886795E-4</v>
      </c>
      <c r="I180">
        <v>7.0617885131886795E-4</v>
      </c>
      <c r="J180" t="s">
        <v>252</v>
      </c>
      <c r="K180">
        <v>3</v>
      </c>
      <c r="L180" t="s">
        <v>247</v>
      </c>
    </row>
    <row r="181" spans="1:12" x14ac:dyDescent="0.25">
      <c r="A181">
        <v>234</v>
      </c>
      <c r="B181">
        <v>0</v>
      </c>
      <c r="C181">
        <v>9.9766533375390105E-4</v>
      </c>
      <c r="D181">
        <v>0</v>
      </c>
      <c r="E181">
        <v>0</v>
      </c>
      <c r="F181">
        <v>4.9883266687695096E-4</v>
      </c>
      <c r="G181">
        <v>4.9883266687695096E-4</v>
      </c>
      <c r="H181">
        <v>4.9883266687695096E-4</v>
      </c>
      <c r="I181">
        <v>4.9883266687695096E-4</v>
      </c>
      <c r="J181" t="s">
        <v>253</v>
      </c>
      <c r="K181">
        <v>3</v>
      </c>
      <c r="L181" t="s">
        <v>247</v>
      </c>
    </row>
    <row r="182" spans="1:12" x14ac:dyDescent="0.25">
      <c r="A182">
        <v>235</v>
      </c>
      <c r="B182">
        <v>0</v>
      </c>
      <c r="C182">
        <v>2.29184633564481E-2</v>
      </c>
      <c r="D182">
        <v>2.29184633564481E-2</v>
      </c>
      <c r="E182">
        <v>2.29184633564481E-2</v>
      </c>
      <c r="F182">
        <v>0.19692044838161399</v>
      </c>
      <c r="G182">
        <v>0.19692044838161399</v>
      </c>
      <c r="H182">
        <v>0.19692044838161399</v>
      </c>
      <c r="I182">
        <v>0.19692044838161399</v>
      </c>
      <c r="J182" t="s">
        <v>254</v>
      </c>
      <c r="K182">
        <v>3</v>
      </c>
      <c r="L182" t="s">
        <v>247</v>
      </c>
    </row>
    <row r="183" spans="1:12" x14ac:dyDescent="0.25">
      <c r="A183">
        <v>236</v>
      </c>
      <c r="B183">
        <v>0</v>
      </c>
      <c r="C183">
        <v>6.8688068173218698E-3</v>
      </c>
      <c r="D183">
        <v>6.8688068173218698E-3</v>
      </c>
      <c r="E183">
        <v>6.8688068173218698E-3</v>
      </c>
      <c r="F183">
        <v>3.4344034086609301E-3</v>
      </c>
      <c r="G183">
        <v>3.4344034086609301E-3</v>
      </c>
      <c r="H183">
        <v>3.4344034086609301E-3</v>
      </c>
      <c r="I183">
        <v>3.4344034086609301E-3</v>
      </c>
      <c r="J183" t="s">
        <v>255</v>
      </c>
      <c r="K183">
        <v>3</v>
      </c>
      <c r="L183" t="s">
        <v>247</v>
      </c>
    </row>
    <row r="184" spans="1:12" x14ac:dyDescent="0.25">
      <c r="A184">
        <v>237</v>
      </c>
      <c r="B184">
        <v>0</v>
      </c>
      <c r="C184">
        <v>6.3226638790436999E-3</v>
      </c>
      <c r="D184">
        <v>6.3226638790436999E-3</v>
      </c>
      <c r="E184">
        <v>6.3226638790436999E-3</v>
      </c>
      <c r="F184">
        <v>3.1613319395218499E-3</v>
      </c>
      <c r="G184">
        <v>3.1613319395218499E-3</v>
      </c>
      <c r="H184">
        <v>3.1613319395218499E-3</v>
      </c>
      <c r="I184">
        <v>3.1613319395218499E-3</v>
      </c>
      <c r="J184" t="s">
        <v>256</v>
      </c>
      <c r="K184">
        <v>3</v>
      </c>
      <c r="L184" t="s">
        <v>247</v>
      </c>
    </row>
    <row r="185" spans="1:12" x14ac:dyDescent="0.25">
      <c r="A185">
        <v>238</v>
      </c>
      <c r="B185">
        <v>0</v>
      </c>
      <c r="C185">
        <v>1.8031824228200201E-3</v>
      </c>
      <c r="D185">
        <v>9.0159121141001003E-4</v>
      </c>
      <c r="E185">
        <v>0</v>
      </c>
      <c r="F185">
        <v>9.0159121141001003E-4</v>
      </c>
      <c r="G185">
        <v>9.0159121141001003E-4</v>
      </c>
      <c r="H185">
        <v>9.0159121141001003E-4</v>
      </c>
      <c r="I185">
        <v>9.0159121141001003E-4</v>
      </c>
      <c r="J185" t="s">
        <v>257</v>
      </c>
      <c r="K185">
        <v>3</v>
      </c>
      <c r="L185" t="s">
        <v>247</v>
      </c>
    </row>
    <row r="186" spans="1:12" x14ac:dyDescent="0.25">
      <c r="A186">
        <v>239</v>
      </c>
      <c r="B186">
        <v>0</v>
      </c>
      <c r="C186">
        <v>1.59044625302509E-2</v>
      </c>
      <c r="D186">
        <v>0</v>
      </c>
      <c r="E186">
        <v>0</v>
      </c>
      <c r="F186">
        <v>7.9522312651254708E-3</v>
      </c>
      <c r="G186">
        <v>7.9522312651254708E-3</v>
      </c>
      <c r="H186">
        <v>7.9522312651254708E-3</v>
      </c>
      <c r="I186">
        <v>7.9522312651254708E-3</v>
      </c>
      <c r="J186" t="s">
        <v>258</v>
      </c>
      <c r="K186">
        <v>3</v>
      </c>
      <c r="L186" t="s">
        <v>247</v>
      </c>
    </row>
    <row r="187" spans="1:12" x14ac:dyDescent="0.25">
      <c r="A187">
        <v>240</v>
      </c>
      <c r="B187">
        <v>0</v>
      </c>
      <c r="C187">
        <v>1.3654435721702301E-3</v>
      </c>
      <c r="D187">
        <v>0</v>
      </c>
      <c r="E187">
        <v>0</v>
      </c>
      <c r="F187">
        <v>6.8272178608511298E-4</v>
      </c>
      <c r="G187">
        <v>6.8272178608511298E-4</v>
      </c>
      <c r="H187">
        <v>6.8272178608511298E-4</v>
      </c>
      <c r="I187">
        <v>6.8272178608511298E-4</v>
      </c>
      <c r="J187" t="s">
        <v>259</v>
      </c>
      <c r="K187">
        <v>3</v>
      </c>
      <c r="L187" t="s">
        <v>247</v>
      </c>
    </row>
    <row r="188" spans="1:12" x14ac:dyDescent="0.25">
      <c r="A188">
        <v>241</v>
      </c>
      <c r="B188">
        <v>0</v>
      </c>
      <c r="C188">
        <v>5.7716456306624196E-3</v>
      </c>
      <c r="D188">
        <v>0</v>
      </c>
      <c r="E188">
        <v>0</v>
      </c>
      <c r="F188">
        <v>2.8858228153312098E-3</v>
      </c>
      <c r="G188">
        <v>2.8858228153312098E-3</v>
      </c>
      <c r="H188">
        <v>2.8858228153312098E-3</v>
      </c>
      <c r="I188">
        <v>2.8858228153312098E-3</v>
      </c>
      <c r="J188" t="s">
        <v>260</v>
      </c>
      <c r="K188">
        <v>3</v>
      </c>
      <c r="L188" t="s">
        <v>247</v>
      </c>
    </row>
    <row r="189" spans="1:12" x14ac:dyDescent="0.25">
      <c r="A189">
        <v>242</v>
      </c>
      <c r="B189">
        <v>0</v>
      </c>
      <c r="C189">
        <v>4.0777224237015502E-3</v>
      </c>
      <c r="D189">
        <v>0</v>
      </c>
      <c r="E189">
        <v>0</v>
      </c>
      <c r="F189">
        <v>2.0388612118507799E-3</v>
      </c>
      <c r="G189">
        <v>2.0388612118507799E-3</v>
      </c>
      <c r="H189">
        <v>2.0388612118507799E-3</v>
      </c>
      <c r="I189">
        <v>2.0388612118507799E-3</v>
      </c>
      <c r="J189" t="s">
        <v>261</v>
      </c>
      <c r="K189">
        <v>3</v>
      </c>
      <c r="L189" t="s">
        <v>247</v>
      </c>
    </row>
    <row r="190" spans="1:12" x14ac:dyDescent="0.25">
      <c r="A190">
        <v>243</v>
      </c>
      <c r="B190">
        <v>0</v>
      </c>
      <c r="C190">
        <v>3.21311610634374E-3</v>
      </c>
      <c r="D190">
        <v>0</v>
      </c>
      <c r="E190">
        <v>0</v>
      </c>
      <c r="F190">
        <v>1.60655805317187E-3</v>
      </c>
      <c r="G190">
        <v>1.60655805317187E-3</v>
      </c>
      <c r="H190">
        <v>1.60655805317187E-3</v>
      </c>
      <c r="I190">
        <v>1.60655805317187E-3</v>
      </c>
      <c r="J190" t="s">
        <v>262</v>
      </c>
      <c r="K190">
        <v>3</v>
      </c>
      <c r="L190" t="s">
        <v>247</v>
      </c>
    </row>
    <row r="191" spans="1:12" x14ac:dyDescent="0.25">
      <c r="A191">
        <v>244</v>
      </c>
      <c r="B191">
        <v>0</v>
      </c>
      <c r="C191">
        <v>1.3259751972325201E-3</v>
      </c>
      <c r="D191">
        <v>1.3259751972325201E-3</v>
      </c>
      <c r="E191">
        <v>1.3259751972325201E-3</v>
      </c>
      <c r="F191">
        <v>6.62987598616262E-4</v>
      </c>
      <c r="G191">
        <v>6.62987598616262E-4</v>
      </c>
      <c r="H191">
        <v>6.62987598616262E-4</v>
      </c>
      <c r="I191">
        <v>6.62987598616262E-4</v>
      </c>
      <c r="J191" t="s">
        <v>263</v>
      </c>
      <c r="K191">
        <v>8</v>
      </c>
      <c r="L191" t="s">
        <v>247</v>
      </c>
    </row>
    <row r="192" spans="1:12" x14ac:dyDescent="0.25">
      <c r="A192">
        <v>245</v>
      </c>
      <c r="B192">
        <v>0</v>
      </c>
      <c r="C192">
        <v>3.9151158235709704E-3</v>
      </c>
      <c r="D192">
        <v>3.9151158235709704E-3</v>
      </c>
      <c r="E192">
        <v>3.9151158235709704E-3</v>
      </c>
      <c r="F192">
        <v>1.95755791178548E-3</v>
      </c>
      <c r="G192">
        <v>1.95755791178548E-3</v>
      </c>
      <c r="H192">
        <v>1.95755791178548E-3</v>
      </c>
      <c r="I192">
        <v>1.95755791178548E-3</v>
      </c>
      <c r="J192" t="s">
        <v>264</v>
      </c>
      <c r="K192">
        <v>8</v>
      </c>
      <c r="L192" t="s">
        <v>247</v>
      </c>
    </row>
    <row r="193" spans="1:12" x14ac:dyDescent="0.25">
      <c r="A193">
        <v>246</v>
      </c>
      <c r="B193">
        <v>0</v>
      </c>
      <c r="C193">
        <v>1.41118129339092E-2</v>
      </c>
      <c r="D193">
        <v>1.41118129339092E-2</v>
      </c>
      <c r="E193">
        <v>1.41118129339092E-2</v>
      </c>
      <c r="F193">
        <v>7.0559064669545903E-3</v>
      </c>
      <c r="G193">
        <v>7.0559064669545903E-3</v>
      </c>
      <c r="H193">
        <v>7.0559064669545903E-3</v>
      </c>
      <c r="I193">
        <v>7.0559064669545903E-3</v>
      </c>
      <c r="J193" t="s">
        <v>265</v>
      </c>
      <c r="K193">
        <v>8</v>
      </c>
      <c r="L193" t="s">
        <v>247</v>
      </c>
    </row>
    <row r="194" spans="1:12" x14ac:dyDescent="0.25">
      <c r="A194">
        <v>247</v>
      </c>
      <c r="B194">
        <v>0</v>
      </c>
      <c r="C194">
        <v>7.0053631949338396E-3</v>
      </c>
      <c r="D194">
        <v>7.0053631949338396E-3</v>
      </c>
      <c r="E194">
        <v>7.0053631949338396E-3</v>
      </c>
      <c r="F194">
        <v>3.5026815974669198E-3</v>
      </c>
      <c r="G194">
        <v>3.5026815974669198E-3</v>
      </c>
      <c r="H194">
        <v>3.5026815974669198E-3</v>
      </c>
      <c r="I194">
        <v>3.5026815974669198E-3</v>
      </c>
      <c r="J194" t="s">
        <v>266</v>
      </c>
      <c r="K194">
        <v>8</v>
      </c>
      <c r="L194" t="s">
        <v>247</v>
      </c>
    </row>
    <row r="195" spans="1:12" x14ac:dyDescent="0.25">
      <c r="A195">
        <v>249</v>
      </c>
      <c r="B195">
        <v>0</v>
      </c>
      <c r="C195">
        <v>1.54842677951893E-3</v>
      </c>
      <c r="D195">
        <v>1.54842677951893E-3</v>
      </c>
      <c r="E195">
        <v>1.54842677951893E-3</v>
      </c>
      <c r="F195">
        <v>7.7421338975946304E-4</v>
      </c>
      <c r="G195">
        <v>7.7421338975946304E-4</v>
      </c>
      <c r="H195">
        <v>7.7421338975946304E-4</v>
      </c>
      <c r="I195">
        <v>7.7421338975946304E-4</v>
      </c>
      <c r="J195" t="s">
        <v>267</v>
      </c>
      <c r="K195">
        <v>8</v>
      </c>
      <c r="L195" t="s">
        <v>247</v>
      </c>
    </row>
    <row r="196" spans="1:12" x14ac:dyDescent="0.25">
      <c r="A196">
        <v>250</v>
      </c>
      <c r="B196">
        <v>0</v>
      </c>
      <c r="C196">
        <v>5.2607763060490203E-3</v>
      </c>
      <c r="D196">
        <v>5.2607763060490203E-3</v>
      </c>
      <c r="E196">
        <v>5.2607763060490203E-3</v>
      </c>
      <c r="F196">
        <v>2.6303881530245102E-3</v>
      </c>
      <c r="G196">
        <v>2.6303881530245102E-3</v>
      </c>
      <c r="H196">
        <v>2.6303881530245102E-3</v>
      </c>
      <c r="I196">
        <v>2.6303881530245102E-3</v>
      </c>
      <c r="J196" t="s">
        <v>268</v>
      </c>
      <c r="K196">
        <v>8</v>
      </c>
      <c r="L196" t="s">
        <v>247</v>
      </c>
    </row>
    <row r="197" spans="1:12" x14ac:dyDescent="0.25">
      <c r="A197">
        <v>251</v>
      </c>
      <c r="B197">
        <v>0</v>
      </c>
      <c r="C197">
        <v>2.4827390822081699E-2</v>
      </c>
      <c r="D197">
        <v>2.4827390822081699E-2</v>
      </c>
      <c r="E197">
        <v>2.4827390822081699E-2</v>
      </c>
      <c r="F197">
        <v>1.24136954110409E-2</v>
      </c>
      <c r="G197">
        <v>1.24136954110409E-2</v>
      </c>
      <c r="H197">
        <v>1.24136954110409E-2</v>
      </c>
      <c r="I197">
        <v>1.24136954110409E-2</v>
      </c>
      <c r="J197" t="s">
        <v>269</v>
      </c>
      <c r="K197">
        <v>8</v>
      </c>
      <c r="L197" t="s">
        <v>247</v>
      </c>
    </row>
    <row r="198" spans="1:12" x14ac:dyDescent="0.25">
      <c r="A198">
        <v>252</v>
      </c>
      <c r="B198">
        <v>0</v>
      </c>
      <c r="C198">
        <v>7.5093695608865803E-3</v>
      </c>
      <c r="D198">
        <v>7.5093695608865803E-3</v>
      </c>
      <c r="E198">
        <v>7.5093695608865803E-3</v>
      </c>
      <c r="F198">
        <v>9.9615324859637193E-3</v>
      </c>
      <c r="G198">
        <v>9.9615324859637193E-3</v>
      </c>
      <c r="H198">
        <v>9.9615324859637193E-3</v>
      </c>
      <c r="I198">
        <v>9.9615324859637193E-3</v>
      </c>
      <c r="J198" t="s">
        <v>270</v>
      </c>
      <c r="K198">
        <v>8</v>
      </c>
      <c r="L198" t="s">
        <v>247</v>
      </c>
    </row>
    <row r="199" spans="1:12" x14ac:dyDescent="0.25">
      <c r="A199">
        <v>253</v>
      </c>
      <c r="B199">
        <v>0</v>
      </c>
      <c r="C199">
        <v>1.8008339489116701E-3</v>
      </c>
      <c r="D199">
        <v>1.8008339489116701E-3</v>
      </c>
      <c r="E199">
        <v>1.8008339489116701E-3</v>
      </c>
      <c r="F199">
        <v>9.0041697445583299E-4</v>
      </c>
      <c r="G199">
        <v>9.0041697445583299E-4</v>
      </c>
      <c r="H199">
        <v>9.0041697445583299E-4</v>
      </c>
      <c r="I199">
        <v>9.0041697445583299E-4</v>
      </c>
      <c r="J199" t="s">
        <v>271</v>
      </c>
      <c r="K199">
        <v>8</v>
      </c>
      <c r="L199" t="s">
        <v>247</v>
      </c>
    </row>
    <row r="200" spans="1:12" x14ac:dyDescent="0.25">
      <c r="A200">
        <v>254</v>
      </c>
      <c r="B200">
        <v>0</v>
      </c>
      <c r="C200">
        <v>2.04439615340768E-2</v>
      </c>
      <c r="D200">
        <v>2.04439615340768E-2</v>
      </c>
      <c r="E200">
        <v>2.04439615340768E-2</v>
      </c>
      <c r="F200">
        <v>1.02219807670384E-2</v>
      </c>
      <c r="G200">
        <v>1.02219807670384E-2</v>
      </c>
      <c r="H200">
        <v>1.02219807670384E-2</v>
      </c>
      <c r="I200">
        <v>1.02219807670384E-2</v>
      </c>
      <c r="J200" t="s">
        <v>272</v>
      </c>
      <c r="K200">
        <v>8</v>
      </c>
      <c r="L200" t="s">
        <v>247</v>
      </c>
    </row>
    <row r="201" spans="1:12" x14ac:dyDescent="0.25">
      <c r="A201">
        <v>255</v>
      </c>
      <c r="B201">
        <v>0</v>
      </c>
      <c r="C201">
        <v>3.1627126703300298E-2</v>
      </c>
      <c r="D201">
        <v>3.1627126703300298E-2</v>
      </c>
      <c r="E201">
        <v>3.1627126703300298E-2</v>
      </c>
      <c r="F201">
        <v>1.5813563351650101E-2</v>
      </c>
      <c r="G201">
        <v>1.5813563351650101E-2</v>
      </c>
      <c r="H201">
        <v>1.5813563351650101E-2</v>
      </c>
      <c r="I201">
        <v>1.5813563351650101E-2</v>
      </c>
      <c r="J201" t="s">
        <v>273</v>
      </c>
      <c r="K201">
        <v>8</v>
      </c>
      <c r="L201" t="s">
        <v>247</v>
      </c>
    </row>
    <row r="202" spans="1:12" x14ac:dyDescent="0.25">
      <c r="A202">
        <v>256</v>
      </c>
      <c r="B202">
        <v>0</v>
      </c>
      <c r="C202">
        <v>1.3509300692987199E-3</v>
      </c>
      <c r="D202">
        <v>1.3509300692987199E-3</v>
      </c>
      <c r="E202">
        <v>1.3509300692987199E-3</v>
      </c>
      <c r="F202">
        <v>6.7546503464936203E-4</v>
      </c>
      <c r="G202">
        <v>6.7546503464936203E-4</v>
      </c>
      <c r="H202">
        <v>6.7546503464936203E-4</v>
      </c>
      <c r="I202">
        <v>6.7546503464936203E-4</v>
      </c>
      <c r="J202" t="s">
        <v>274</v>
      </c>
      <c r="K202">
        <v>8</v>
      </c>
      <c r="L202" t="s">
        <v>247</v>
      </c>
    </row>
    <row r="203" spans="1:12" x14ac:dyDescent="0.25">
      <c r="A203">
        <v>257</v>
      </c>
      <c r="B203">
        <v>0</v>
      </c>
      <c r="C203">
        <v>3.06840479153643E-3</v>
      </c>
      <c r="D203">
        <v>3.06840479153643E-3</v>
      </c>
      <c r="E203">
        <v>3.06840479153643E-3</v>
      </c>
      <c r="F203">
        <v>1.53420239576821E-3</v>
      </c>
      <c r="G203">
        <v>1.53420239576821E-3</v>
      </c>
      <c r="H203">
        <v>1.53420239576821E-3</v>
      </c>
      <c r="I203">
        <v>1.53420239576821E-3</v>
      </c>
      <c r="J203" t="s">
        <v>275</v>
      </c>
      <c r="K203">
        <v>8</v>
      </c>
      <c r="L203" t="s">
        <v>247</v>
      </c>
    </row>
    <row r="204" spans="1:12" x14ac:dyDescent="0.25">
      <c r="A204">
        <v>258</v>
      </c>
      <c r="B204">
        <v>0</v>
      </c>
      <c r="C204">
        <v>2.1248235317959201E-2</v>
      </c>
      <c r="D204">
        <v>2.1248235317959201E-2</v>
      </c>
      <c r="E204">
        <v>2.1248235317959201E-2</v>
      </c>
      <c r="F204">
        <v>1.0624117658979601E-2</v>
      </c>
      <c r="G204">
        <v>1.0624117658979601E-2</v>
      </c>
      <c r="H204">
        <v>1.0624117658979601E-2</v>
      </c>
      <c r="I204">
        <v>1.0624117658979601E-2</v>
      </c>
      <c r="J204" t="s">
        <v>276</v>
      </c>
      <c r="K204">
        <v>8</v>
      </c>
      <c r="L204" t="s">
        <v>247</v>
      </c>
    </row>
    <row r="205" spans="1:12" x14ac:dyDescent="0.25">
      <c r="A205">
        <v>259</v>
      </c>
      <c r="B205">
        <v>0</v>
      </c>
      <c r="C205">
        <v>4.6612482202996602E-3</v>
      </c>
      <c r="D205">
        <v>4.6612482202996602E-3</v>
      </c>
      <c r="E205">
        <v>4.6612482202996602E-3</v>
      </c>
      <c r="F205">
        <v>2.3306241101498301E-3</v>
      </c>
      <c r="G205">
        <v>2.3306241101498301E-3</v>
      </c>
      <c r="H205">
        <v>2.3306241101498301E-3</v>
      </c>
      <c r="I205">
        <v>2.3306241101498301E-3</v>
      </c>
      <c r="J205" t="s">
        <v>277</v>
      </c>
      <c r="K205">
        <v>9</v>
      </c>
      <c r="L205" t="s">
        <v>247</v>
      </c>
    </row>
    <row r="206" spans="1:12" x14ac:dyDescent="0.25">
      <c r="A206">
        <v>260</v>
      </c>
      <c r="B206">
        <v>0</v>
      </c>
      <c r="C206">
        <v>6.0034403433527799E-3</v>
      </c>
      <c r="D206">
        <v>6.0034403433527799E-3</v>
      </c>
      <c r="E206">
        <v>6.0034403433527799E-3</v>
      </c>
      <c r="F206">
        <v>4.1670322267513002E-3</v>
      </c>
      <c r="G206">
        <v>4.1670322267513002E-3</v>
      </c>
      <c r="H206">
        <v>4.1670322267513002E-3</v>
      </c>
      <c r="I206">
        <v>4.1670322267513002E-3</v>
      </c>
      <c r="J206" t="s">
        <v>278</v>
      </c>
      <c r="K206">
        <v>7</v>
      </c>
      <c r="L206" t="s">
        <v>247</v>
      </c>
    </row>
    <row r="207" spans="1:12" x14ac:dyDescent="0.25">
      <c r="A207">
        <v>261</v>
      </c>
      <c r="B207">
        <v>0</v>
      </c>
      <c r="C207">
        <v>2.7900881896355801E-2</v>
      </c>
      <c r="D207">
        <v>2.7900881896355801E-2</v>
      </c>
      <c r="E207">
        <v>2.7900881896355801E-2</v>
      </c>
      <c r="F207">
        <v>1.39504409481779E-2</v>
      </c>
      <c r="G207">
        <v>1.39504409481779E-2</v>
      </c>
      <c r="H207">
        <v>1.39504409481779E-2</v>
      </c>
      <c r="I207">
        <v>1.39504409481779E-2</v>
      </c>
      <c r="J207" t="s">
        <v>279</v>
      </c>
      <c r="K207">
        <v>7</v>
      </c>
      <c r="L207" t="s">
        <v>247</v>
      </c>
    </row>
    <row r="208" spans="1:12" x14ac:dyDescent="0.25">
      <c r="A208">
        <v>262</v>
      </c>
      <c r="B208">
        <v>0</v>
      </c>
      <c r="C208">
        <v>1.5980625364081299E-4</v>
      </c>
      <c r="D208">
        <v>1.5980625364081299E-4</v>
      </c>
      <c r="E208">
        <v>1.5980625364081299E-4</v>
      </c>
      <c r="F208">
        <v>2.0286621247537001E-4</v>
      </c>
      <c r="G208">
        <v>2.0286621247537001E-4</v>
      </c>
      <c r="H208">
        <v>2.0286621247537001E-4</v>
      </c>
      <c r="I208">
        <v>2.0286621247537001E-4</v>
      </c>
      <c r="J208" t="s">
        <v>280</v>
      </c>
      <c r="K208">
        <v>7</v>
      </c>
      <c r="L208" t="s">
        <v>247</v>
      </c>
    </row>
    <row r="209" spans="1:12" x14ac:dyDescent="0.25">
      <c r="A209">
        <v>263</v>
      </c>
      <c r="B209">
        <v>0</v>
      </c>
      <c r="C209">
        <v>4.9185234261985402E-4</v>
      </c>
      <c r="D209">
        <v>4.9185234261985402E-4</v>
      </c>
      <c r="E209">
        <v>4.9185234261985402E-4</v>
      </c>
      <c r="F209">
        <v>2.4592617130992701E-4</v>
      </c>
      <c r="G209">
        <v>2.4592617130992701E-4</v>
      </c>
      <c r="H209">
        <v>2.4592617130992701E-4</v>
      </c>
      <c r="I209">
        <v>2.4592617130992701E-4</v>
      </c>
      <c r="J209" t="s">
        <v>281</v>
      </c>
      <c r="K209">
        <v>7</v>
      </c>
      <c r="L209" t="s">
        <v>247</v>
      </c>
    </row>
    <row r="210" spans="1:12" x14ac:dyDescent="0.25">
      <c r="A210">
        <v>264</v>
      </c>
      <c r="B210">
        <v>0</v>
      </c>
      <c r="C210">
        <v>3.8790619225693899E-3</v>
      </c>
      <c r="D210">
        <v>3.8790619225693899E-3</v>
      </c>
      <c r="E210">
        <v>0</v>
      </c>
      <c r="F210">
        <v>1.9395309612846899E-3</v>
      </c>
      <c r="G210">
        <v>1.9395309612846899E-3</v>
      </c>
      <c r="H210">
        <v>1.9395309612846899E-3</v>
      </c>
      <c r="I210">
        <v>1.9395309612846899E-3</v>
      </c>
      <c r="J210" t="s">
        <v>282</v>
      </c>
      <c r="K210">
        <v>7</v>
      </c>
      <c r="L210" t="s">
        <v>247</v>
      </c>
    </row>
    <row r="211" spans="1:12" x14ac:dyDescent="0.25">
      <c r="A211">
        <v>265</v>
      </c>
      <c r="B211">
        <v>0</v>
      </c>
      <c r="C211">
        <v>2.31323362845598E-3</v>
      </c>
      <c r="D211">
        <v>2.31323362845598E-3</v>
      </c>
      <c r="E211">
        <v>0</v>
      </c>
      <c r="F211">
        <v>1.15661681422799E-3</v>
      </c>
      <c r="G211">
        <v>1.15661681422799E-3</v>
      </c>
      <c r="H211">
        <v>1.15661681422799E-3</v>
      </c>
      <c r="I211">
        <v>1.15661681422799E-3</v>
      </c>
      <c r="J211" t="s">
        <v>283</v>
      </c>
      <c r="K211">
        <v>7</v>
      </c>
      <c r="L211" t="s">
        <v>247</v>
      </c>
    </row>
    <row r="212" spans="1:12" x14ac:dyDescent="0.25">
      <c r="A212">
        <v>266</v>
      </c>
      <c r="B212">
        <v>0</v>
      </c>
      <c r="C212">
        <v>4.2474150180589497E-2</v>
      </c>
      <c r="D212">
        <v>4.2474150180589497E-2</v>
      </c>
      <c r="E212">
        <v>4.2474150180589497E-2</v>
      </c>
      <c r="F212">
        <v>2.1237075090294801E-2</v>
      </c>
      <c r="G212">
        <v>2.1237075090294801E-2</v>
      </c>
      <c r="H212">
        <v>2.1237075090294801E-2</v>
      </c>
      <c r="I212">
        <v>2.1237075090294801E-2</v>
      </c>
      <c r="J212" t="s">
        <v>284</v>
      </c>
      <c r="K212">
        <v>9</v>
      </c>
      <c r="L212" t="s">
        <v>247</v>
      </c>
    </row>
    <row r="213" spans="1:12" x14ac:dyDescent="0.25">
      <c r="A213">
        <v>268</v>
      </c>
      <c r="B213">
        <v>0</v>
      </c>
      <c r="C213">
        <v>6.1104314099951103E-5</v>
      </c>
      <c r="D213">
        <v>6.1104314099951103E-5</v>
      </c>
      <c r="E213">
        <v>6.1104314099951103E-5</v>
      </c>
      <c r="F213">
        <v>3.0552157049975599E-5</v>
      </c>
      <c r="G213">
        <v>3.0552157049975599E-5</v>
      </c>
      <c r="H213">
        <v>3.0552157049975599E-5</v>
      </c>
      <c r="I213">
        <v>3.0552157049975599E-5</v>
      </c>
      <c r="J213" t="s">
        <v>285</v>
      </c>
      <c r="K213">
        <v>7</v>
      </c>
      <c r="L213" t="s">
        <v>247</v>
      </c>
    </row>
    <row r="214" spans="1:12" x14ac:dyDescent="0.25">
      <c r="A214">
        <v>269</v>
      </c>
      <c r="B214">
        <v>0</v>
      </c>
      <c r="C214">
        <v>1.31086010194412E-2</v>
      </c>
      <c r="D214">
        <v>1.31086010194412E-2</v>
      </c>
      <c r="E214">
        <v>0</v>
      </c>
      <c r="F214">
        <v>6.5543005097205998E-3</v>
      </c>
      <c r="G214">
        <v>6.5543005097205998E-3</v>
      </c>
      <c r="H214">
        <v>6.5543005097205998E-3</v>
      </c>
      <c r="I214">
        <v>6.5543005097205998E-3</v>
      </c>
      <c r="J214" t="s">
        <v>286</v>
      </c>
      <c r="K214">
        <v>9</v>
      </c>
      <c r="L214" t="s">
        <v>247</v>
      </c>
    </row>
    <row r="215" spans="1:12" x14ac:dyDescent="0.25">
      <c r="A215">
        <v>270</v>
      </c>
      <c r="B215">
        <v>0</v>
      </c>
      <c r="C215">
        <v>3.7449942515542902E-3</v>
      </c>
      <c r="D215">
        <v>3.7449942515542902E-3</v>
      </c>
      <c r="E215">
        <v>3.7449942515542902E-3</v>
      </c>
      <c r="F215">
        <v>1.8724971257771501E-3</v>
      </c>
      <c r="G215">
        <v>1.8724971257771501E-3</v>
      </c>
      <c r="H215">
        <v>1.8724971257771501E-3</v>
      </c>
      <c r="I215">
        <v>1.8724971257771501E-3</v>
      </c>
      <c r="J215" t="s">
        <v>287</v>
      </c>
      <c r="K215">
        <v>7</v>
      </c>
      <c r="L215" t="s">
        <v>247</v>
      </c>
    </row>
    <row r="216" spans="1:12" x14ac:dyDescent="0.25">
      <c r="A216">
        <v>271</v>
      </c>
      <c r="B216">
        <v>0</v>
      </c>
      <c r="C216">
        <v>3.0144315534346398E-3</v>
      </c>
      <c r="D216">
        <v>3.0144315534346398E-3</v>
      </c>
      <c r="E216">
        <v>3.0144315534346398E-3</v>
      </c>
      <c r="F216">
        <v>1.5072157767173199E-3</v>
      </c>
      <c r="G216">
        <v>1.5072157767173199E-3</v>
      </c>
      <c r="H216">
        <v>1.5072157767173199E-3</v>
      </c>
      <c r="I216">
        <v>1.5072157767173199E-3</v>
      </c>
      <c r="J216" t="s">
        <v>288</v>
      </c>
      <c r="K216">
        <v>7</v>
      </c>
      <c r="L216" t="s">
        <v>247</v>
      </c>
    </row>
    <row r="217" spans="1:12" x14ac:dyDescent="0.25">
      <c r="A217">
        <v>272</v>
      </c>
      <c r="B217">
        <v>0</v>
      </c>
      <c r="C217">
        <v>0.15559009158598999</v>
      </c>
      <c r="D217">
        <v>0.15559009158598999</v>
      </c>
      <c r="E217">
        <v>0.15559009158598999</v>
      </c>
      <c r="F217">
        <v>7.7795045792995093E-2</v>
      </c>
      <c r="G217">
        <v>7.7795045792995093E-2</v>
      </c>
      <c r="H217">
        <v>7.7795045792995093E-2</v>
      </c>
      <c r="I217">
        <v>7.7795045792995093E-2</v>
      </c>
      <c r="J217" t="s">
        <v>289</v>
      </c>
      <c r="K217">
        <v>7</v>
      </c>
      <c r="L217" t="s">
        <v>247</v>
      </c>
    </row>
    <row r="218" spans="1:12" x14ac:dyDescent="0.25">
      <c r="A218">
        <v>273</v>
      </c>
      <c r="B218">
        <v>0</v>
      </c>
      <c r="C218">
        <v>1.5631022409606701E-2</v>
      </c>
      <c r="D218">
        <v>1.5631022409606701E-2</v>
      </c>
      <c r="E218">
        <v>1.5631022409606701E-2</v>
      </c>
      <c r="F218">
        <v>7.8155112048033694E-3</v>
      </c>
      <c r="G218">
        <v>7.8155112048033694E-3</v>
      </c>
      <c r="H218">
        <v>7.8155112048033694E-3</v>
      </c>
      <c r="I218">
        <v>7.8155112048033694E-3</v>
      </c>
      <c r="J218" t="s">
        <v>290</v>
      </c>
      <c r="K218">
        <v>7</v>
      </c>
      <c r="L218" t="s">
        <v>247</v>
      </c>
    </row>
    <row r="219" spans="1:12" x14ac:dyDescent="0.25">
      <c r="A219">
        <v>274</v>
      </c>
      <c r="B219">
        <v>0</v>
      </c>
      <c r="C219">
        <v>0.23133156088925899</v>
      </c>
      <c r="D219">
        <v>0.23133156088925899</v>
      </c>
      <c r="E219">
        <v>0.23133156088925899</v>
      </c>
      <c r="F219">
        <v>0.115665780444629</v>
      </c>
      <c r="G219">
        <v>0.115665780444629</v>
      </c>
      <c r="H219">
        <v>0.115665780444629</v>
      </c>
      <c r="I219">
        <v>0.115665780444629</v>
      </c>
      <c r="J219" t="s">
        <v>291</v>
      </c>
      <c r="K219">
        <v>7</v>
      </c>
      <c r="L219" t="s">
        <v>247</v>
      </c>
    </row>
    <row r="220" spans="1:12" x14ac:dyDescent="0.25">
      <c r="A220">
        <v>275</v>
      </c>
      <c r="B220">
        <v>0</v>
      </c>
      <c r="C220">
        <v>3.3890742071984699</v>
      </c>
      <c r="D220">
        <v>3.3890742071984699</v>
      </c>
      <c r="E220">
        <v>3.3890742071984699</v>
      </c>
      <c r="F220">
        <v>1.69453710359923</v>
      </c>
      <c r="G220">
        <v>1.69453710359923</v>
      </c>
      <c r="H220">
        <v>1.69453710359923</v>
      </c>
      <c r="I220">
        <v>1.69453710359923</v>
      </c>
      <c r="J220" t="s">
        <v>292</v>
      </c>
      <c r="K220">
        <v>7</v>
      </c>
      <c r="L220" t="s">
        <v>247</v>
      </c>
    </row>
    <row r="221" spans="1:12" x14ac:dyDescent="0.25">
      <c r="A221">
        <v>276</v>
      </c>
      <c r="B221">
        <v>0</v>
      </c>
      <c r="C221">
        <v>4.7191310354063799E-2</v>
      </c>
      <c r="D221">
        <v>4.7191310354063799E-2</v>
      </c>
      <c r="E221">
        <v>4.7191310354063799E-2</v>
      </c>
      <c r="F221">
        <v>6.2493178073529498E-2</v>
      </c>
      <c r="G221">
        <v>6.2493178073529498E-2</v>
      </c>
      <c r="H221">
        <v>6.2493178073529498E-2</v>
      </c>
      <c r="I221">
        <v>6.2493178073529498E-2</v>
      </c>
      <c r="J221" t="s">
        <v>293</v>
      </c>
      <c r="K221">
        <v>4</v>
      </c>
      <c r="L221" t="s">
        <v>247</v>
      </c>
    </row>
    <row r="222" spans="1:12" x14ac:dyDescent="0.25">
      <c r="A222">
        <v>277</v>
      </c>
      <c r="B222">
        <v>0</v>
      </c>
      <c r="C222">
        <v>5.8383846694627303E-3</v>
      </c>
      <c r="D222">
        <v>5.8383846694627303E-3</v>
      </c>
      <c r="E222">
        <v>5.8383846694627303E-3</v>
      </c>
      <c r="F222">
        <v>2.91919233473136E-3</v>
      </c>
      <c r="G222">
        <v>2.91919233473136E-3</v>
      </c>
      <c r="H222">
        <v>2.91919233473136E-3</v>
      </c>
      <c r="I222">
        <v>2.91919233473136E-3</v>
      </c>
      <c r="J222" t="s">
        <v>294</v>
      </c>
      <c r="K222">
        <v>4</v>
      </c>
      <c r="L222" t="s">
        <v>247</v>
      </c>
    </row>
    <row r="223" spans="1:12" x14ac:dyDescent="0.25">
      <c r="A223">
        <v>278</v>
      </c>
      <c r="B223">
        <v>0</v>
      </c>
      <c r="C223">
        <v>8.2562234060140502E-2</v>
      </c>
      <c r="D223">
        <v>8.2562234060140502E-2</v>
      </c>
      <c r="E223">
        <v>8.2562234060140502E-2</v>
      </c>
      <c r="F223">
        <v>4.12811170300703E-2</v>
      </c>
      <c r="G223">
        <v>4.12811170300703E-2</v>
      </c>
      <c r="H223">
        <v>4.12811170300703E-2</v>
      </c>
      <c r="I223">
        <v>4.12811170300703E-2</v>
      </c>
      <c r="J223" t="s">
        <v>295</v>
      </c>
      <c r="K223">
        <v>3</v>
      </c>
      <c r="L223" t="s">
        <v>247</v>
      </c>
    </row>
    <row r="224" spans="1:12" x14ac:dyDescent="0.25">
      <c r="A224">
        <v>279</v>
      </c>
      <c r="B224">
        <v>0</v>
      </c>
      <c r="C224">
        <v>0.113042531646198</v>
      </c>
      <c r="D224">
        <v>0.113042531646198</v>
      </c>
      <c r="E224">
        <v>0.113042531646198</v>
      </c>
      <c r="F224">
        <v>0.44142068954316899</v>
      </c>
      <c r="G224">
        <v>0.44142068954316899</v>
      </c>
      <c r="H224">
        <v>0.44142068954316899</v>
      </c>
      <c r="I224">
        <v>0.44142068954316899</v>
      </c>
      <c r="J224" t="s">
        <v>296</v>
      </c>
      <c r="K224">
        <v>3</v>
      </c>
      <c r="L224" t="s">
        <v>247</v>
      </c>
    </row>
    <row r="225" spans="1:12" x14ac:dyDescent="0.25">
      <c r="A225">
        <v>280</v>
      </c>
      <c r="B225">
        <v>0</v>
      </c>
      <c r="C225">
        <v>8.6301934327775401E-4</v>
      </c>
      <c r="D225">
        <v>8.6301934327775401E-4</v>
      </c>
      <c r="E225">
        <v>8.6301934327775401E-4</v>
      </c>
      <c r="F225">
        <v>4.3150967163887701E-4</v>
      </c>
      <c r="G225">
        <v>4.3150967163887701E-4</v>
      </c>
      <c r="H225">
        <v>4.3150967163887701E-4</v>
      </c>
      <c r="I225">
        <v>4.3150967163887701E-4</v>
      </c>
      <c r="J225" t="s">
        <v>297</v>
      </c>
      <c r="K225">
        <v>3</v>
      </c>
      <c r="L225" t="s">
        <v>247</v>
      </c>
    </row>
    <row r="226" spans="1:12" x14ac:dyDescent="0.25">
      <c r="A226">
        <v>281</v>
      </c>
      <c r="B226">
        <v>0</v>
      </c>
      <c r="C226">
        <v>0.13145560178563601</v>
      </c>
      <c r="D226">
        <v>0.13145560178563601</v>
      </c>
      <c r="E226">
        <v>0.13145560178563601</v>
      </c>
      <c r="F226">
        <v>0.143010534373227</v>
      </c>
      <c r="G226">
        <v>0.143010534373227</v>
      </c>
      <c r="H226">
        <v>0.143010534373227</v>
      </c>
      <c r="I226">
        <v>0.143010534373227</v>
      </c>
      <c r="J226" t="s">
        <v>298</v>
      </c>
      <c r="K226">
        <v>3</v>
      </c>
      <c r="L226" t="s">
        <v>247</v>
      </c>
    </row>
    <row r="227" spans="1:12" x14ac:dyDescent="0.25">
      <c r="A227">
        <v>282</v>
      </c>
      <c r="B227">
        <v>0</v>
      </c>
      <c r="C227">
        <v>1.0557814258324E-2</v>
      </c>
      <c r="D227">
        <v>1.0557814258324E-2</v>
      </c>
      <c r="E227">
        <v>1.0557814258324E-2</v>
      </c>
      <c r="F227">
        <v>0.40435742673155201</v>
      </c>
      <c r="G227">
        <v>0.40435742673155201</v>
      </c>
      <c r="H227">
        <v>0.40435742673155201</v>
      </c>
      <c r="I227">
        <v>0.40435742673155201</v>
      </c>
      <c r="J227" t="s">
        <v>299</v>
      </c>
      <c r="K227">
        <v>7</v>
      </c>
      <c r="L227" t="s">
        <v>247</v>
      </c>
    </row>
    <row r="228" spans="1:12" x14ac:dyDescent="0.25">
      <c r="A228">
        <v>284</v>
      </c>
      <c r="B228">
        <v>0</v>
      </c>
      <c r="C228">
        <v>1.1306100506684499E-3</v>
      </c>
      <c r="D228">
        <v>1.1306100506684499E-3</v>
      </c>
      <c r="E228">
        <v>1.1306100506684499E-3</v>
      </c>
      <c r="F228">
        <v>5.6530502533422603E-4</v>
      </c>
      <c r="G228">
        <v>5.6530502533422603E-4</v>
      </c>
      <c r="H228">
        <v>5.6530502533422603E-4</v>
      </c>
      <c r="I228">
        <v>5.6530502533422603E-4</v>
      </c>
      <c r="J228" t="s">
        <v>300</v>
      </c>
      <c r="K228">
        <v>6</v>
      </c>
      <c r="L228" t="s">
        <v>247</v>
      </c>
    </row>
    <row r="229" spans="1:12" x14ac:dyDescent="0.25">
      <c r="A229">
        <v>285</v>
      </c>
      <c r="B229">
        <v>0</v>
      </c>
      <c r="C229">
        <v>5.2966213716442702E-2</v>
      </c>
      <c r="D229">
        <v>5.2966213716442702E-2</v>
      </c>
      <c r="E229">
        <v>5.2966213716442702E-2</v>
      </c>
      <c r="F229">
        <v>0.28893998531861498</v>
      </c>
      <c r="G229">
        <v>0.28893998531861498</v>
      </c>
      <c r="H229">
        <v>0.28893998531861498</v>
      </c>
      <c r="I229">
        <v>0.28893998531861498</v>
      </c>
      <c r="J229" t="s">
        <v>301</v>
      </c>
      <c r="K229">
        <v>6</v>
      </c>
      <c r="L229" t="s">
        <v>247</v>
      </c>
    </row>
    <row r="230" spans="1:12" x14ac:dyDescent="0.25">
      <c r="A230">
        <v>286</v>
      </c>
      <c r="B230">
        <v>0</v>
      </c>
      <c r="C230">
        <v>2.0921929221319599E-3</v>
      </c>
      <c r="D230">
        <v>2.0921929221319599E-3</v>
      </c>
      <c r="E230">
        <v>2.0921929221319599E-3</v>
      </c>
      <c r="F230">
        <v>1.0460964610659799E-3</v>
      </c>
      <c r="G230">
        <v>1.0460964610659799E-3</v>
      </c>
      <c r="H230">
        <v>1.0460964610659799E-3</v>
      </c>
      <c r="I230">
        <v>1.0460964610659799E-3</v>
      </c>
      <c r="J230" t="s">
        <v>302</v>
      </c>
      <c r="K230">
        <v>6</v>
      </c>
      <c r="L230" t="s">
        <v>247</v>
      </c>
    </row>
    <row r="231" spans="1:12" x14ac:dyDescent="0.25">
      <c r="A231">
        <v>287</v>
      </c>
      <c r="B231">
        <v>0</v>
      </c>
      <c r="C231">
        <v>2.0921929221319599E-3</v>
      </c>
      <c r="D231">
        <v>2.0921929221319599E-3</v>
      </c>
      <c r="E231">
        <v>2.0921929221319599E-3</v>
      </c>
      <c r="F231">
        <v>1.0460964610659799E-3</v>
      </c>
      <c r="G231">
        <v>1.0460964610659799E-3</v>
      </c>
      <c r="H231">
        <v>1.0460964610659799E-3</v>
      </c>
      <c r="I231">
        <v>1.0460964610659799E-3</v>
      </c>
      <c r="J231" t="s">
        <v>303</v>
      </c>
      <c r="K231">
        <v>6</v>
      </c>
      <c r="L231" t="s">
        <v>247</v>
      </c>
    </row>
    <row r="232" spans="1:12" x14ac:dyDescent="0.25">
      <c r="A232">
        <v>288</v>
      </c>
      <c r="B232">
        <v>0</v>
      </c>
      <c r="C232">
        <v>1.13320033503868E-2</v>
      </c>
      <c r="D232">
        <v>1.13320033503868E-2</v>
      </c>
      <c r="E232">
        <v>1.13320033503868E-2</v>
      </c>
      <c r="F232">
        <v>5.6660016751934198E-3</v>
      </c>
      <c r="G232">
        <v>5.6660016751934198E-3</v>
      </c>
      <c r="H232">
        <v>5.6660016751934198E-3</v>
      </c>
      <c r="I232">
        <v>5.6660016751934198E-3</v>
      </c>
      <c r="J232" t="s">
        <v>304</v>
      </c>
      <c r="K232">
        <v>6</v>
      </c>
      <c r="L232" t="s">
        <v>247</v>
      </c>
    </row>
    <row r="233" spans="1:12" x14ac:dyDescent="0.25">
      <c r="A233">
        <v>289</v>
      </c>
      <c r="B233">
        <v>0</v>
      </c>
      <c r="C233">
        <v>7.2250094450027405E-4</v>
      </c>
      <c r="D233">
        <v>7.2250094450027405E-4</v>
      </c>
      <c r="E233">
        <v>7.2250094450027405E-4</v>
      </c>
      <c r="F233">
        <v>3.6125047225013703E-4</v>
      </c>
      <c r="G233">
        <v>3.6125047225013703E-4</v>
      </c>
      <c r="H233">
        <v>3.6125047225013703E-4</v>
      </c>
      <c r="I233">
        <v>3.6125047225013703E-4</v>
      </c>
      <c r="J233" t="s">
        <v>305</v>
      </c>
      <c r="K233">
        <v>6</v>
      </c>
      <c r="L233" t="s">
        <v>247</v>
      </c>
    </row>
    <row r="234" spans="1:12" x14ac:dyDescent="0.25">
      <c r="A234">
        <v>290</v>
      </c>
      <c r="B234">
        <v>0</v>
      </c>
      <c r="C234">
        <v>1.5817566639898699E-3</v>
      </c>
      <c r="D234">
        <v>1.5817566639898699E-3</v>
      </c>
      <c r="E234">
        <v>1.5817566639898699E-3</v>
      </c>
      <c r="F234">
        <v>7.9087833199493595E-4</v>
      </c>
      <c r="G234">
        <v>7.9087833199493595E-4</v>
      </c>
      <c r="H234">
        <v>7.9087833199493595E-4</v>
      </c>
      <c r="I234">
        <v>7.9087833199493595E-4</v>
      </c>
      <c r="J234" t="s">
        <v>306</v>
      </c>
      <c r="K234">
        <v>1</v>
      </c>
      <c r="L234" t="s">
        <v>247</v>
      </c>
    </row>
    <row r="235" spans="1:12" x14ac:dyDescent="0.25">
      <c r="A235">
        <v>291</v>
      </c>
      <c r="B235">
        <v>0</v>
      </c>
      <c r="C235">
        <v>7.1243181801052398E-5</v>
      </c>
      <c r="D235">
        <v>7.1243181801052398E-5</v>
      </c>
      <c r="E235">
        <v>7.1243181801052398E-5</v>
      </c>
      <c r="F235">
        <v>3.5621590900526199E-5</v>
      </c>
      <c r="G235">
        <v>3.5621590900526199E-5</v>
      </c>
      <c r="H235">
        <v>3.5621590900526199E-5</v>
      </c>
      <c r="I235">
        <v>3.5621590900526199E-5</v>
      </c>
      <c r="J235" t="s">
        <v>307</v>
      </c>
      <c r="K235">
        <v>1</v>
      </c>
      <c r="L235" t="s">
        <v>247</v>
      </c>
    </row>
    <row r="236" spans="1:12" x14ac:dyDescent="0.25">
      <c r="A236">
        <v>292</v>
      </c>
      <c r="B236">
        <v>0</v>
      </c>
      <c r="C236">
        <v>1.6565365893453799E-4</v>
      </c>
      <c r="D236">
        <v>1.6565365893453799E-4</v>
      </c>
      <c r="E236">
        <v>1.6565365893453799E-4</v>
      </c>
      <c r="F236">
        <v>8.2826829467269199E-5</v>
      </c>
      <c r="G236">
        <v>8.2826829467269199E-5</v>
      </c>
      <c r="H236">
        <v>8.2826829467269199E-5</v>
      </c>
      <c r="I236">
        <v>8.2826829467269199E-5</v>
      </c>
      <c r="J236" t="s">
        <v>308</v>
      </c>
      <c r="K236">
        <v>1</v>
      </c>
      <c r="L236" t="s">
        <v>247</v>
      </c>
    </row>
    <row r="237" spans="1:12" x14ac:dyDescent="0.25">
      <c r="A237">
        <v>293</v>
      </c>
      <c r="B237">
        <v>0</v>
      </c>
      <c r="C237">
        <v>7.3167229708094601E-3</v>
      </c>
      <c r="D237">
        <v>7.3167229708094601E-3</v>
      </c>
      <c r="E237">
        <v>7.3167229708094601E-3</v>
      </c>
      <c r="F237">
        <v>3.5711857344799501E-2</v>
      </c>
      <c r="G237">
        <v>3.5711857344799501E-2</v>
      </c>
      <c r="H237">
        <v>3.5711857344799501E-2</v>
      </c>
      <c r="I237">
        <v>3.5711857344799501E-2</v>
      </c>
      <c r="J237" t="s">
        <v>309</v>
      </c>
      <c r="K237">
        <v>8</v>
      </c>
      <c r="L237" t="s">
        <v>247</v>
      </c>
    </row>
    <row r="238" spans="1:12" x14ac:dyDescent="0.25">
      <c r="A238">
        <v>294</v>
      </c>
      <c r="B238">
        <v>0</v>
      </c>
      <c r="C238">
        <v>3.5854180519022898E-4</v>
      </c>
      <c r="D238">
        <v>3.5854180519022898E-4</v>
      </c>
      <c r="E238">
        <v>3.5854180519022898E-4</v>
      </c>
      <c r="F238">
        <v>1.7927090259511501E-4</v>
      </c>
      <c r="G238">
        <v>1.7927090259511501E-4</v>
      </c>
      <c r="H238">
        <v>1.7927090259511501E-4</v>
      </c>
      <c r="I238">
        <v>1.7927090259511501E-4</v>
      </c>
      <c r="J238" t="s">
        <v>310</v>
      </c>
      <c r="K238">
        <v>8</v>
      </c>
      <c r="L238" t="s">
        <v>247</v>
      </c>
    </row>
    <row r="239" spans="1:12" x14ac:dyDescent="0.25">
      <c r="A239">
        <v>295</v>
      </c>
      <c r="B239">
        <v>0</v>
      </c>
      <c r="C239">
        <v>1.7846033253948401E-2</v>
      </c>
      <c r="D239">
        <v>1.7846033253948401E-2</v>
      </c>
      <c r="E239">
        <v>1.7846033253948401E-2</v>
      </c>
      <c r="F239">
        <v>8.9230166269741902E-3</v>
      </c>
      <c r="G239">
        <v>8.9230166269741902E-3</v>
      </c>
      <c r="H239">
        <v>8.9230166269741902E-3</v>
      </c>
      <c r="I239">
        <v>8.9230166269741902E-3</v>
      </c>
      <c r="J239" t="s">
        <v>311</v>
      </c>
      <c r="K239">
        <v>2</v>
      </c>
      <c r="L239" t="s">
        <v>247</v>
      </c>
    </row>
    <row r="240" spans="1:12" x14ac:dyDescent="0.25">
      <c r="A240">
        <v>296</v>
      </c>
      <c r="B240">
        <v>0</v>
      </c>
      <c r="C240">
        <v>9.1351740323932298E-4</v>
      </c>
      <c r="D240">
        <v>9.1351740323932298E-4</v>
      </c>
      <c r="E240">
        <v>0</v>
      </c>
      <c r="F240">
        <v>4.5675870161966198E-4</v>
      </c>
      <c r="G240">
        <v>4.5675870161966198E-4</v>
      </c>
      <c r="H240">
        <v>4.5675870161966198E-4</v>
      </c>
      <c r="I240">
        <v>4.5675870161966198E-4</v>
      </c>
      <c r="J240" t="s">
        <v>312</v>
      </c>
      <c r="K240">
        <v>5</v>
      </c>
      <c r="L240" t="s">
        <v>247</v>
      </c>
    </row>
    <row r="241" spans="1:12" x14ac:dyDescent="0.25">
      <c r="A241">
        <v>297</v>
      </c>
      <c r="B241">
        <v>0</v>
      </c>
      <c r="C241">
        <v>6.4350123762882405E-4</v>
      </c>
      <c r="D241">
        <v>6.4350123762882405E-4</v>
      </c>
      <c r="E241">
        <v>0</v>
      </c>
      <c r="F241">
        <v>3.2175061881441203E-4</v>
      </c>
      <c r="G241">
        <v>3.2175061881441203E-4</v>
      </c>
      <c r="H241">
        <v>3.2175061881441203E-4</v>
      </c>
      <c r="I241">
        <v>3.2175061881441203E-4</v>
      </c>
      <c r="J241" t="s">
        <v>313</v>
      </c>
      <c r="K241">
        <v>5</v>
      </c>
      <c r="L241" t="s">
        <v>247</v>
      </c>
    </row>
    <row r="242" spans="1:12" x14ac:dyDescent="0.25">
      <c r="A242">
        <v>298</v>
      </c>
      <c r="B242">
        <v>0</v>
      </c>
      <c r="C242">
        <v>0.18383922656259899</v>
      </c>
      <c r="D242">
        <v>0.18383922656259899</v>
      </c>
      <c r="E242">
        <v>0</v>
      </c>
      <c r="F242">
        <v>9.2497921688413406E-2</v>
      </c>
      <c r="G242">
        <v>9.2497921688413406E-2</v>
      </c>
      <c r="H242">
        <v>9.2497921688413406E-2</v>
      </c>
      <c r="I242">
        <v>9.2497921688413406E-2</v>
      </c>
      <c r="J242" t="s">
        <v>314</v>
      </c>
      <c r="K242">
        <v>5</v>
      </c>
      <c r="L242" t="s">
        <v>247</v>
      </c>
    </row>
    <row r="243" spans="1:12" x14ac:dyDescent="0.25">
      <c r="A243">
        <v>299</v>
      </c>
      <c r="B243">
        <v>0</v>
      </c>
      <c r="C243">
        <v>2.5357080420165901E-3</v>
      </c>
      <c r="D243">
        <v>2.5357080420165901E-3</v>
      </c>
      <c r="E243">
        <v>0</v>
      </c>
      <c r="F243">
        <v>1.2678540210082901E-3</v>
      </c>
      <c r="G243">
        <v>1.2678540210082901E-3</v>
      </c>
      <c r="H243">
        <v>1.2678540210082901E-3</v>
      </c>
      <c r="I243">
        <v>1.2678540210082901E-3</v>
      </c>
      <c r="J243" t="s">
        <v>315</v>
      </c>
      <c r="K243">
        <v>5</v>
      </c>
      <c r="L243" t="s">
        <v>247</v>
      </c>
    </row>
    <row r="244" spans="1:12" x14ac:dyDescent="0.25">
      <c r="A244">
        <v>300</v>
      </c>
      <c r="B244">
        <v>0</v>
      </c>
      <c r="C244">
        <v>7.2828031030062598E-3</v>
      </c>
      <c r="D244">
        <v>7.2828031030062598E-3</v>
      </c>
      <c r="E244">
        <v>7.2828031030062598E-3</v>
      </c>
      <c r="F244">
        <v>3.6414015515031299E-3</v>
      </c>
      <c r="G244">
        <v>3.6414015515031299E-3</v>
      </c>
      <c r="H244">
        <v>3.6414015515031299E-3</v>
      </c>
      <c r="I244">
        <v>3.6414015515031299E-3</v>
      </c>
      <c r="J244" t="s">
        <v>316</v>
      </c>
      <c r="K244">
        <v>5</v>
      </c>
      <c r="L244" t="s">
        <v>247</v>
      </c>
    </row>
    <row r="245" spans="1:12" x14ac:dyDescent="0.25">
      <c r="A245">
        <v>301</v>
      </c>
      <c r="B245">
        <v>0</v>
      </c>
      <c r="C245">
        <v>4.9807899415322404E-3</v>
      </c>
      <c r="D245">
        <v>4.9807899415322404E-3</v>
      </c>
      <c r="E245">
        <v>4.9807899415322404E-3</v>
      </c>
      <c r="F245">
        <v>2.4903949707661202E-3</v>
      </c>
      <c r="G245">
        <v>2.4903949707661202E-3</v>
      </c>
      <c r="H245">
        <v>2.4903949707661202E-3</v>
      </c>
      <c r="I245">
        <v>2.4903949707661202E-3</v>
      </c>
      <c r="J245" t="s">
        <v>317</v>
      </c>
      <c r="K245">
        <v>5</v>
      </c>
      <c r="L245" t="s">
        <v>247</v>
      </c>
    </row>
    <row r="246" spans="1:12" x14ac:dyDescent="0.25">
      <c r="A246">
        <v>302</v>
      </c>
      <c r="B246">
        <v>0</v>
      </c>
      <c r="C246">
        <v>7.4166961740865104E-4</v>
      </c>
      <c r="D246">
        <v>7.4166961740865104E-4</v>
      </c>
      <c r="E246">
        <v>7.4166961740865104E-4</v>
      </c>
      <c r="F246">
        <v>3.7083480870432601E-4</v>
      </c>
      <c r="G246">
        <v>3.7083480870432601E-4</v>
      </c>
      <c r="H246">
        <v>3.7083480870432601E-4</v>
      </c>
      <c r="I246">
        <v>3.7083480870432601E-4</v>
      </c>
      <c r="J246" t="s">
        <v>318</v>
      </c>
      <c r="K246">
        <v>5</v>
      </c>
      <c r="L246" t="s">
        <v>247</v>
      </c>
    </row>
    <row r="247" spans="1:12" x14ac:dyDescent="0.25">
      <c r="A247">
        <v>303</v>
      </c>
      <c r="B247">
        <v>0</v>
      </c>
      <c r="C247">
        <v>2.1009670389719199E-2</v>
      </c>
      <c r="D247">
        <v>2.1009670389719199E-2</v>
      </c>
      <c r="E247">
        <v>2.1009670389719199E-2</v>
      </c>
      <c r="F247">
        <v>1.05048351948596E-2</v>
      </c>
      <c r="G247">
        <v>1.05048351948596E-2</v>
      </c>
      <c r="H247">
        <v>1.05048351948596E-2</v>
      </c>
      <c r="I247">
        <v>1.05048351948596E-2</v>
      </c>
      <c r="J247" t="s">
        <v>144</v>
      </c>
      <c r="K247">
        <v>5</v>
      </c>
      <c r="L247" t="s">
        <v>247</v>
      </c>
    </row>
    <row r="248" spans="1:12" x14ac:dyDescent="0.25">
      <c r="A248">
        <v>304</v>
      </c>
      <c r="B248">
        <v>0</v>
      </c>
      <c r="C248">
        <v>1.09170641411028E-2</v>
      </c>
      <c r="D248">
        <v>1.09170641411028E-2</v>
      </c>
      <c r="E248">
        <v>1.09170641411028E-2</v>
      </c>
      <c r="F248">
        <v>5.4585320705514001E-3</v>
      </c>
      <c r="G248">
        <v>5.4585320705514001E-3</v>
      </c>
      <c r="H248">
        <v>5.4585320705514001E-3</v>
      </c>
      <c r="I248">
        <v>5.4585320705514001E-3</v>
      </c>
      <c r="J248" t="s">
        <v>319</v>
      </c>
      <c r="K248">
        <v>5</v>
      </c>
      <c r="L248" t="s">
        <v>247</v>
      </c>
    </row>
    <row r="249" spans="1:12" x14ac:dyDescent="0.25">
      <c r="A249">
        <v>305</v>
      </c>
      <c r="B249">
        <v>0</v>
      </c>
      <c r="C249">
        <v>2.7951614607227499E-3</v>
      </c>
      <c r="D249">
        <v>2.7951614607227499E-3</v>
      </c>
      <c r="E249">
        <v>2.7951614607227499E-3</v>
      </c>
      <c r="F249">
        <v>1.3975807303613799E-3</v>
      </c>
      <c r="G249">
        <v>1.3975807303613799E-3</v>
      </c>
      <c r="H249">
        <v>1.3975807303613799E-3</v>
      </c>
      <c r="I249">
        <v>1.3975807303613799E-3</v>
      </c>
      <c r="J249" t="s">
        <v>320</v>
      </c>
      <c r="K249">
        <v>5</v>
      </c>
      <c r="L249" t="s">
        <v>247</v>
      </c>
    </row>
    <row r="250" spans="1:12" x14ac:dyDescent="0.25">
      <c r="A250">
        <v>306</v>
      </c>
      <c r="B250">
        <v>0</v>
      </c>
      <c r="C250">
        <v>1.1078087574948599E-2</v>
      </c>
      <c r="D250">
        <v>1.1078087574948599E-2</v>
      </c>
      <c r="E250">
        <v>1.1078087574948599E-2</v>
      </c>
      <c r="F250">
        <v>5.5390437874742902E-3</v>
      </c>
      <c r="G250">
        <v>5.5390437874742902E-3</v>
      </c>
      <c r="H250">
        <v>5.5390437874742902E-3</v>
      </c>
      <c r="I250">
        <v>5.5390437874742902E-3</v>
      </c>
      <c r="J250" t="s">
        <v>321</v>
      </c>
      <c r="K250">
        <v>5</v>
      </c>
      <c r="L250" t="s">
        <v>247</v>
      </c>
    </row>
    <row r="251" spans="1:12" x14ac:dyDescent="0.25">
      <c r="A251">
        <v>307</v>
      </c>
      <c r="B251">
        <v>0</v>
      </c>
      <c r="C251">
        <v>2.08024099279395E-3</v>
      </c>
      <c r="D251">
        <v>2.08024099279395E-3</v>
      </c>
      <c r="E251">
        <v>2.08024099279395E-3</v>
      </c>
      <c r="F251">
        <v>1.04012049639698E-3</v>
      </c>
      <c r="G251">
        <v>1.04012049639698E-3</v>
      </c>
      <c r="H251">
        <v>1.04012049639698E-3</v>
      </c>
      <c r="I251">
        <v>1.04012049639698E-3</v>
      </c>
      <c r="J251" t="s">
        <v>322</v>
      </c>
      <c r="K251">
        <v>5</v>
      </c>
      <c r="L251" t="s">
        <v>247</v>
      </c>
    </row>
    <row r="252" spans="1:12" x14ac:dyDescent="0.25">
      <c r="A252">
        <v>308</v>
      </c>
      <c r="B252">
        <v>0</v>
      </c>
      <c r="C252">
        <v>4.24548987075134E-2</v>
      </c>
      <c r="D252">
        <v>4.24548987075134E-2</v>
      </c>
      <c r="E252">
        <v>4.24548987075134E-2</v>
      </c>
      <c r="F252">
        <v>2.12274493537567E-2</v>
      </c>
      <c r="G252">
        <v>2.12274493537567E-2</v>
      </c>
      <c r="H252">
        <v>2.12274493537567E-2</v>
      </c>
      <c r="I252">
        <v>2.12274493537567E-2</v>
      </c>
      <c r="J252" t="s">
        <v>323</v>
      </c>
      <c r="K252">
        <v>5</v>
      </c>
      <c r="L252" t="s">
        <v>247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324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35</v>
      </c>
      <c r="B2">
        <v>0</v>
      </c>
      <c r="C2">
        <v>11.8356731999283</v>
      </c>
      <c r="D2">
        <v>11.8356731999283</v>
      </c>
      <c r="E2">
        <v>11.8356731999283</v>
      </c>
      <c r="F2">
        <v>7.8279507411028204</v>
      </c>
      <c r="G2">
        <v>7.8279507411028204</v>
      </c>
      <c r="H2">
        <v>7.8279507411028204</v>
      </c>
      <c r="I2">
        <v>7.8279507411028204</v>
      </c>
    </row>
    <row r="3" spans="1:9" x14ac:dyDescent="0.25">
      <c r="A3" t="s">
        <v>325</v>
      </c>
      <c r="B3">
        <v>0</v>
      </c>
      <c r="C3">
        <v>73.766268443175505</v>
      </c>
      <c r="D3">
        <v>67.858126656852903</v>
      </c>
      <c r="E3">
        <v>63.396083211639301</v>
      </c>
      <c r="F3">
        <v>65.069022641861295</v>
      </c>
      <c r="G3">
        <v>65.069022641861295</v>
      </c>
      <c r="H3">
        <v>65.069022641861295</v>
      </c>
      <c r="I3">
        <v>65.069022641861295</v>
      </c>
    </row>
    <row r="4" spans="1:9" x14ac:dyDescent="0.25">
      <c r="A4" t="s">
        <v>326</v>
      </c>
      <c r="B4">
        <v>0</v>
      </c>
      <c r="C4">
        <v>44.485750778907899</v>
      </c>
      <c r="D4">
        <v>38.119143095491403</v>
      </c>
      <c r="E4">
        <v>14.251647109777</v>
      </c>
      <c r="F4">
        <v>23.165177051664401</v>
      </c>
      <c r="G4">
        <v>23.165177051664401</v>
      </c>
      <c r="H4">
        <v>23.165177051664401</v>
      </c>
      <c r="I4">
        <v>23.165177051664401</v>
      </c>
    </row>
    <row r="5" spans="1:9" x14ac:dyDescent="0.25">
      <c r="A5" t="s">
        <v>327</v>
      </c>
      <c r="B5">
        <v>0</v>
      </c>
      <c r="C5">
        <v>13.075753359182899</v>
      </c>
      <c r="D5">
        <v>13.075753359182899</v>
      </c>
      <c r="E5">
        <v>13.075753359182899</v>
      </c>
      <c r="F5">
        <v>8.29185818421867</v>
      </c>
      <c r="G5">
        <v>8.29185818421867</v>
      </c>
      <c r="H5">
        <v>8.29185818421867</v>
      </c>
      <c r="I5">
        <v>8.29185818421867</v>
      </c>
    </row>
    <row r="6" spans="1:9" x14ac:dyDescent="0.25">
      <c r="A6" t="s">
        <v>328</v>
      </c>
      <c r="B6">
        <v>0</v>
      </c>
      <c r="C6">
        <v>55.019649407450999</v>
      </c>
      <c r="D6">
        <v>55.019649407450999</v>
      </c>
      <c r="E6">
        <v>55.019649407450999</v>
      </c>
      <c r="F6">
        <v>41.263832358935801</v>
      </c>
      <c r="G6">
        <v>41.263832358935801</v>
      </c>
      <c r="H6">
        <v>41.263832358935801</v>
      </c>
      <c r="I6">
        <v>41.263832358935801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B2" sqref="B2:I2"/>
    </sheetView>
  </sheetViews>
  <sheetFormatPr defaultRowHeight="15" x14ac:dyDescent="0.25"/>
  <cols>
    <col min="5" max="5" width="12.42578125" customWidth="1"/>
  </cols>
  <sheetData>
    <row r="1" spans="1:9" x14ac:dyDescent="0.25">
      <c r="A1" t="s">
        <v>329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330</v>
      </c>
      <c r="B2">
        <v>0</v>
      </c>
      <c r="C2">
        <v>157.59950125275401</v>
      </c>
      <c r="D2">
        <v>157.58838196231099</v>
      </c>
      <c r="E2">
        <v>157.57880628797901</v>
      </c>
      <c r="F2">
        <v>122.166314529744</v>
      </c>
      <c r="G2">
        <v>122.166314529744</v>
      </c>
      <c r="H2">
        <v>122.166314529744</v>
      </c>
      <c r="I2">
        <v>122.166314529744</v>
      </c>
    </row>
    <row r="3" spans="1:9" x14ac:dyDescent="0.25">
      <c r="A3" t="s">
        <v>331</v>
      </c>
      <c r="B3">
        <v>0</v>
      </c>
      <c r="C3">
        <v>40.583593935892097</v>
      </c>
      <c r="D3">
        <v>28.319963756595801</v>
      </c>
      <c r="E3">
        <v>0</v>
      </c>
      <c r="F3">
        <v>23.451526448038599</v>
      </c>
      <c r="G3">
        <v>23.451526448038599</v>
      </c>
      <c r="H3">
        <v>23.451526448038599</v>
      </c>
      <c r="I3">
        <v>23.451526448038599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20</v>
      </c>
      <c r="B1" t="s">
        <v>332</v>
      </c>
      <c r="C1" t="s">
        <v>2</v>
      </c>
      <c r="D1" t="s">
        <v>3</v>
      </c>
      <c r="E1" t="s">
        <v>333</v>
      </c>
      <c r="F1" t="s">
        <v>334</v>
      </c>
      <c r="G1" t="s">
        <v>6</v>
      </c>
      <c r="H1" t="s">
        <v>335</v>
      </c>
      <c r="I1" t="s">
        <v>336</v>
      </c>
      <c r="J1" t="s">
        <v>337</v>
      </c>
    </row>
    <row r="2" spans="1:10" x14ac:dyDescent="0.25">
      <c r="A2">
        <v>1</v>
      </c>
      <c r="B2" t="s">
        <v>22</v>
      </c>
      <c r="C2">
        <v>3908</v>
      </c>
      <c r="D2">
        <v>3195.3238931246901</v>
      </c>
      <c r="E2">
        <v>3195.3238931246901</v>
      </c>
      <c r="F2">
        <v>3195.3238931246901</v>
      </c>
      <c r="G2">
        <v>3502.55113124851</v>
      </c>
      <c r="H2">
        <v>3502.55113124851</v>
      </c>
      <c r="I2">
        <v>3502.55113124851</v>
      </c>
      <c r="J2">
        <v>3502.55113124851</v>
      </c>
    </row>
    <row r="3" spans="1:10" x14ac:dyDescent="0.25">
      <c r="A3">
        <v>2</v>
      </c>
      <c r="B3" t="s">
        <v>23</v>
      </c>
      <c r="C3">
        <v>10745</v>
      </c>
      <c r="D3">
        <v>3470.7436446626698</v>
      </c>
      <c r="E3">
        <v>3470.7436446626698</v>
      </c>
      <c r="F3">
        <v>3470.7436446626698</v>
      </c>
      <c r="G3">
        <v>4289.8813824606896</v>
      </c>
      <c r="H3">
        <v>4289.8813824606896</v>
      </c>
      <c r="I3">
        <v>4289.8813824606896</v>
      </c>
      <c r="J3">
        <v>4289.8813824606896</v>
      </c>
    </row>
    <row r="4" spans="1:10" x14ac:dyDescent="0.25">
      <c r="A4">
        <v>3</v>
      </c>
      <c r="B4" t="s">
        <v>24</v>
      </c>
      <c r="C4">
        <v>5789</v>
      </c>
      <c r="D4">
        <v>2112.8294871150501</v>
      </c>
      <c r="E4">
        <v>2112.8294871150501</v>
      </c>
      <c r="F4">
        <v>2112.8294871150501</v>
      </c>
      <c r="G4">
        <v>2808.9657694485099</v>
      </c>
      <c r="H4">
        <v>2808.9657694485099</v>
      </c>
      <c r="I4">
        <v>2808.9657694485099</v>
      </c>
      <c r="J4">
        <v>2808.9657694485099</v>
      </c>
    </row>
    <row r="5" spans="1:10" x14ac:dyDescent="0.25">
      <c r="A5">
        <v>4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26</v>
      </c>
      <c r="C6">
        <v>5760</v>
      </c>
      <c r="D6">
        <v>3323.7506416490501</v>
      </c>
      <c r="E6">
        <v>3323.7506416490501</v>
      </c>
      <c r="F6">
        <v>3323.7506416490501</v>
      </c>
      <c r="G6">
        <v>4410.6897993551902</v>
      </c>
      <c r="H6">
        <v>4410.6897993551902</v>
      </c>
      <c r="I6">
        <v>4410.6897993551902</v>
      </c>
      <c r="J6">
        <v>4410.6897993551902</v>
      </c>
    </row>
    <row r="7" spans="1:10" x14ac:dyDescent="0.25">
      <c r="A7">
        <v>6</v>
      </c>
      <c r="B7" t="s">
        <v>27</v>
      </c>
      <c r="C7">
        <v>5760</v>
      </c>
      <c r="D7">
        <v>3323.7506416490501</v>
      </c>
      <c r="E7">
        <v>3323.7506416490501</v>
      </c>
      <c r="F7">
        <v>3323.7506416490501</v>
      </c>
      <c r="G7">
        <v>4410.6897993551902</v>
      </c>
      <c r="H7">
        <v>4410.6897993551902</v>
      </c>
      <c r="I7">
        <v>4410.6897993551902</v>
      </c>
      <c r="J7">
        <v>4410.6897993551902</v>
      </c>
    </row>
    <row r="8" spans="1:10" x14ac:dyDescent="0.25">
      <c r="A8">
        <v>7</v>
      </c>
      <c r="B8" t="s">
        <v>28</v>
      </c>
      <c r="C8">
        <v>13976</v>
      </c>
      <c r="D8">
        <v>4305.1758781110002</v>
      </c>
      <c r="E8">
        <v>4305.1758781110002</v>
      </c>
      <c r="F8">
        <v>4305.1758781110002</v>
      </c>
      <c r="G8">
        <v>7622.1277311163603</v>
      </c>
      <c r="H8">
        <v>7622.1277311163603</v>
      </c>
      <c r="I8">
        <v>7622.1277311163603</v>
      </c>
      <c r="J8">
        <v>7622.1277311163603</v>
      </c>
    </row>
    <row r="9" spans="1:10" x14ac:dyDescent="0.25">
      <c r="A9">
        <v>8</v>
      </c>
      <c r="B9" t="s">
        <v>29</v>
      </c>
      <c r="C9">
        <v>10763</v>
      </c>
      <c r="D9">
        <v>3507.4256222973199</v>
      </c>
      <c r="E9">
        <v>3507.4256222973199</v>
      </c>
      <c r="F9">
        <v>3507.4256222973199</v>
      </c>
      <c r="G9">
        <v>5923.1736706146503</v>
      </c>
      <c r="H9">
        <v>5923.1736706146503</v>
      </c>
      <c r="I9">
        <v>5923.1736706146503</v>
      </c>
      <c r="J9">
        <v>5923.1736706146503</v>
      </c>
    </row>
    <row r="10" spans="1:10" x14ac:dyDescent="0.25">
      <c r="A10">
        <v>9</v>
      </c>
      <c r="B10" t="s">
        <v>30</v>
      </c>
      <c r="C10">
        <v>8575</v>
      </c>
      <c r="D10">
        <v>3059.24197646328</v>
      </c>
      <c r="E10">
        <v>3059.24197646328</v>
      </c>
      <c r="F10">
        <v>3059.24197646328</v>
      </c>
      <c r="G10">
        <v>4991.7404839311703</v>
      </c>
      <c r="H10">
        <v>4991.7404839311703</v>
      </c>
      <c r="I10">
        <v>4991.7404839311703</v>
      </c>
      <c r="J10">
        <v>4991.7404839311703</v>
      </c>
    </row>
    <row r="11" spans="1:10" x14ac:dyDescent="0.25">
      <c r="A11">
        <v>10</v>
      </c>
      <c r="B11" t="s">
        <v>31</v>
      </c>
      <c r="C11">
        <v>9529</v>
      </c>
      <c r="D11">
        <v>-2874.5041886160002</v>
      </c>
      <c r="E11">
        <v>3505.0244697109101</v>
      </c>
      <c r="F11">
        <v>9529</v>
      </c>
      <c r="G11">
        <v>3561.9686295602801</v>
      </c>
      <c r="H11">
        <v>3561.9686295602801</v>
      </c>
      <c r="I11">
        <v>3561.9686295602801</v>
      </c>
      <c r="J11">
        <v>3561.9686295602801</v>
      </c>
    </row>
    <row r="12" spans="1:10" x14ac:dyDescent="0.25">
      <c r="A12">
        <v>11</v>
      </c>
      <c r="B12" t="s">
        <v>32</v>
      </c>
      <c r="C12">
        <v>6094.5</v>
      </c>
      <c r="D12">
        <v>5150.9365390017902</v>
      </c>
      <c r="E12">
        <v>5979.8708135564402</v>
      </c>
      <c r="F12">
        <v>6094.5</v>
      </c>
      <c r="G12">
        <v>5410.1275597080803</v>
      </c>
      <c r="H12">
        <v>5410.1275597080803</v>
      </c>
      <c r="I12">
        <v>5410.1275597080803</v>
      </c>
      <c r="J12">
        <v>5410.1275597080803</v>
      </c>
    </row>
    <row r="13" spans="1:10" x14ac:dyDescent="0.25">
      <c r="A13">
        <v>12</v>
      </c>
      <c r="B13" t="s">
        <v>33</v>
      </c>
      <c r="C13">
        <v>29578</v>
      </c>
      <c r="D13">
        <v>22205.3749851211</v>
      </c>
      <c r="E13">
        <v>22702.862782618002</v>
      </c>
      <c r="F13">
        <v>29578</v>
      </c>
      <c r="G13">
        <v>24231.043593571001</v>
      </c>
      <c r="H13">
        <v>24231.043593571001</v>
      </c>
      <c r="I13">
        <v>24231.043593571001</v>
      </c>
      <c r="J13">
        <v>24231.043593571001</v>
      </c>
    </row>
    <row r="14" spans="1:10" x14ac:dyDescent="0.25">
      <c r="A14">
        <v>13</v>
      </c>
      <c r="B14" t="s">
        <v>34</v>
      </c>
      <c r="C14">
        <v>7102</v>
      </c>
      <c r="D14">
        <v>6012.0314736902601</v>
      </c>
      <c r="E14">
        <v>6012.0314736902601</v>
      </c>
      <c r="F14">
        <v>6012.0314736902601</v>
      </c>
      <c r="G14">
        <v>6266.7514030515204</v>
      </c>
      <c r="H14">
        <v>6266.7514030515204</v>
      </c>
      <c r="I14">
        <v>6266.7514030515204</v>
      </c>
      <c r="J14">
        <v>6266.7514030515204</v>
      </c>
    </row>
    <row r="15" spans="1:10" x14ac:dyDescent="0.25">
      <c r="A15">
        <v>14</v>
      </c>
      <c r="B15" t="s">
        <v>35</v>
      </c>
      <c r="C15">
        <v>18998</v>
      </c>
      <c r="D15">
        <v>6774.3572548418997</v>
      </c>
      <c r="E15">
        <v>6774.3572548418997</v>
      </c>
      <c r="F15">
        <v>6774.3572548418997</v>
      </c>
      <c r="G15">
        <v>10757.233257603701</v>
      </c>
      <c r="H15">
        <v>10757.233257603701</v>
      </c>
      <c r="I15">
        <v>10757.233257603701</v>
      </c>
      <c r="J15">
        <v>10757.233257603701</v>
      </c>
    </row>
    <row r="16" spans="1:10" x14ac:dyDescent="0.25">
      <c r="A16">
        <v>15</v>
      </c>
      <c r="B16" t="s">
        <v>36</v>
      </c>
      <c r="C16">
        <v>6313</v>
      </c>
      <c r="D16">
        <v>1935.9653440952</v>
      </c>
      <c r="E16">
        <v>1935.9653440952</v>
      </c>
      <c r="F16">
        <v>1935.9653440952</v>
      </c>
      <c r="G16">
        <v>2226.6269973686499</v>
      </c>
      <c r="H16">
        <v>2226.6269973686499</v>
      </c>
      <c r="I16">
        <v>2226.6269973686499</v>
      </c>
      <c r="J16">
        <v>2226.6269973686499</v>
      </c>
    </row>
    <row r="17" spans="1:10" x14ac:dyDescent="0.25">
      <c r="A17">
        <v>16</v>
      </c>
      <c r="B17" t="s">
        <v>37</v>
      </c>
      <c r="C17">
        <v>9317</v>
      </c>
      <c r="D17">
        <v>1381.0826086890299</v>
      </c>
      <c r="E17">
        <v>1381.0826086890299</v>
      </c>
      <c r="F17">
        <v>1381.0826086890299</v>
      </c>
      <c r="G17">
        <v>2059.5608163280799</v>
      </c>
      <c r="H17">
        <v>2059.5608163280799</v>
      </c>
      <c r="I17">
        <v>2059.5608163280799</v>
      </c>
      <c r="J17">
        <v>2059.5608163280799</v>
      </c>
    </row>
    <row r="18" spans="1:10" x14ac:dyDescent="0.25">
      <c r="A18">
        <v>17</v>
      </c>
      <c r="B18" t="s">
        <v>38</v>
      </c>
      <c r="C18">
        <v>19057</v>
      </c>
      <c r="D18">
        <v>2724.7279425329298</v>
      </c>
      <c r="E18">
        <v>2724.7279425329298</v>
      </c>
      <c r="F18">
        <v>2724.7279425329298</v>
      </c>
      <c r="G18">
        <v>4034.95228907821</v>
      </c>
      <c r="H18">
        <v>4034.95228907821</v>
      </c>
      <c r="I18">
        <v>4034.95228907821</v>
      </c>
      <c r="J18">
        <v>4034.95228907821</v>
      </c>
    </row>
    <row r="19" spans="1:10" x14ac:dyDescent="0.25">
      <c r="A19">
        <v>18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40</v>
      </c>
      <c r="C20">
        <v>9119</v>
      </c>
      <c r="D20">
        <v>671.39384047608098</v>
      </c>
      <c r="E20">
        <v>671.39384047608098</v>
      </c>
      <c r="F20">
        <v>671.39384047608098</v>
      </c>
      <c r="G20">
        <v>1280.0112763239299</v>
      </c>
      <c r="H20">
        <v>1280.0112763239299</v>
      </c>
      <c r="I20">
        <v>1280.0112763239299</v>
      </c>
      <c r="J20">
        <v>1280.0112763239299</v>
      </c>
    </row>
    <row r="21" spans="1:10" x14ac:dyDescent="0.25">
      <c r="A21">
        <v>20</v>
      </c>
      <c r="B21" t="s">
        <v>41</v>
      </c>
      <c r="C21">
        <v>2777</v>
      </c>
      <c r="D21">
        <v>400.98474923145602</v>
      </c>
      <c r="E21">
        <v>400.98474923145602</v>
      </c>
      <c r="F21">
        <v>400.98474923145602</v>
      </c>
      <c r="G21">
        <v>932.74898314900599</v>
      </c>
      <c r="H21">
        <v>932.74898314900599</v>
      </c>
      <c r="I21">
        <v>932.74898314900599</v>
      </c>
      <c r="J21">
        <v>932.74898314900599</v>
      </c>
    </row>
    <row r="22" spans="1:10" x14ac:dyDescent="0.25">
      <c r="A22">
        <v>21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43</v>
      </c>
      <c r="C23">
        <v>7237</v>
      </c>
      <c r="D23">
        <v>627.31159795701205</v>
      </c>
      <c r="E23">
        <v>627.31159795701205</v>
      </c>
      <c r="F23">
        <v>627.31159795701205</v>
      </c>
      <c r="G23">
        <v>978.84461809808204</v>
      </c>
      <c r="H23">
        <v>978.84461809808204</v>
      </c>
      <c r="I23">
        <v>978.84461809808204</v>
      </c>
      <c r="J23">
        <v>978.84461809808204</v>
      </c>
    </row>
    <row r="24" spans="1:10" x14ac:dyDescent="0.25">
      <c r="A24">
        <v>23</v>
      </c>
      <c r="B24" t="s">
        <v>44</v>
      </c>
      <c r="C24">
        <v>9660</v>
      </c>
      <c r="D24">
        <v>2387.16311699688</v>
      </c>
      <c r="E24">
        <v>2387.16311699688</v>
      </c>
      <c r="F24">
        <v>2387.16311699688</v>
      </c>
      <c r="G24">
        <v>3101.6777665649802</v>
      </c>
      <c r="H24">
        <v>3101.6777665649802</v>
      </c>
      <c r="I24">
        <v>3101.6777665649802</v>
      </c>
      <c r="J24">
        <v>3101.6777665649802</v>
      </c>
    </row>
    <row r="25" spans="1:10" x14ac:dyDescent="0.25">
      <c r="A25">
        <v>24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25</v>
      </c>
      <c r="B26" t="s">
        <v>46</v>
      </c>
      <c r="C26">
        <v>22225</v>
      </c>
      <c r="D26">
        <v>1428.19362233332</v>
      </c>
      <c r="E26">
        <v>1428.19362233332</v>
      </c>
      <c r="F26">
        <v>1428.19362233332</v>
      </c>
      <c r="G26">
        <v>1807.5613517352999</v>
      </c>
      <c r="H26">
        <v>1807.5613517352999</v>
      </c>
      <c r="I26">
        <v>1807.5613517352999</v>
      </c>
      <c r="J26">
        <v>1807.5613517352999</v>
      </c>
    </row>
    <row r="27" spans="1:10" x14ac:dyDescent="0.25">
      <c r="A27">
        <v>26</v>
      </c>
      <c r="B27" t="s">
        <v>47</v>
      </c>
      <c r="C27">
        <v>13759</v>
      </c>
      <c r="D27">
        <v>800.12783606745097</v>
      </c>
      <c r="E27">
        <v>800.12783606745097</v>
      </c>
      <c r="F27">
        <v>800.12783606745097</v>
      </c>
      <c r="G27">
        <v>1055.37696127041</v>
      </c>
      <c r="H27">
        <v>1055.37696127041</v>
      </c>
      <c r="I27">
        <v>1055.37696127041</v>
      </c>
      <c r="J27">
        <v>1055.37696127041</v>
      </c>
    </row>
    <row r="28" spans="1:10" x14ac:dyDescent="0.25">
      <c r="A28">
        <v>27</v>
      </c>
      <c r="B28" t="s">
        <v>48</v>
      </c>
      <c r="C28">
        <v>810</v>
      </c>
      <c r="D28">
        <v>714.06310069030803</v>
      </c>
      <c r="E28">
        <v>714.06310069030803</v>
      </c>
      <c r="F28">
        <v>714.06310069030803</v>
      </c>
      <c r="G28">
        <v>785.58295124271001</v>
      </c>
      <c r="H28">
        <v>785.58295124271001</v>
      </c>
      <c r="I28">
        <v>785.58295124271001</v>
      </c>
      <c r="J28">
        <v>785.58295124271001</v>
      </c>
    </row>
    <row r="29" spans="1:10" x14ac:dyDescent="0.25">
      <c r="A29">
        <v>28</v>
      </c>
      <c r="B29" t="s">
        <v>49</v>
      </c>
      <c r="C29">
        <v>5270</v>
      </c>
      <c r="D29">
        <v>629.66247926603296</v>
      </c>
      <c r="E29">
        <v>629.66247926603296</v>
      </c>
      <c r="F29">
        <v>629.66247926603296</v>
      </c>
      <c r="G29">
        <v>1251.2396571945001</v>
      </c>
      <c r="H29">
        <v>1251.2396571945001</v>
      </c>
      <c r="I29">
        <v>1251.2396571945001</v>
      </c>
      <c r="J29">
        <v>1251.2396571945001</v>
      </c>
    </row>
    <row r="30" spans="1:10" x14ac:dyDescent="0.25">
      <c r="A30">
        <v>29</v>
      </c>
      <c r="B30" t="s">
        <v>50</v>
      </c>
      <c r="C30">
        <v>10760</v>
      </c>
      <c r="D30">
        <v>2264.82565025444</v>
      </c>
      <c r="E30">
        <v>3651.7919572636101</v>
      </c>
      <c r="F30">
        <v>10760</v>
      </c>
      <c r="G30">
        <v>3436.9293919972101</v>
      </c>
      <c r="H30">
        <v>3436.9293919972101</v>
      </c>
      <c r="I30">
        <v>3436.9293919972101</v>
      </c>
      <c r="J30">
        <v>3436.9293919972101</v>
      </c>
    </row>
    <row r="31" spans="1:10" x14ac:dyDescent="0.25">
      <c r="A31">
        <v>30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 t="s">
        <v>52</v>
      </c>
      <c r="C32">
        <v>2428</v>
      </c>
      <c r="D32">
        <v>335.47309128377202</v>
      </c>
      <c r="E32">
        <v>335.47309128377202</v>
      </c>
      <c r="F32">
        <v>335.47309128377202</v>
      </c>
      <c r="G32">
        <v>587.58379057787204</v>
      </c>
      <c r="H32">
        <v>587.58379057787204</v>
      </c>
      <c r="I32">
        <v>587.58379057787204</v>
      </c>
      <c r="J32">
        <v>587.58379057787204</v>
      </c>
    </row>
    <row r="33" spans="1:10" x14ac:dyDescent="0.25">
      <c r="A33">
        <v>32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 t="s">
        <v>55</v>
      </c>
      <c r="C35">
        <v>18972</v>
      </c>
      <c r="D35">
        <v>1906.34890315592</v>
      </c>
      <c r="E35">
        <v>1906.34890315592</v>
      </c>
      <c r="F35">
        <v>1906.34890315592</v>
      </c>
      <c r="G35">
        <v>3041.10102514341</v>
      </c>
      <c r="H35">
        <v>3041.10102514341</v>
      </c>
      <c r="I35">
        <v>3041.10102514341</v>
      </c>
      <c r="J35">
        <v>3041.10102514341</v>
      </c>
    </row>
    <row r="36" spans="1:10" x14ac:dyDescent="0.25">
      <c r="A36">
        <v>35</v>
      </c>
      <c r="B36" t="s">
        <v>56</v>
      </c>
      <c r="C36">
        <v>12915</v>
      </c>
      <c r="D36">
        <v>4489.5407048733296</v>
      </c>
      <c r="E36">
        <v>9773.0574766065092</v>
      </c>
      <c r="F36">
        <v>12915</v>
      </c>
      <c r="G36">
        <v>5514.7287769547702</v>
      </c>
      <c r="H36">
        <v>5514.7287769547702</v>
      </c>
      <c r="I36">
        <v>5514.7287769547702</v>
      </c>
      <c r="J36">
        <v>5514.7287769547702</v>
      </c>
    </row>
    <row r="37" spans="1:10" x14ac:dyDescent="0.25">
      <c r="A37">
        <v>36</v>
      </c>
      <c r="B37" t="s">
        <v>57</v>
      </c>
      <c r="C37">
        <v>81559</v>
      </c>
      <c r="D37">
        <v>11816.608795399199</v>
      </c>
      <c r="E37">
        <v>11816.608795399199</v>
      </c>
      <c r="F37">
        <v>11816.608795399199</v>
      </c>
      <c r="G37">
        <v>17582.6148834827</v>
      </c>
      <c r="H37">
        <v>17582.6148834827</v>
      </c>
      <c r="I37">
        <v>17582.6148834827</v>
      </c>
      <c r="J37">
        <v>17582.6148834827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 t="s">
        <v>60</v>
      </c>
      <c r="C40">
        <v>4655</v>
      </c>
      <c r="D40">
        <v>1233.0937023689701</v>
      </c>
      <c r="E40">
        <v>1233.0937023689701</v>
      </c>
      <c r="F40">
        <v>1233.0937023689701</v>
      </c>
      <c r="G40">
        <v>1493.35386936543</v>
      </c>
      <c r="H40">
        <v>1493.35386936543</v>
      </c>
      <c r="I40">
        <v>1493.35386936543</v>
      </c>
      <c r="J40">
        <v>1493.35386936543</v>
      </c>
    </row>
    <row r="41" spans="1:10" x14ac:dyDescent="0.25">
      <c r="A41">
        <v>40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1017.9765</v>
      </c>
      <c r="D43">
        <v>605.12850000000003</v>
      </c>
      <c r="E43">
        <v>605.12850000000003</v>
      </c>
      <c r="F43">
        <v>605.12850000000003</v>
      </c>
      <c r="G43">
        <v>700.72649999999999</v>
      </c>
      <c r="H43">
        <v>700.72649999999999</v>
      </c>
      <c r="I43">
        <v>700.72649999999999</v>
      </c>
      <c r="J43">
        <v>700.72649999999999</v>
      </c>
    </row>
    <row r="44" spans="1:10" x14ac:dyDescent="0.25">
      <c r="A44">
        <v>43</v>
      </c>
      <c r="B44" t="s">
        <v>64</v>
      </c>
      <c r="C44">
        <v>9758</v>
      </c>
      <c r="D44">
        <v>1565.93883796554</v>
      </c>
      <c r="E44">
        <v>1565.93883796554</v>
      </c>
      <c r="F44">
        <v>1565.93883796554</v>
      </c>
      <c r="G44">
        <v>1879.6792374413401</v>
      </c>
      <c r="H44">
        <v>1879.6792374413401</v>
      </c>
      <c r="I44">
        <v>1879.6792374413401</v>
      </c>
      <c r="J44">
        <v>1879.6792374413401</v>
      </c>
    </row>
    <row r="45" spans="1:10" x14ac:dyDescent="0.25">
      <c r="A45">
        <v>44</v>
      </c>
      <c r="B45" t="s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 t="s">
        <v>66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 t="s">
        <v>67</v>
      </c>
      <c r="C47">
        <v>6421</v>
      </c>
      <c r="D47">
        <v>1551.21154263472</v>
      </c>
      <c r="E47">
        <v>1551.21154263472</v>
      </c>
      <c r="F47">
        <v>1551.21154263472</v>
      </c>
      <c r="G47">
        <v>2159.0676025622502</v>
      </c>
      <c r="H47">
        <v>2159.0676025622502</v>
      </c>
      <c r="I47">
        <v>2159.0676025622502</v>
      </c>
      <c r="J47">
        <v>2159.0676025622502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4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333</v>
      </c>
      <c r="E1" t="s">
        <v>334</v>
      </c>
      <c r="F1" t="s">
        <v>6</v>
      </c>
      <c r="G1" t="s">
        <v>335</v>
      </c>
      <c r="H1" t="s">
        <v>336</v>
      </c>
      <c r="I1" t="s">
        <v>337</v>
      </c>
    </row>
    <row r="2" spans="1:9" x14ac:dyDescent="0.25">
      <c r="A2">
        <v>1</v>
      </c>
      <c r="B2">
        <v>2577</v>
      </c>
      <c r="C2">
        <v>2577</v>
      </c>
      <c r="D2">
        <v>2577</v>
      </c>
      <c r="E2">
        <v>2577</v>
      </c>
      <c r="F2">
        <v>2577</v>
      </c>
      <c r="G2">
        <v>2577</v>
      </c>
      <c r="H2">
        <v>2577</v>
      </c>
      <c r="I2">
        <v>2577</v>
      </c>
    </row>
    <row r="3" spans="1:9" x14ac:dyDescent="0.25">
      <c r="A3">
        <v>2</v>
      </c>
      <c r="B3">
        <v>877.75</v>
      </c>
      <c r="C3">
        <v>607.445893124691</v>
      </c>
      <c r="D3">
        <v>607.445893124691</v>
      </c>
      <c r="E3">
        <v>607.445893124691</v>
      </c>
      <c r="F3">
        <v>812.23863124851505</v>
      </c>
      <c r="G3">
        <v>812.23863124851505</v>
      </c>
      <c r="H3">
        <v>812.23863124851505</v>
      </c>
      <c r="I3">
        <v>812.23863124851505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453.25</v>
      </c>
      <c r="C5">
        <v>10.878</v>
      </c>
      <c r="D5">
        <v>10.878</v>
      </c>
      <c r="E5">
        <v>10.878</v>
      </c>
      <c r="F5">
        <v>113.3125</v>
      </c>
      <c r="G5">
        <v>113.3125</v>
      </c>
      <c r="H5">
        <v>113.3125</v>
      </c>
      <c r="I5">
        <v>113.3125</v>
      </c>
    </row>
    <row r="6" spans="1:9" x14ac:dyDescent="0.25">
      <c r="A6">
        <v>5</v>
      </c>
      <c r="B6">
        <v>2950</v>
      </c>
      <c r="C6">
        <v>2852.38497383511</v>
      </c>
      <c r="D6">
        <v>2852.38497383511</v>
      </c>
      <c r="E6">
        <v>2852.38497383511</v>
      </c>
      <c r="F6">
        <v>2899.4508890975699</v>
      </c>
      <c r="G6">
        <v>2899.4508890975699</v>
      </c>
      <c r="H6">
        <v>2899.4508890975699</v>
      </c>
      <c r="I6">
        <v>2899.4508890975699</v>
      </c>
    </row>
    <row r="7" spans="1:9" x14ac:dyDescent="0.25">
      <c r="A7">
        <v>6</v>
      </c>
      <c r="B7">
        <v>1182</v>
      </c>
      <c r="C7">
        <v>614.29356970137997</v>
      </c>
      <c r="D7">
        <v>614.29356970137997</v>
      </c>
      <c r="E7">
        <v>614.29356970137997</v>
      </c>
      <c r="F7">
        <v>873.13422991708796</v>
      </c>
      <c r="G7">
        <v>873.13422991708796</v>
      </c>
      <c r="H7">
        <v>873.13422991708796</v>
      </c>
      <c r="I7">
        <v>873.13422991708796</v>
      </c>
    </row>
    <row r="8" spans="1:9" x14ac:dyDescent="0.25">
      <c r="A8">
        <v>7</v>
      </c>
      <c r="B8">
        <v>676</v>
      </c>
      <c r="C8">
        <v>2.7827091261881001</v>
      </c>
      <c r="D8">
        <v>2.7827091261881001</v>
      </c>
      <c r="E8">
        <v>2.7827091261881001</v>
      </c>
      <c r="F8">
        <v>146.23376344602701</v>
      </c>
      <c r="G8">
        <v>146.23376344602701</v>
      </c>
      <c r="H8">
        <v>146.23376344602701</v>
      </c>
      <c r="I8">
        <v>146.23376344602701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3240</v>
      </c>
      <c r="C10">
        <v>0.69984000000000002</v>
      </c>
      <c r="D10">
        <v>0.69984000000000002</v>
      </c>
      <c r="E10">
        <v>0.69984000000000002</v>
      </c>
      <c r="F10">
        <v>202.5</v>
      </c>
      <c r="G10">
        <v>202.5</v>
      </c>
      <c r="H10">
        <v>202.5</v>
      </c>
      <c r="I10">
        <v>202.5</v>
      </c>
    </row>
    <row r="11" spans="1:9" x14ac:dyDescent="0.25">
      <c r="A11">
        <v>10</v>
      </c>
      <c r="B11">
        <v>4497</v>
      </c>
      <c r="C11">
        <v>0.97135199999999999</v>
      </c>
      <c r="D11">
        <v>0.97135199999999999</v>
      </c>
      <c r="E11">
        <v>0.97135199999999999</v>
      </c>
      <c r="F11">
        <v>281.0625</v>
      </c>
      <c r="G11">
        <v>281.0625</v>
      </c>
      <c r="H11">
        <v>281.0625</v>
      </c>
      <c r="I11">
        <v>281.0625</v>
      </c>
    </row>
    <row r="12" spans="1:9" x14ac:dyDescent="0.25">
      <c r="A12">
        <v>11</v>
      </c>
      <c r="B12">
        <v>2512</v>
      </c>
      <c r="C12">
        <v>2161.1939405899302</v>
      </c>
      <c r="D12">
        <v>2161.1939405899302</v>
      </c>
      <c r="E12">
        <v>2161.1939405899302</v>
      </c>
      <c r="F12">
        <v>2380.2731986311401</v>
      </c>
      <c r="G12">
        <v>2380.2731986311401</v>
      </c>
      <c r="H12">
        <v>2380.2731986311401</v>
      </c>
      <c r="I12">
        <v>2380.2731986311401</v>
      </c>
    </row>
    <row r="13" spans="1:9" x14ac:dyDescent="0.25">
      <c r="A13">
        <v>12</v>
      </c>
      <c r="B13">
        <v>313</v>
      </c>
      <c r="C13">
        <v>-58.572907309192701</v>
      </c>
      <c r="D13">
        <v>-58.572907309192701</v>
      </c>
      <c r="E13">
        <v>-58.572907309192701</v>
      </c>
      <c r="F13">
        <v>168.878776457654</v>
      </c>
      <c r="G13">
        <v>168.878776457654</v>
      </c>
      <c r="H13">
        <v>168.878776457654</v>
      </c>
      <c r="I13">
        <v>168.878776457654</v>
      </c>
    </row>
    <row r="14" spans="1:9" x14ac:dyDescent="0.25">
      <c r="A14">
        <v>13</v>
      </c>
      <c r="B14">
        <v>411</v>
      </c>
      <c r="C14">
        <v>8.51877653574455</v>
      </c>
      <c r="D14">
        <v>8.51877653574455</v>
      </c>
      <c r="E14">
        <v>8.51877653574455</v>
      </c>
      <c r="F14">
        <v>98.827050021293303</v>
      </c>
      <c r="G14">
        <v>98.827050021293303</v>
      </c>
      <c r="H14">
        <v>98.827050021293303</v>
      </c>
      <c r="I14">
        <v>98.827050021293303</v>
      </c>
    </row>
    <row r="15" spans="1:9" x14ac:dyDescent="0.25">
      <c r="A15">
        <v>14</v>
      </c>
      <c r="B15">
        <v>10</v>
      </c>
      <c r="C15">
        <v>0.24</v>
      </c>
      <c r="D15">
        <v>0.24</v>
      </c>
      <c r="E15">
        <v>0.24</v>
      </c>
      <c r="F15">
        <v>2.5</v>
      </c>
      <c r="G15">
        <v>2.5</v>
      </c>
      <c r="H15">
        <v>2.5</v>
      </c>
      <c r="I15">
        <v>2.5</v>
      </c>
    </row>
    <row r="16" spans="1: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16</v>
      </c>
      <c r="B17">
        <v>2543</v>
      </c>
      <c r="C17">
        <v>1.4496772985672299</v>
      </c>
      <c r="D17">
        <v>1.4496772985672299</v>
      </c>
      <c r="E17">
        <v>1.4496772985672299</v>
      </c>
      <c r="F17">
        <v>158.48674433842299</v>
      </c>
      <c r="G17">
        <v>158.48674433842299</v>
      </c>
      <c r="H17">
        <v>158.48674433842299</v>
      </c>
      <c r="I17">
        <v>158.48674433842299</v>
      </c>
    </row>
    <row r="18" spans="1: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19</v>
      </c>
      <c r="B20">
        <v>4270</v>
      </c>
      <c r="C20">
        <v>3287.9906416490498</v>
      </c>
      <c r="D20">
        <v>3287.9906416490498</v>
      </c>
      <c r="E20">
        <v>3287.9906416490498</v>
      </c>
      <c r="F20">
        <v>4038.1897993551902</v>
      </c>
      <c r="G20">
        <v>4038.1897993551902</v>
      </c>
      <c r="H20">
        <v>4038.1897993551902</v>
      </c>
      <c r="I20">
        <v>4038.1897993551902</v>
      </c>
    </row>
    <row r="21" spans="1: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23</v>
      </c>
      <c r="B24">
        <v>1490</v>
      </c>
      <c r="C24">
        <v>35.76</v>
      </c>
      <c r="D24">
        <v>35.76</v>
      </c>
      <c r="E24">
        <v>35.76</v>
      </c>
      <c r="F24">
        <v>372.5</v>
      </c>
      <c r="G24">
        <v>372.5</v>
      </c>
      <c r="H24">
        <v>372.5</v>
      </c>
      <c r="I24">
        <v>372.5</v>
      </c>
    </row>
    <row r="25" spans="1:9" x14ac:dyDescent="0.25">
      <c r="A25">
        <v>29</v>
      </c>
      <c r="B25">
        <v>7381</v>
      </c>
      <c r="C25">
        <v>4201.1289604045296</v>
      </c>
      <c r="D25">
        <v>4201.1289604045296</v>
      </c>
      <c r="E25">
        <v>4201.1289604045296</v>
      </c>
      <c r="F25">
        <v>6393.0800175323802</v>
      </c>
      <c r="G25">
        <v>6393.0800175323802</v>
      </c>
      <c r="H25">
        <v>6393.0800175323802</v>
      </c>
      <c r="I25">
        <v>6393.0800175323802</v>
      </c>
    </row>
    <row r="26" spans="1:9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32</v>
      </c>
      <c r="B28">
        <v>64</v>
      </c>
      <c r="C28">
        <v>0.269885706465749</v>
      </c>
      <c r="D28">
        <v>0.269885706465749</v>
      </c>
      <c r="E28">
        <v>0.269885706465749</v>
      </c>
      <c r="F28">
        <v>13.860213583977799</v>
      </c>
      <c r="G28">
        <v>13.860213583977799</v>
      </c>
      <c r="H28">
        <v>13.860213583977799</v>
      </c>
      <c r="I28">
        <v>13.860213583977799</v>
      </c>
    </row>
    <row r="29" spans="1:9" x14ac:dyDescent="0.25">
      <c r="A29">
        <v>33</v>
      </c>
      <c r="B29">
        <v>2227</v>
      </c>
      <c r="C29">
        <v>0.48103200000000002</v>
      </c>
      <c r="D29">
        <v>0.48103200000000002</v>
      </c>
      <c r="E29">
        <v>0.48103200000000002</v>
      </c>
      <c r="F29">
        <v>139.1875</v>
      </c>
      <c r="G29">
        <v>139.1875</v>
      </c>
      <c r="H29">
        <v>139.1875</v>
      </c>
      <c r="I29">
        <v>139.1875</v>
      </c>
    </row>
    <row r="30" spans="1:9" x14ac:dyDescent="0.25">
      <c r="A30">
        <v>34</v>
      </c>
      <c r="B30">
        <v>4304</v>
      </c>
      <c r="C30">
        <v>103.29600000000001</v>
      </c>
      <c r="D30">
        <v>103.29600000000001</v>
      </c>
      <c r="E30">
        <v>103.29600000000001</v>
      </c>
      <c r="F30">
        <v>1076</v>
      </c>
      <c r="G30">
        <v>1076</v>
      </c>
      <c r="H30">
        <v>1076</v>
      </c>
      <c r="I30">
        <v>1076</v>
      </c>
    </row>
    <row r="31" spans="1:9" x14ac:dyDescent="0.25">
      <c r="A31">
        <v>35</v>
      </c>
      <c r="B31">
        <v>4754</v>
      </c>
      <c r="C31">
        <v>3363.20962229733</v>
      </c>
      <c r="D31">
        <v>3363.20962229733</v>
      </c>
      <c r="E31">
        <v>3363.20962229733</v>
      </c>
      <c r="F31">
        <v>4420.9236706146503</v>
      </c>
      <c r="G31">
        <v>4420.9236706146503</v>
      </c>
      <c r="H31">
        <v>4420.9236706146503</v>
      </c>
      <c r="I31">
        <v>4420.9236706146503</v>
      </c>
    </row>
    <row r="32" spans="1:9" x14ac:dyDescent="0.25">
      <c r="A32">
        <v>36</v>
      </c>
      <c r="B32">
        <v>6009</v>
      </c>
      <c r="C32">
        <v>144.21600000000001</v>
      </c>
      <c r="D32">
        <v>144.21600000000001</v>
      </c>
      <c r="E32">
        <v>144.21600000000001</v>
      </c>
      <c r="F32">
        <v>1502.25</v>
      </c>
      <c r="G32">
        <v>1502.25</v>
      </c>
      <c r="H32">
        <v>1502.25</v>
      </c>
      <c r="I32">
        <v>1502.25</v>
      </c>
    </row>
    <row r="33" spans="1:9" x14ac:dyDescent="0.25">
      <c r="A33">
        <v>37</v>
      </c>
      <c r="B33">
        <v>4202</v>
      </c>
      <c r="C33">
        <v>2954.2899764632798</v>
      </c>
      <c r="D33">
        <v>2954.2899764632798</v>
      </c>
      <c r="E33">
        <v>2954.2899764632798</v>
      </c>
      <c r="F33">
        <v>3898.4904839311698</v>
      </c>
      <c r="G33">
        <v>3898.4904839311698</v>
      </c>
      <c r="H33">
        <v>3898.4904839311698</v>
      </c>
      <c r="I33">
        <v>3898.4904839311698</v>
      </c>
    </row>
    <row r="34" spans="1:9" x14ac:dyDescent="0.25">
      <c r="A34">
        <v>38</v>
      </c>
      <c r="B34">
        <v>4373</v>
      </c>
      <c r="C34">
        <v>104.952</v>
      </c>
      <c r="D34">
        <v>104.952</v>
      </c>
      <c r="E34">
        <v>104.952</v>
      </c>
      <c r="F34">
        <v>1093.25</v>
      </c>
      <c r="G34">
        <v>1093.25</v>
      </c>
      <c r="H34">
        <v>1093.25</v>
      </c>
      <c r="I34">
        <v>1093.25</v>
      </c>
    </row>
    <row r="35" spans="1:9" x14ac:dyDescent="0.25">
      <c r="A35">
        <v>39</v>
      </c>
      <c r="B35">
        <v>3831</v>
      </c>
      <c r="C35">
        <v>-3011.08902418465</v>
      </c>
      <c r="D35">
        <v>2138.78463332602</v>
      </c>
      <c r="E35">
        <v>3831</v>
      </c>
      <c r="F35">
        <v>2138.78463332602</v>
      </c>
      <c r="G35">
        <v>2138.78463332602</v>
      </c>
      <c r="H35">
        <v>2138.78463332602</v>
      </c>
      <c r="I35">
        <v>2138.78463332602</v>
      </c>
    </row>
    <row r="36" spans="1:9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42</v>
      </c>
      <c r="B38">
        <v>7</v>
      </c>
      <c r="C38">
        <v>1.5120000000000001E-3</v>
      </c>
      <c r="D38">
        <v>0.4032</v>
      </c>
      <c r="E38">
        <v>7</v>
      </c>
      <c r="F38">
        <v>0.4375</v>
      </c>
      <c r="G38">
        <v>0.4375</v>
      </c>
      <c r="H38">
        <v>0.4375</v>
      </c>
      <c r="I38">
        <v>0.4375</v>
      </c>
    </row>
    <row r="39" spans="1:9" x14ac:dyDescent="0.25">
      <c r="A39">
        <v>43</v>
      </c>
      <c r="B39">
        <v>2452</v>
      </c>
      <c r="C39">
        <v>58.847999999999999</v>
      </c>
      <c r="D39">
        <v>588.48</v>
      </c>
      <c r="E39">
        <v>2452</v>
      </c>
      <c r="F39">
        <v>613</v>
      </c>
      <c r="G39">
        <v>613</v>
      </c>
      <c r="H39">
        <v>613</v>
      </c>
      <c r="I39">
        <v>613</v>
      </c>
    </row>
    <row r="40" spans="1:9" x14ac:dyDescent="0.25">
      <c r="A40">
        <v>44</v>
      </c>
      <c r="B40">
        <v>3239</v>
      </c>
      <c r="C40">
        <v>77.735323568649804</v>
      </c>
      <c r="D40">
        <v>777.35663638488302</v>
      </c>
      <c r="E40">
        <v>3239</v>
      </c>
      <c r="F40">
        <v>809.74649623425296</v>
      </c>
      <c r="G40">
        <v>809.74649623425296</v>
      </c>
      <c r="H40">
        <v>809.74649623425296</v>
      </c>
      <c r="I40">
        <v>809.74649623425296</v>
      </c>
    </row>
    <row r="41" spans="1:9" x14ac:dyDescent="0.25">
      <c r="A41">
        <v>45</v>
      </c>
      <c r="B41">
        <v>4767</v>
      </c>
      <c r="C41">
        <v>4767</v>
      </c>
      <c r="D41">
        <v>4767</v>
      </c>
      <c r="E41">
        <v>4767</v>
      </c>
      <c r="F41">
        <v>4767</v>
      </c>
      <c r="G41">
        <v>4767</v>
      </c>
      <c r="H41">
        <v>4767</v>
      </c>
      <c r="I41">
        <v>4767</v>
      </c>
    </row>
    <row r="42" spans="1:9" x14ac:dyDescent="0.25">
      <c r="A42">
        <v>46</v>
      </c>
      <c r="B42">
        <v>519.75</v>
      </c>
      <c r="C42">
        <v>364.550539001787</v>
      </c>
      <c r="D42">
        <v>405.12081355643897</v>
      </c>
      <c r="E42">
        <v>519.75</v>
      </c>
      <c r="F42">
        <v>441.19005970807598</v>
      </c>
      <c r="G42">
        <v>441.19005970807598</v>
      </c>
      <c r="H42">
        <v>441.19005970807598</v>
      </c>
      <c r="I42">
        <v>441.19005970807598</v>
      </c>
    </row>
    <row r="43" spans="1:9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54</v>
      </c>
      <c r="B50">
        <v>807.75</v>
      </c>
      <c r="C50">
        <v>19.385999999999999</v>
      </c>
      <c r="D50">
        <v>807.75</v>
      </c>
      <c r="E50">
        <v>807.75</v>
      </c>
      <c r="F50">
        <v>201.9375</v>
      </c>
      <c r="G50">
        <v>201.9375</v>
      </c>
      <c r="H50">
        <v>201.9375</v>
      </c>
      <c r="I50">
        <v>201.9375</v>
      </c>
    </row>
    <row r="51" spans="1:9" x14ac:dyDescent="0.25">
      <c r="A51">
        <v>55</v>
      </c>
      <c r="B51">
        <v>13241</v>
      </c>
      <c r="C51">
        <v>11249.361319264101</v>
      </c>
      <c r="D51">
        <v>11249.361319264101</v>
      </c>
      <c r="E51">
        <v>13241</v>
      </c>
      <c r="F51">
        <v>11249.361319264101</v>
      </c>
      <c r="G51">
        <v>11249.361319264101</v>
      </c>
      <c r="H51">
        <v>11249.361319264101</v>
      </c>
      <c r="I51">
        <v>11249.361319264101</v>
      </c>
    </row>
    <row r="52" spans="1:9" x14ac:dyDescent="0.25">
      <c r="A52">
        <v>56</v>
      </c>
      <c r="B52">
        <v>1221.5</v>
      </c>
      <c r="C52">
        <v>-27.3820174520582</v>
      </c>
      <c r="D52">
        <v>-27.3820174520582</v>
      </c>
      <c r="E52">
        <v>1221.5</v>
      </c>
      <c r="F52">
        <v>914.71879350092604</v>
      </c>
      <c r="G52">
        <v>914.71879350092604</v>
      </c>
      <c r="H52">
        <v>914.71879350092604</v>
      </c>
      <c r="I52">
        <v>914.71879350092604</v>
      </c>
    </row>
    <row r="53" spans="1:9" x14ac:dyDescent="0.25">
      <c r="A53">
        <v>57</v>
      </c>
      <c r="B53">
        <v>9365</v>
      </c>
      <c r="C53">
        <v>9365</v>
      </c>
      <c r="D53">
        <v>9365</v>
      </c>
      <c r="E53">
        <v>9365</v>
      </c>
      <c r="F53">
        <v>9365</v>
      </c>
      <c r="G53">
        <v>9365</v>
      </c>
      <c r="H53">
        <v>9365</v>
      </c>
      <c r="I53">
        <v>9365</v>
      </c>
    </row>
    <row r="54" spans="1:9" x14ac:dyDescent="0.25">
      <c r="A54">
        <v>58</v>
      </c>
      <c r="B54">
        <v>1763.5</v>
      </c>
      <c r="C54">
        <v>1522.70768330906</v>
      </c>
      <c r="D54">
        <v>1705.21348080593</v>
      </c>
      <c r="E54">
        <v>1763.5</v>
      </c>
      <c r="F54">
        <v>1705.21348080593</v>
      </c>
      <c r="G54">
        <v>1705.21348080593</v>
      </c>
      <c r="H54">
        <v>1705.21348080593</v>
      </c>
      <c r="I54">
        <v>1705.21348080593</v>
      </c>
    </row>
    <row r="55" spans="1:9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62</v>
      </c>
      <c r="B58">
        <v>714.75</v>
      </c>
      <c r="C58">
        <v>17.154</v>
      </c>
      <c r="D58">
        <v>171.54</v>
      </c>
      <c r="E58">
        <v>714.75</v>
      </c>
      <c r="F58">
        <v>178.6875</v>
      </c>
      <c r="G58">
        <v>178.6875</v>
      </c>
      <c r="H58">
        <v>178.6875</v>
      </c>
      <c r="I58">
        <v>178.6875</v>
      </c>
    </row>
    <row r="59" spans="1:9" x14ac:dyDescent="0.25">
      <c r="A59">
        <v>63</v>
      </c>
      <c r="B59">
        <v>743.5</v>
      </c>
      <c r="C59">
        <v>17.844000000000001</v>
      </c>
      <c r="D59">
        <v>178.44</v>
      </c>
      <c r="E59">
        <v>743.5</v>
      </c>
      <c r="F59">
        <v>185.875</v>
      </c>
      <c r="G59">
        <v>185.875</v>
      </c>
      <c r="H59">
        <v>185.875</v>
      </c>
      <c r="I59">
        <v>185.875</v>
      </c>
    </row>
    <row r="60" spans="1:9" x14ac:dyDescent="0.25">
      <c r="A60">
        <v>64</v>
      </c>
      <c r="B60">
        <v>2528.75</v>
      </c>
      <c r="C60">
        <v>60.69</v>
      </c>
      <c r="D60">
        <v>60.69</v>
      </c>
      <c r="E60">
        <v>2528.75</v>
      </c>
      <c r="F60">
        <v>632.1875</v>
      </c>
      <c r="G60">
        <v>632.1875</v>
      </c>
      <c r="H60">
        <v>632.1875</v>
      </c>
      <c r="I60">
        <v>632.1875</v>
      </c>
    </row>
    <row r="61" spans="1:9" x14ac:dyDescent="0.25">
      <c r="A61">
        <v>65</v>
      </c>
      <c r="B61">
        <v>5988</v>
      </c>
      <c r="C61">
        <v>5985.2954736902602</v>
      </c>
      <c r="D61">
        <v>5985.2954736902602</v>
      </c>
      <c r="E61">
        <v>5985.2954736902602</v>
      </c>
      <c r="F61">
        <v>5988.2514030515204</v>
      </c>
      <c r="G61">
        <v>5988.2514030515204</v>
      </c>
      <c r="H61">
        <v>5988.2514030515204</v>
      </c>
      <c r="I61">
        <v>5988.2514030515204</v>
      </c>
    </row>
    <row r="62" spans="1:9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70</v>
      </c>
      <c r="B66">
        <v>1114</v>
      </c>
      <c r="C66">
        <v>26.736000000000001</v>
      </c>
      <c r="D66">
        <v>26.736000000000001</v>
      </c>
      <c r="E66">
        <v>26.736000000000001</v>
      </c>
      <c r="F66">
        <v>278.5</v>
      </c>
      <c r="G66">
        <v>278.5</v>
      </c>
      <c r="H66">
        <v>278.5</v>
      </c>
      <c r="I66">
        <v>278.5</v>
      </c>
    </row>
    <row r="67" spans="1:9" x14ac:dyDescent="0.25">
      <c r="A67">
        <v>71</v>
      </c>
      <c r="B67">
        <v>9371</v>
      </c>
      <c r="C67">
        <v>6595.2671967188198</v>
      </c>
      <c r="D67">
        <v>6595.2671967188198</v>
      </c>
      <c r="E67">
        <v>6595.2671967188198</v>
      </c>
      <c r="F67">
        <v>8464.1353975759794</v>
      </c>
      <c r="G67">
        <v>8464.1353975759794</v>
      </c>
      <c r="H67">
        <v>8464.1353975759794</v>
      </c>
      <c r="I67">
        <v>8464.1353975759794</v>
      </c>
    </row>
    <row r="68" spans="1:9" x14ac:dyDescent="0.25">
      <c r="A68">
        <v>72</v>
      </c>
      <c r="B68">
        <v>918</v>
      </c>
      <c r="C68">
        <v>6.0013237230799001</v>
      </c>
      <c r="D68">
        <v>6.0013237230799001</v>
      </c>
      <c r="E68">
        <v>6.0013237230799001</v>
      </c>
      <c r="F68">
        <v>213.44021002768699</v>
      </c>
      <c r="G68">
        <v>213.44021002768699</v>
      </c>
      <c r="H68">
        <v>213.44021002768699</v>
      </c>
      <c r="I68">
        <v>213.44021002768699</v>
      </c>
    </row>
    <row r="69" spans="1:9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75</v>
      </c>
      <c r="B71">
        <v>1318</v>
      </c>
      <c r="C71">
        <v>31.632000000000001</v>
      </c>
      <c r="D71">
        <v>31.632000000000001</v>
      </c>
      <c r="E71">
        <v>31.632000000000001</v>
      </c>
      <c r="F71">
        <v>329.5</v>
      </c>
      <c r="G71">
        <v>329.5</v>
      </c>
      <c r="H71">
        <v>329.5</v>
      </c>
      <c r="I71">
        <v>329.5</v>
      </c>
    </row>
    <row r="72" spans="1:9" x14ac:dyDescent="0.25">
      <c r="A72">
        <v>76</v>
      </c>
      <c r="B72">
        <v>2053</v>
      </c>
      <c r="C72">
        <v>49.271999999999998</v>
      </c>
      <c r="D72">
        <v>49.271999999999998</v>
      </c>
      <c r="E72">
        <v>49.271999999999998</v>
      </c>
      <c r="F72">
        <v>513.25</v>
      </c>
      <c r="G72">
        <v>513.25</v>
      </c>
      <c r="H72">
        <v>513.25</v>
      </c>
      <c r="I72">
        <v>513.25</v>
      </c>
    </row>
    <row r="73" spans="1:9" x14ac:dyDescent="0.25">
      <c r="A73">
        <v>77</v>
      </c>
      <c r="B73">
        <v>2878</v>
      </c>
      <c r="C73">
        <v>33.144734399999997</v>
      </c>
      <c r="D73">
        <v>33.144734399999997</v>
      </c>
      <c r="E73">
        <v>33.144734399999997</v>
      </c>
      <c r="F73">
        <v>621.90764999999999</v>
      </c>
      <c r="G73">
        <v>621.90764999999999</v>
      </c>
      <c r="H73">
        <v>621.90764999999999</v>
      </c>
      <c r="I73">
        <v>621.90764999999999</v>
      </c>
    </row>
    <row r="74" spans="1:9" x14ac:dyDescent="0.25">
      <c r="A74">
        <v>78</v>
      </c>
      <c r="B74">
        <v>2460</v>
      </c>
      <c r="C74">
        <v>59.04</v>
      </c>
      <c r="D74">
        <v>59.04</v>
      </c>
      <c r="E74">
        <v>59.04</v>
      </c>
      <c r="F74">
        <v>615</v>
      </c>
      <c r="G74">
        <v>615</v>
      </c>
      <c r="H74">
        <v>615</v>
      </c>
      <c r="I74">
        <v>615</v>
      </c>
    </row>
    <row r="75" spans="1:9" x14ac:dyDescent="0.25">
      <c r="A75">
        <v>79</v>
      </c>
      <c r="B75">
        <v>2546</v>
      </c>
      <c r="C75">
        <v>1935.6966550919999</v>
      </c>
      <c r="D75">
        <v>1935.6966550919999</v>
      </c>
      <c r="E75">
        <v>1935.6966550919999</v>
      </c>
      <c r="F75">
        <v>2132.5936092967299</v>
      </c>
      <c r="G75">
        <v>2132.5936092967299</v>
      </c>
      <c r="H75">
        <v>2132.5936092967299</v>
      </c>
      <c r="I75">
        <v>2132.5936092967299</v>
      </c>
    </row>
    <row r="76" spans="1:9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81</v>
      </c>
      <c r="B77">
        <v>14</v>
      </c>
      <c r="C77">
        <v>5.4412712356070099E-2</v>
      </c>
      <c r="D77">
        <v>5.4412712356070099E-2</v>
      </c>
      <c r="E77">
        <v>5.4412712356070099E-2</v>
      </c>
      <c r="F77">
        <v>2.5972501851546301</v>
      </c>
      <c r="G77">
        <v>2.5972501851546301</v>
      </c>
      <c r="H77">
        <v>2.5972501851546301</v>
      </c>
      <c r="I77">
        <v>2.5972501851546301</v>
      </c>
    </row>
    <row r="78" spans="1:9" x14ac:dyDescent="0.25">
      <c r="A78">
        <v>82</v>
      </c>
      <c r="B78">
        <v>1210</v>
      </c>
      <c r="C78">
        <v>0.20947860469827101</v>
      </c>
      <c r="D78">
        <v>0.20947860469827101</v>
      </c>
      <c r="E78">
        <v>0.20947860469827101</v>
      </c>
      <c r="F78">
        <v>70.111656534743901</v>
      </c>
      <c r="G78">
        <v>70.111656534743901</v>
      </c>
      <c r="H78">
        <v>70.111656534743901</v>
      </c>
      <c r="I78">
        <v>70.111656534743901</v>
      </c>
    </row>
    <row r="79" spans="1:9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85</v>
      </c>
      <c r="B81">
        <v>1018</v>
      </c>
      <c r="C81">
        <v>4.6079517507340998E-3</v>
      </c>
      <c r="D81">
        <v>4.6079517507340998E-3</v>
      </c>
      <c r="E81">
        <v>4.6079517507340998E-3</v>
      </c>
      <c r="F81">
        <v>15.367450102018401</v>
      </c>
      <c r="G81">
        <v>15.367450102018401</v>
      </c>
      <c r="H81">
        <v>15.367450102018401</v>
      </c>
      <c r="I81">
        <v>15.367450102018401</v>
      </c>
    </row>
    <row r="82" spans="1:9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89</v>
      </c>
      <c r="B85">
        <v>1525</v>
      </c>
      <c r="C85">
        <v>1.897344E-4</v>
      </c>
      <c r="D85">
        <v>1.897344E-4</v>
      </c>
      <c r="E85">
        <v>1.897344E-4</v>
      </c>
      <c r="F85">
        <v>5.95703125</v>
      </c>
      <c r="G85">
        <v>5.95703125</v>
      </c>
      <c r="H85">
        <v>5.95703125</v>
      </c>
      <c r="I85">
        <v>5.95703125</v>
      </c>
    </row>
    <row r="86" spans="1:9" x14ac:dyDescent="0.25">
      <c r="A86">
        <v>90</v>
      </c>
      <c r="B86">
        <v>2332</v>
      </c>
      <c r="C86">
        <v>1361.50736425487</v>
      </c>
      <c r="D86">
        <v>1361.50736425487</v>
      </c>
      <c r="E86">
        <v>1361.50736425487</v>
      </c>
      <c r="F86">
        <v>1661.4123525999701</v>
      </c>
      <c r="G86">
        <v>1661.4123525999701</v>
      </c>
      <c r="H86">
        <v>1661.4123525999701</v>
      </c>
      <c r="I86">
        <v>1661.4123525999701</v>
      </c>
    </row>
    <row r="87" spans="1:9" x14ac:dyDescent="0.25">
      <c r="A87">
        <v>91</v>
      </c>
      <c r="B87">
        <v>1472</v>
      </c>
      <c r="C87">
        <v>19.452021468292202</v>
      </c>
      <c r="D87">
        <v>19.452021468292202</v>
      </c>
      <c r="E87">
        <v>19.452021468292202</v>
      </c>
      <c r="F87">
        <v>278.50997291156398</v>
      </c>
      <c r="G87">
        <v>278.50997291156398</v>
      </c>
      <c r="H87">
        <v>278.50997291156398</v>
      </c>
      <c r="I87">
        <v>278.50997291156398</v>
      </c>
    </row>
    <row r="88" spans="1:9" x14ac:dyDescent="0.25">
      <c r="A88">
        <v>92</v>
      </c>
      <c r="B88">
        <v>850</v>
      </c>
      <c r="C88">
        <v>9.9049973872160496E-2</v>
      </c>
      <c r="D88">
        <v>9.9049973872160496E-2</v>
      </c>
      <c r="E88">
        <v>9.9049973872160496E-2</v>
      </c>
      <c r="F88">
        <v>46.779115816541903</v>
      </c>
      <c r="G88">
        <v>46.779115816541903</v>
      </c>
      <c r="H88">
        <v>46.779115816541903</v>
      </c>
      <c r="I88">
        <v>46.779115816541903</v>
      </c>
    </row>
    <row r="89" spans="1:9" x14ac:dyDescent="0.25">
      <c r="A89">
        <v>93</v>
      </c>
      <c r="B89">
        <v>4663</v>
      </c>
      <c r="C89">
        <v>2.4172992000000001E-2</v>
      </c>
      <c r="D89">
        <v>2.4172992000000001E-2</v>
      </c>
      <c r="E89">
        <v>2.4172992000000001E-2</v>
      </c>
      <c r="F89">
        <v>72.859375</v>
      </c>
      <c r="G89">
        <v>72.859375</v>
      </c>
      <c r="H89">
        <v>72.859375</v>
      </c>
      <c r="I89">
        <v>72.859375</v>
      </c>
    </row>
    <row r="90" spans="1:9" x14ac:dyDescent="0.25">
      <c r="A90">
        <v>94</v>
      </c>
      <c r="B90">
        <v>4626</v>
      </c>
      <c r="C90">
        <v>2691.04092641532</v>
      </c>
      <c r="D90">
        <v>2691.04092641532</v>
      </c>
      <c r="E90">
        <v>2691.04092641532</v>
      </c>
      <c r="F90">
        <v>3374.9718007831302</v>
      </c>
      <c r="G90">
        <v>3374.9718007831302</v>
      </c>
      <c r="H90">
        <v>3374.9718007831302</v>
      </c>
      <c r="I90">
        <v>3374.9718007831302</v>
      </c>
    </row>
    <row r="91" spans="1:9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98</v>
      </c>
      <c r="B94">
        <v>23</v>
      </c>
      <c r="C94">
        <v>4.9680000000000002E-3</v>
      </c>
      <c r="D94">
        <v>4.9680000000000002E-3</v>
      </c>
      <c r="E94">
        <v>4.9680000000000002E-3</v>
      </c>
      <c r="F94">
        <v>1.4375</v>
      </c>
      <c r="G94">
        <v>1.4375</v>
      </c>
      <c r="H94">
        <v>1.4375</v>
      </c>
      <c r="I94">
        <v>1.4375</v>
      </c>
    </row>
    <row r="95" spans="1:9" x14ac:dyDescent="0.25">
      <c r="A95">
        <v>99</v>
      </c>
      <c r="B95">
        <v>2495</v>
      </c>
      <c r="C95">
        <v>33.508970054035203</v>
      </c>
      <c r="D95">
        <v>33.508970054035203</v>
      </c>
      <c r="E95">
        <v>33.508970054035203</v>
      </c>
      <c r="F95">
        <v>471.03501654343802</v>
      </c>
      <c r="G95">
        <v>471.03501654343802</v>
      </c>
      <c r="H95">
        <v>471.03501654343802</v>
      </c>
      <c r="I95">
        <v>471.03501654343802</v>
      </c>
    </row>
    <row r="96" spans="1:9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101</v>
      </c>
      <c r="B97">
        <v>36</v>
      </c>
      <c r="C97">
        <v>8.8904155729032097E-3</v>
      </c>
      <c r="D97">
        <v>8.8904155729032097E-3</v>
      </c>
      <c r="E97">
        <v>8.8904155729032097E-3</v>
      </c>
      <c r="F97">
        <v>1.9298467516464</v>
      </c>
      <c r="G97">
        <v>1.9298467516464</v>
      </c>
      <c r="H97">
        <v>1.9298467516464</v>
      </c>
      <c r="I97">
        <v>1.9298467516464</v>
      </c>
    </row>
    <row r="98" spans="1:9" x14ac:dyDescent="0.25">
      <c r="A98">
        <v>102</v>
      </c>
      <c r="B98">
        <v>11877</v>
      </c>
      <c r="C98">
        <v>0.16418764799999999</v>
      </c>
      <c r="D98">
        <v>0.16418764799999999</v>
      </c>
      <c r="E98">
        <v>0.16418764799999999</v>
      </c>
      <c r="F98">
        <v>185.578125</v>
      </c>
      <c r="G98">
        <v>185.578125</v>
      </c>
      <c r="H98">
        <v>185.578125</v>
      </c>
      <c r="I98">
        <v>185.578125</v>
      </c>
    </row>
    <row r="99" spans="1:9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108</v>
      </c>
      <c r="B105">
        <v>1474</v>
      </c>
      <c r="C105">
        <v>654.14573838848003</v>
      </c>
      <c r="D105">
        <v>654.14573838848003</v>
      </c>
      <c r="E105">
        <v>654.14573838848003</v>
      </c>
      <c r="F105">
        <v>807.59391521463897</v>
      </c>
      <c r="G105">
        <v>807.59391521463897</v>
      </c>
      <c r="H105">
        <v>807.59391521463897</v>
      </c>
      <c r="I105">
        <v>807.59391521463897</v>
      </c>
    </row>
    <row r="106" spans="1:9" x14ac:dyDescent="0.25">
      <c r="A106">
        <v>109</v>
      </c>
      <c r="B106">
        <v>2491</v>
      </c>
      <c r="C106">
        <v>17.093170847790098</v>
      </c>
      <c r="D106">
        <v>17.093170847790098</v>
      </c>
      <c r="E106">
        <v>17.093170847790098</v>
      </c>
      <c r="F106">
        <v>380.76840608728901</v>
      </c>
      <c r="G106">
        <v>380.76840608728901</v>
      </c>
      <c r="H106">
        <v>380.76840608728901</v>
      </c>
      <c r="I106">
        <v>380.76840608728901</v>
      </c>
    </row>
    <row r="107" spans="1:9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112</v>
      </c>
      <c r="B109">
        <v>58</v>
      </c>
      <c r="C109">
        <v>1.51705800231846E-2</v>
      </c>
      <c r="D109">
        <v>1.51705800231846E-2</v>
      </c>
      <c r="E109">
        <v>1.51705800231846E-2</v>
      </c>
      <c r="F109">
        <v>3.1286513326527499</v>
      </c>
      <c r="G109">
        <v>3.1286513326527499</v>
      </c>
      <c r="H109">
        <v>3.1286513326527499</v>
      </c>
      <c r="I109">
        <v>3.1286513326527499</v>
      </c>
    </row>
    <row r="110" spans="1:9" x14ac:dyDescent="0.25">
      <c r="A110">
        <v>113</v>
      </c>
      <c r="B110">
        <v>560</v>
      </c>
      <c r="C110">
        <v>0.14925237620569401</v>
      </c>
      <c r="D110">
        <v>0.14925237620569401</v>
      </c>
      <c r="E110">
        <v>0.14925237620569401</v>
      </c>
      <c r="F110">
        <v>30.327351860676099</v>
      </c>
      <c r="G110">
        <v>30.327351860676099</v>
      </c>
      <c r="H110">
        <v>30.327351860676099</v>
      </c>
      <c r="I110">
        <v>30.327351860676099</v>
      </c>
    </row>
    <row r="111" spans="1:9" x14ac:dyDescent="0.25">
      <c r="A111">
        <v>114</v>
      </c>
      <c r="B111">
        <v>2884</v>
      </c>
      <c r="C111">
        <v>3.9868415999999997E-2</v>
      </c>
      <c r="D111">
        <v>3.9868415999999997E-2</v>
      </c>
      <c r="E111">
        <v>3.9868415999999997E-2</v>
      </c>
      <c r="F111">
        <v>45.0625</v>
      </c>
      <c r="G111">
        <v>45.0625</v>
      </c>
      <c r="H111">
        <v>45.0625</v>
      </c>
      <c r="I111">
        <v>45.0625</v>
      </c>
    </row>
    <row r="112" spans="1:9" x14ac:dyDescent="0.25">
      <c r="A112">
        <v>115</v>
      </c>
      <c r="B112">
        <v>3750</v>
      </c>
      <c r="C112">
        <v>5.1839999999999997E-2</v>
      </c>
      <c r="D112">
        <v>5.1839999999999997E-2</v>
      </c>
      <c r="E112">
        <v>5.1839999999999997E-2</v>
      </c>
      <c r="F112">
        <v>58.59375</v>
      </c>
      <c r="G112">
        <v>58.59375</v>
      </c>
      <c r="H112">
        <v>58.59375</v>
      </c>
      <c r="I112">
        <v>58.59375</v>
      </c>
    </row>
    <row r="113" spans="1:9" x14ac:dyDescent="0.25">
      <c r="A113">
        <v>116</v>
      </c>
      <c r="B113">
        <v>1351</v>
      </c>
      <c r="C113">
        <v>400.60435436412502</v>
      </c>
      <c r="D113">
        <v>400.60435436412502</v>
      </c>
      <c r="E113">
        <v>400.60435436412502</v>
      </c>
      <c r="F113">
        <v>902.77914458702105</v>
      </c>
      <c r="G113">
        <v>902.77914458702105</v>
      </c>
      <c r="H113">
        <v>902.77914458702105</v>
      </c>
      <c r="I113">
        <v>902.77914458702105</v>
      </c>
    </row>
    <row r="114" spans="1:9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118</v>
      </c>
      <c r="B115">
        <v>16</v>
      </c>
      <c r="C115">
        <v>0.32832564326209801</v>
      </c>
      <c r="D115">
        <v>0.32832564326209801</v>
      </c>
      <c r="E115">
        <v>0.32832564326209801</v>
      </c>
      <c r="F115">
        <v>3.6574083241025499</v>
      </c>
      <c r="G115">
        <v>3.6574083241025499</v>
      </c>
      <c r="H115">
        <v>3.6574083241025499</v>
      </c>
      <c r="I115">
        <v>3.6574083241025499</v>
      </c>
    </row>
    <row r="116" spans="1:9" x14ac:dyDescent="0.25">
      <c r="A116">
        <v>119</v>
      </c>
      <c r="B116">
        <v>130</v>
      </c>
      <c r="C116">
        <v>3.4963809355541102E-2</v>
      </c>
      <c r="D116">
        <v>3.4963809355541102E-2</v>
      </c>
      <c r="E116">
        <v>3.4963809355541102E-2</v>
      </c>
      <c r="F116">
        <v>6.6555721230070999</v>
      </c>
      <c r="G116">
        <v>6.6555721230070999</v>
      </c>
      <c r="H116">
        <v>6.6555721230070999</v>
      </c>
      <c r="I116">
        <v>6.6555721230070999</v>
      </c>
    </row>
    <row r="117" spans="1:9" x14ac:dyDescent="0.25">
      <c r="A117">
        <v>120</v>
      </c>
      <c r="B117">
        <v>1280</v>
      </c>
      <c r="C117">
        <v>1.7105414712854899E-2</v>
      </c>
      <c r="D117">
        <v>1.7105414712854899E-2</v>
      </c>
      <c r="E117">
        <v>1.7105414712854899E-2</v>
      </c>
      <c r="F117">
        <v>19.656858114875401</v>
      </c>
      <c r="G117">
        <v>19.656858114875401</v>
      </c>
      <c r="H117">
        <v>19.656858114875401</v>
      </c>
      <c r="I117">
        <v>19.656858114875401</v>
      </c>
    </row>
    <row r="118" spans="1:9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128</v>
      </c>
      <c r="B125">
        <v>1230</v>
      </c>
      <c r="C125">
        <v>614.31105841760598</v>
      </c>
      <c r="D125">
        <v>614.31105841760598</v>
      </c>
      <c r="E125">
        <v>614.31105841760598</v>
      </c>
      <c r="F125">
        <v>746.28695638175202</v>
      </c>
      <c r="G125">
        <v>746.28695638175202</v>
      </c>
      <c r="H125">
        <v>746.28695638175202</v>
      </c>
      <c r="I125">
        <v>746.28695638175202</v>
      </c>
    </row>
    <row r="126" spans="1:9" x14ac:dyDescent="0.25">
      <c r="A126">
        <v>129</v>
      </c>
      <c r="B126">
        <v>1086</v>
      </c>
      <c r="C126">
        <v>12.723670477453499</v>
      </c>
      <c r="D126">
        <v>12.723670477453499</v>
      </c>
      <c r="E126">
        <v>12.723670477453499</v>
      </c>
      <c r="F126">
        <v>174.34699684212501</v>
      </c>
      <c r="G126">
        <v>174.34699684212501</v>
      </c>
      <c r="H126">
        <v>174.34699684212501</v>
      </c>
      <c r="I126">
        <v>174.34699684212501</v>
      </c>
    </row>
    <row r="127" spans="1:9" x14ac:dyDescent="0.25">
      <c r="A127">
        <v>130</v>
      </c>
      <c r="B127">
        <v>900</v>
      </c>
      <c r="C127">
        <v>0.27614462243958798</v>
      </c>
      <c r="D127">
        <v>0.27614462243958798</v>
      </c>
      <c r="E127">
        <v>0.27614462243958798</v>
      </c>
      <c r="F127">
        <v>41.530602761300599</v>
      </c>
      <c r="G127">
        <v>41.530602761300599</v>
      </c>
      <c r="H127">
        <v>41.530602761300599</v>
      </c>
      <c r="I127">
        <v>41.530602761300599</v>
      </c>
    </row>
    <row r="128" spans="1:9" x14ac:dyDescent="0.25">
      <c r="A128">
        <v>131</v>
      </c>
      <c r="B128">
        <v>102</v>
      </c>
      <c r="C128">
        <v>2.3685320883102E-4</v>
      </c>
      <c r="D128">
        <v>2.3685320883102E-4</v>
      </c>
      <c r="E128">
        <v>2.3685320883102E-4</v>
      </c>
      <c r="F128">
        <v>1.3714683629039299</v>
      </c>
      <c r="G128">
        <v>1.3714683629039299</v>
      </c>
      <c r="H128">
        <v>1.3714683629039299</v>
      </c>
      <c r="I128">
        <v>1.3714683629039299</v>
      </c>
    </row>
    <row r="129" spans="1:9" x14ac:dyDescent="0.25">
      <c r="A129">
        <v>132</v>
      </c>
      <c r="B129">
        <v>3919</v>
      </c>
      <c r="C129">
        <v>4.8758630400000001E-4</v>
      </c>
      <c r="D129">
        <v>4.8758630400000001E-4</v>
      </c>
      <c r="E129">
        <v>4.8758630400000001E-4</v>
      </c>
      <c r="F129">
        <v>15.30859375</v>
      </c>
      <c r="G129">
        <v>15.30859375</v>
      </c>
      <c r="H129">
        <v>15.30859375</v>
      </c>
      <c r="I129">
        <v>15.30859375</v>
      </c>
    </row>
    <row r="130" spans="1:9" x14ac:dyDescent="0.25">
      <c r="A130">
        <v>133</v>
      </c>
      <c r="B130">
        <v>3111</v>
      </c>
      <c r="C130">
        <v>2364.8391135878601</v>
      </c>
      <c r="D130">
        <v>2364.8391135878601</v>
      </c>
      <c r="E130">
        <v>2364.8391135878601</v>
      </c>
      <c r="F130">
        <v>2678.48076828285</v>
      </c>
      <c r="G130">
        <v>2678.48076828285</v>
      </c>
      <c r="H130">
        <v>2678.48076828285</v>
      </c>
      <c r="I130">
        <v>2678.48076828285</v>
      </c>
    </row>
    <row r="131" spans="1:9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136</v>
      </c>
      <c r="B133">
        <v>863</v>
      </c>
      <c r="C133">
        <v>16.036555380095699</v>
      </c>
      <c r="D133">
        <v>16.036555380095699</v>
      </c>
      <c r="E133">
        <v>16.036555380095699</v>
      </c>
      <c r="F133">
        <v>187.446136845269</v>
      </c>
      <c r="G133">
        <v>187.446136845269</v>
      </c>
      <c r="H133">
        <v>187.446136845269</v>
      </c>
      <c r="I133">
        <v>187.446136845269</v>
      </c>
    </row>
    <row r="134" spans="1:9" x14ac:dyDescent="0.25">
      <c r="A134">
        <v>137</v>
      </c>
      <c r="B134">
        <v>454</v>
      </c>
      <c r="C134">
        <v>5.5480528778959703</v>
      </c>
      <c r="D134">
        <v>5.5480528778959703</v>
      </c>
      <c r="E134">
        <v>5.5480528778959703</v>
      </c>
      <c r="F134">
        <v>93.354944892400297</v>
      </c>
      <c r="G134">
        <v>93.354944892400297</v>
      </c>
      <c r="H134">
        <v>93.354944892400297</v>
      </c>
      <c r="I134">
        <v>93.354944892400297</v>
      </c>
    </row>
    <row r="135" spans="1:9" x14ac:dyDescent="0.25">
      <c r="A135">
        <v>138</v>
      </c>
      <c r="B135">
        <v>61</v>
      </c>
      <c r="C135">
        <v>6.1053424687215196E-3</v>
      </c>
      <c r="D135">
        <v>6.1053424687215196E-3</v>
      </c>
      <c r="E135">
        <v>6.1053424687215196E-3</v>
      </c>
      <c r="F135">
        <v>3.1815253745314198</v>
      </c>
      <c r="G135">
        <v>3.1815253745314198</v>
      </c>
      <c r="H135">
        <v>3.1815253745314198</v>
      </c>
      <c r="I135">
        <v>3.1815253745314198</v>
      </c>
    </row>
    <row r="136" spans="1:9" x14ac:dyDescent="0.25">
      <c r="A136">
        <v>139</v>
      </c>
      <c r="B136">
        <v>745</v>
      </c>
      <c r="C136">
        <v>3.7767497653504599E-3</v>
      </c>
      <c r="D136">
        <v>3.7767497653504599E-3</v>
      </c>
      <c r="E136">
        <v>3.7767497653504599E-3</v>
      </c>
      <c r="F136">
        <v>11.549625617147999</v>
      </c>
      <c r="G136">
        <v>11.549625617147999</v>
      </c>
      <c r="H136">
        <v>11.549625617147999</v>
      </c>
      <c r="I136">
        <v>11.549625617147999</v>
      </c>
    </row>
    <row r="137" spans="1:9" x14ac:dyDescent="0.25">
      <c r="A137">
        <v>140</v>
      </c>
      <c r="B137">
        <v>1292</v>
      </c>
      <c r="C137">
        <v>0.68618800966983196</v>
      </c>
      <c r="D137">
        <v>0.68618800966983196</v>
      </c>
      <c r="E137">
        <v>0.68618800966983196</v>
      </c>
      <c r="F137">
        <v>78.695651366703501</v>
      </c>
      <c r="G137">
        <v>78.695651366703501</v>
      </c>
      <c r="H137">
        <v>78.695651366703501</v>
      </c>
      <c r="I137">
        <v>78.695651366703501</v>
      </c>
    </row>
    <row r="138" spans="1:9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149</v>
      </c>
      <c r="B146">
        <v>3134</v>
      </c>
      <c r="C146">
        <v>4.33250491266935E-2</v>
      </c>
      <c r="D146">
        <v>4.33250491266935E-2</v>
      </c>
      <c r="E146">
        <v>4.33250491266935E-2</v>
      </c>
      <c r="F146">
        <v>48.969114186075601</v>
      </c>
      <c r="G146">
        <v>48.969114186075601</v>
      </c>
      <c r="H146">
        <v>48.969114186075601</v>
      </c>
      <c r="I146">
        <v>48.969114186075601</v>
      </c>
    </row>
    <row r="147" spans="1:9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157</v>
      </c>
      <c r="B154">
        <v>2469</v>
      </c>
      <c r="C154">
        <v>1424.6985337618</v>
      </c>
      <c r="D154">
        <v>1424.6985337618</v>
      </c>
      <c r="E154">
        <v>1424.6985337618</v>
      </c>
      <c r="F154">
        <v>1615.0416386587899</v>
      </c>
      <c r="G154">
        <v>1615.0416386587899</v>
      </c>
      <c r="H154">
        <v>1615.0416386587899</v>
      </c>
      <c r="I154">
        <v>1615.0416386587899</v>
      </c>
    </row>
    <row r="155" spans="1:9" x14ac:dyDescent="0.25">
      <c r="A155">
        <v>158</v>
      </c>
      <c r="B155">
        <v>265</v>
      </c>
      <c r="C155">
        <v>2.5012324400402601</v>
      </c>
      <c r="D155">
        <v>2.5012324400402601</v>
      </c>
      <c r="E155">
        <v>2.5012324400402601</v>
      </c>
      <c r="F155">
        <v>39.932041881717502</v>
      </c>
      <c r="G155">
        <v>39.932041881717502</v>
      </c>
      <c r="H155">
        <v>39.932041881717502</v>
      </c>
      <c r="I155">
        <v>39.932041881717502</v>
      </c>
    </row>
    <row r="156" spans="1:9" x14ac:dyDescent="0.25">
      <c r="A156">
        <v>159</v>
      </c>
      <c r="B156">
        <v>2619</v>
      </c>
      <c r="C156">
        <v>0.98665634292770199</v>
      </c>
      <c r="D156">
        <v>0.98665634292770199</v>
      </c>
      <c r="E156">
        <v>0.98665634292770199</v>
      </c>
      <c r="F156">
        <v>126.15862070813399</v>
      </c>
      <c r="G156">
        <v>126.15862070813399</v>
      </c>
      <c r="H156">
        <v>126.15862070813399</v>
      </c>
      <c r="I156">
        <v>126.15862070813399</v>
      </c>
    </row>
    <row r="157" spans="1:9" x14ac:dyDescent="0.25">
      <c r="A157">
        <v>160</v>
      </c>
      <c r="B157">
        <v>908</v>
      </c>
      <c r="C157">
        <v>7.06486812801528E-3</v>
      </c>
      <c r="D157">
        <v>7.06486812801528E-3</v>
      </c>
      <c r="E157">
        <v>7.06486812801528E-3</v>
      </c>
      <c r="F157">
        <v>10.7079022016193</v>
      </c>
      <c r="G157">
        <v>10.7079022016193</v>
      </c>
      <c r="H157">
        <v>10.7079022016193</v>
      </c>
      <c r="I157">
        <v>10.7079022016193</v>
      </c>
    </row>
    <row r="158" spans="1:9" x14ac:dyDescent="0.25">
      <c r="A158">
        <v>161</v>
      </c>
      <c r="B158">
        <v>55</v>
      </c>
      <c r="C158">
        <v>8.2430318932308496E-6</v>
      </c>
      <c r="D158">
        <v>8.2430318932308496E-6</v>
      </c>
      <c r="E158">
        <v>8.2430318932308496E-6</v>
      </c>
      <c r="F158">
        <v>0.18501547254508</v>
      </c>
      <c r="G158">
        <v>0.18501547254508</v>
      </c>
      <c r="H158">
        <v>0.18501547254508</v>
      </c>
      <c r="I158">
        <v>0.18501547254508</v>
      </c>
    </row>
    <row r="159" spans="1:9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167</v>
      </c>
      <c r="B164">
        <v>15909</v>
      </c>
      <c r="C164">
        <v>1.26677385216E-4</v>
      </c>
      <c r="D164">
        <v>1.26677385216E-4</v>
      </c>
      <c r="E164">
        <v>1.26677385216E-4</v>
      </c>
      <c r="F164">
        <v>15.5361328125</v>
      </c>
      <c r="G164">
        <v>15.5361328125</v>
      </c>
      <c r="H164">
        <v>15.5361328125</v>
      </c>
      <c r="I164">
        <v>15.5361328125</v>
      </c>
    </row>
    <row r="165" spans="1:9" x14ac:dyDescent="0.25">
      <c r="A165">
        <v>168</v>
      </c>
      <c r="B165">
        <v>1827</v>
      </c>
      <c r="C165">
        <v>798.89751236425298</v>
      </c>
      <c r="D165">
        <v>798.89751236425298</v>
      </c>
      <c r="E165">
        <v>798.89751236425298</v>
      </c>
      <c r="F165">
        <v>955.09110004310503</v>
      </c>
      <c r="G165">
        <v>955.09110004310503</v>
      </c>
      <c r="H165">
        <v>955.09110004310503</v>
      </c>
      <c r="I165">
        <v>955.09110004310503</v>
      </c>
    </row>
    <row r="166" spans="1:9" x14ac:dyDescent="0.25">
      <c r="A166">
        <v>169</v>
      </c>
      <c r="B166">
        <v>100</v>
      </c>
      <c r="C166">
        <v>1.0902655871467799</v>
      </c>
      <c r="D166">
        <v>1.0902655871467799</v>
      </c>
      <c r="E166">
        <v>1.0902655871467799</v>
      </c>
      <c r="F166">
        <v>14.3739531617298</v>
      </c>
      <c r="G166">
        <v>14.3739531617298</v>
      </c>
      <c r="H166">
        <v>14.3739531617298</v>
      </c>
      <c r="I166">
        <v>14.3739531617298</v>
      </c>
    </row>
    <row r="167" spans="1:9" x14ac:dyDescent="0.25">
      <c r="A167">
        <v>170</v>
      </c>
      <c r="B167">
        <v>489</v>
      </c>
      <c r="C167">
        <v>0.11832659987026101</v>
      </c>
      <c r="D167">
        <v>0.11832659987026101</v>
      </c>
      <c r="E167">
        <v>0.11832659987026101</v>
      </c>
      <c r="F167">
        <v>19.775171885206799</v>
      </c>
      <c r="G167">
        <v>19.775171885206799</v>
      </c>
      <c r="H167">
        <v>19.775171885206799</v>
      </c>
      <c r="I167">
        <v>19.775171885206799</v>
      </c>
    </row>
    <row r="168" spans="1:9" x14ac:dyDescent="0.25">
      <c r="A168">
        <v>171</v>
      </c>
      <c r="B168">
        <v>2864</v>
      </c>
      <c r="C168">
        <v>1.8216924115312401E-2</v>
      </c>
      <c r="D168">
        <v>1.8216924115312401E-2</v>
      </c>
      <c r="E168">
        <v>1.8216924115312401E-2</v>
      </c>
      <c r="F168">
        <v>36.389117658107303</v>
      </c>
      <c r="G168">
        <v>36.389117658107303</v>
      </c>
      <c r="H168">
        <v>36.389117658107303</v>
      </c>
      <c r="I168">
        <v>36.389117658107303</v>
      </c>
    </row>
    <row r="169" spans="1:9" x14ac:dyDescent="0.25">
      <c r="A169">
        <v>172</v>
      </c>
      <c r="B169">
        <v>142</v>
      </c>
      <c r="C169">
        <v>2.2542593260049399E-5</v>
      </c>
      <c r="D169">
        <v>2.2542593260049399E-5</v>
      </c>
      <c r="E169">
        <v>2.2542593260049399E-5</v>
      </c>
      <c r="F169">
        <v>0.48127615587401501</v>
      </c>
      <c r="G169">
        <v>0.48127615587401501</v>
      </c>
      <c r="H169">
        <v>0.48127615587401501</v>
      </c>
      <c r="I169">
        <v>0.48127615587401501</v>
      </c>
    </row>
    <row r="170" spans="1:9" x14ac:dyDescent="0.25">
      <c r="A170">
        <v>173</v>
      </c>
      <c r="B170">
        <v>220</v>
      </c>
      <c r="C170">
        <v>1.3967831729754701E-3</v>
      </c>
      <c r="D170">
        <v>1.3967831729754701E-3</v>
      </c>
      <c r="E170">
        <v>1.3967831729754701E-3</v>
      </c>
      <c r="F170">
        <v>2.9675142413834701</v>
      </c>
      <c r="G170">
        <v>2.9675142413834701</v>
      </c>
      <c r="H170">
        <v>2.9675142413834701</v>
      </c>
      <c r="I170">
        <v>2.9675142413834701</v>
      </c>
    </row>
    <row r="171" spans="1:9" x14ac:dyDescent="0.25">
      <c r="A171">
        <v>174</v>
      </c>
      <c r="B171">
        <v>1846</v>
      </c>
      <c r="C171">
        <v>1.4699003904E-5</v>
      </c>
      <c r="D171">
        <v>1.4699003904E-5</v>
      </c>
      <c r="E171">
        <v>1.4699003904E-5</v>
      </c>
      <c r="F171">
        <v>1.802734375</v>
      </c>
      <c r="G171">
        <v>1.802734375</v>
      </c>
      <c r="H171">
        <v>1.802734375</v>
      </c>
      <c r="I171">
        <v>1.802734375</v>
      </c>
    </row>
    <row r="172" spans="1:9" x14ac:dyDescent="0.25">
      <c r="A172">
        <v>175</v>
      </c>
      <c r="B172">
        <v>6271</v>
      </c>
      <c r="C172">
        <v>2.0805672959999999E-3</v>
      </c>
      <c r="D172">
        <v>2.0805672959999999E-3</v>
      </c>
      <c r="E172">
        <v>2.0805672959999999E-3</v>
      </c>
      <c r="F172">
        <v>24.49609375</v>
      </c>
      <c r="G172">
        <v>24.49609375</v>
      </c>
      <c r="H172">
        <v>24.49609375</v>
      </c>
      <c r="I172">
        <v>24.49609375</v>
      </c>
    </row>
    <row r="173" spans="1:9" x14ac:dyDescent="0.25">
      <c r="A173">
        <v>176</v>
      </c>
      <c r="B173">
        <v>810</v>
      </c>
      <c r="C173">
        <v>714.06310069030803</v>
      </c>
      <c r="D173">
        <v>714.06310069030803</v>
      </c>
      <c r="E173">
        <v>714.06310069030803</v>
      </c>
      <c r="F173">
        <v>785.58295124271001</v>
      </c>
      <c r="G173">
        <v>785.58295124271001</v>
      </c>
      <c r="H173">
        <v>785.58295124271001</v>
      </c>
      <c r="I173">
        <v>785.58295124271001</v>
      </c>
    </row>
    <row r="174" spans="1:9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179</v>
      </c>
      <c r="B176">
        <v>1155</v>
      </c>
      <c r="C176">
        <v>612.813512280336</v>
      </c>
      <c r="D176">
        <v>612.813512280336</v>
      </c>
      <c r="E176">
        <v>612.813512280336</v>
      </c>
      <c r="F176">
        <v>841.02633634379504</v>
      </c>
      <c r="G176">
        <v>841.02633634379504</v>
      </c>
      <c r="H176">
        <v>841.02633634379504</v>
      </c>
      <c r="I176">
        <v>841.02633634379504</v>
      </c>
    </row>
    <row r="177" spans="1:9" x14ac:dyDescent="0.25">
      <c r="A177">
        <v>180</v>
      </c>
      <c r="B177">
        <v>1112</v>
      </c>
      <c r="C177">
        <v>15.2621424905329</v>
      </c>
      <c r="D177">
        <v>15.2621424905329</v>
      </c>
      <c r="E177">
        <v>15.2621424905329</v>
      </c>
      <c r="F177">
        <v>230.61690693270401</v>
      </c>
      <c r="G177">
        <v>230.61690693270401</v>
      </c>
      <c r="H177">
        <v>230.61690693270401</v>
      </c>
      <c r="I177">
        <v>230.61690693270401</v>
      </c>
    </row>
    <row r="178" spans="1:9" x14ac:dyDescent="0.25">
      <c r="A178">
        <v>181</v>
      </c>
      <c r="B178">
        <v>3003</v>
      </c>
      <c r="C178">
        <v>1.5868244951641499</v>
      </c>
      <c r="D178">
        <v>1.5868244951641499</v>
      </c>
      <c r="E178">
        <v>1.5868244951641499</v>
      </c>
      <c r="F178">
        <v>179.59641391800201</v>
      </c>
      <c r="G178">
        <v>179.59641391800201</v>
      </c>
      <c r="H178">
        <v>179.59641391800201</v>
      </c>
      <c r="I178">
        <v>179.59641391800201</v>
      </c>
    </row>
    <row r="179" spans="1:9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189</v>
      </c>
      <c r="B186">
        <v>3002</v>
      </c>
      <c r="C186">
        <v>2219.5878851651401</v>
      </c>
      <c r="D186">
        <v>2572.32455457482</v>
      </c>
      <c r="E186">
        <v>3002</v>
      </c>
      <c r="F186">
        <v>2606.3342509866802</v>
      </c>
      <c r="G186">
        <v>2606.3342509866802</v>
      </c>
      <c r="H186">
        <v>2606.3342509866802</v>
      </c>
      <c r="I186">
        <v>2606.3342509866802</v>
      </c>
    </row>
    <row r="187" spans="1:9" x14ac:dyDescent="0.25">
      <c r="A187">
        <v>190</v>
      </c>
      <c r="B187">
        <v>869</v>
      </c>
      <c r="C187">
        <v>15.5377506737799</v>
      </c>
      <c r="D187">
        <v>647.40627807416195</v>
      </c>
      <c r="E187">
        <v>869</v>
      </c>
      <c r="F187">
        <v>203.814603756689</v>
      </c>
      <c r="G187">
        <v>203.814603756689</v>
      </c>
      <c r="H187">
        <v>203.814603756689</v>
      </c>
      <c r="I187">
        <v>203.814603756689</v>
      </c>
    </row>
    <row r="188" spans="1:9" x14ac:dyDescent="0.25">
      <c r="A188">
        <v>191</v>
      </c>
      <c r="B188">
        <v>11</v>
      </c>
      <c r="C188">
        <v>2.3760000000000001E-3</v>
      </c>
      <c r="D188">
        <v>9.9000000000000005E-2</v>
      </c>
      <c r="E188">
        <v>11</v>
      </c>
      <c r="F188">
        <v>0.6875</v>
      </c>
      <c r="G188">
        <v>0.6875</v>
      </c>
      <c r="H188">
        <v>0.6875</v>
      </c>
      <c r="I188">
        <v>0.6875</v>
      </c>
    </row>
    <row r="189" spans="1:9" x14ac:dyDescent="0.25">
      <c r="A189">
        <v>192</v>
      </c>
      <c r="B189">
        <v>1362</v>
      </c>
      <c r="C189">
        <v>0.29421293044507102</v>
      </c>
      <c r="D189">
        <v>12.2588721018779</v>
      </c>
      <c r="E189">
        <v>1362</v>
      </c>
      <c r="F189">
        <v>85.1300602936535</v>
      </c>
      <c r="G189">
        <v>85.1300602936535</v>
      </c>
      <c r="H189">
        <v>85.1300602936535</v>
      </c>
      <c r="I189">
        <v>85.1300602936535</v>
      </c>
    </row>
    <row r="190" spans="1:9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194</v>
      </c>
      <c r="B191">
        <v>1567</v>
      </c>
      <c r="C191">
        <v>27.714223044039301</v>
      </c>
      <c r="D191">
        <v>314.75356840961899</v>
      </c>
      <c r="E191">
        <v>1567</v>
      </c>
      <c r="F191">
        <v>344.31514183107601</v>
      </c>
      <c r="G191">
        <v>344.31514183107601</v>
      </c>
      <c r="H191">
        <v>344.31514183107601</v>
      </c>
      <c r="I191">
        <v>344.31514183107601</v>
      </c>
    </row>
    <row r="192" spans="1:9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197</v>
      </c>
      <c r="B194">
        <v>1234</v>
      </c>
      <c r="C194">
        <v>0.71078399999999997</v>
      </c>
      <c r="D194">
        <v>7.1078400000000004</v>
      </c>
      <c r="E194">
        <v>1234</v>
      </c>
      <c r="F194">
        <v>77.125</v>
      </c>
      <c r="G194">
        <v>77.125</v>
      </c>
      <c r="H194">
        <v>77.125</v>
      </c>
      <c r="I194">
        <v>77.125</v>
      </c>
    </row>
    <row r="195" spans="1:9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200</v>
      </c>
      <c r="B197">
        <v>2054</v>
      </c>
      <c r="C197">
        <v>0.97773259693126602</v>
      </c>
      <c r="D197">
        <v>97.773259693126604</v>
      </c>
      <c r="E197">
        <v>2054</v>
      </c>
      <c r="F197">
        <v>116.20919801714101</v>
      </c>
      <c r="G197">
        <v>116.20919801714101</v>
      </c>
      <c r="H197">
        <v>116.20919801714101</v>
      </c>
      <c r="I197">
        <v>116.20919801714101</v>
      </c>
    </row>
    <row r="198" spans="1:9" x14ac:dyDescent="0.25">
      <c r="A198">
        <v>201</v>
      </c>
      <c r="B198">
        <v>76</v>
      </c>
      <c r="C198">
        <v>4.9175514000894505E-4</v>
      </c>
      <c r="D198">
        <v>4.9175514000894503E-2</v>
      </c>
      <c r="E198">
        <v>76</v>
      </c>
      <c r="F198">
        <v>1.0284808619738099</v>
      </c>
      <c r="G198">
        <v>1.0284808619738099</v>
      </c>
      <c r="H198">
        <v>1.0284808619738099</v>
      </c>
      <c r="I198">
        <v>1.0284808619738099</v>
      </c>
    </row>
    <row r="199" spans="1:9" x14ac:dyDescent="0.25">
      <c r="A199">
        <v>202</v>
      </c>
      <c r="B199">
        <v>585</v>
      </c>
      <c r="C199">
        <v>1.9408895999999999E-4</v>
      </c>
      <c r="D199">
        <v>1.9408895999999998E-2</v>
      </c>
      <c r="E199">
        <v>585</v>
      </c>
      <c r="F199">
        <v>2.28515625</v>
      </c>
      <c r="G199">
        <v>2.28515625</v>
      </c>
      <c r="H199">
        <v>2.28515625</v>
      </c>
      <c r="I199">
        <v>2.28515625</v>
      </c>
    </row>
    <row r="200" spans="1:9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204</v>
      </c>
      <c r="B201">
        <v>458</v>
      </c>
      <c r="C201">
        <v>325.62588127790502</v>
      </c>
      <c r="D201">
        <v>325.62588127790502</v>
      </c>
      <c r="E201">
        <v>325.62588127790502</v>
      </c>
      <c r="F201">
        <v>400.61705151438701</v>
      </c>
      <c r="G201">
        <v>400.61705151438701</v>
      </c>
      <c r="H201">
        <v>400.61705151438701</v>
      </c>
      <c r="I201">
        <v>400.61705151438701</v>
      </c>
    </row>
    <row r="202" spans="1:9" x14ac:dyDescent="0.25">
      <c r="A202">
        <v>205</v>
      </c>
      <c r="B202">
        <v>484</v>
      </c>
      <c r="C202">
        <v>9.1867267887751698</v>
      </c>
      <c r="D202">
        <v>9.1867267887751698</v>
      </c>
      <c r="E202">
        <v>9.1867267887751698</v>
      </c>
      <c r="F202">
        <v>113.59153486408201</v>
      </c>
      <c r="G202">
        <v>113.59153486408201</v>
      </c>
      <c r="H202">
        <v>113.59153486408201</v>
      </c>
      <c r="I202">
        <v>113.59153486408201</v>
      </c>
    </row>
    <row r="203" spans="1:9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208</v>
      </c>
      <c r="B204">
        <v>1158</v>
      </c>
      <c r="C204">
        <v>0.66037175839458095</v>
      </c>
      <c r="D204">
        <v>0.66037175839458095</v>
      </c>
      <c r="E204">
        <v>0.66037175839458095</v>
      </c>
      <c r="F204">
        <v>71.988013262462303</v>
      </c>
      <c r="G204">
        <v>71.988013262462303</v>
      </c>
      <c r="H204">
        <v>71.988013262462303</v>
      </c>
      <c r="I204">
        <v>71.988013262462303</v>
      </c>
    </row>
    <row r="205" spans="1:9" x14ac:dyDescent="0.25">
      <c r="A205">
        <v>209</v>
      </c>
      <c r="B205">
        <v>11</v>
      </c>
      <c r="C205">
        <v>7.2018825304059496E-5</v>
      </c>
      <c r="D205">
        <v>7.2018825304059496E-5</v>
      </c>
      <c r="E205">
        <v>7.2018825304059496E-5</v>
      </c>
      <c r="F205">
        <v>0.14890968694092999</v>
      </c>
      <c r="G205">
        <v>0.14890968694092999</v>
      </c>
      <c r="H205">
        <v>0.14890968694092999</v>
      </c>
      <c r="I205">
        <v>0.14890968694092999</v>
      </c>
    </row>
    <row r="206" spans="1:9" x14ac:dyDescent="0.25">
      <c r="A206">
        <v>210</v>
      </c>
      <c r="B206">
        <v>317</v>
      </c>
      <c r="C206">
        <v>3.9439871999999998E-5</v>
      </c>
      <c r="D206">
        <v>3.9439871999999998E-5</v>
      </c>
      <c r="E206">
        <v>3.9439871999999998E-5</v>
      </c>
      <c r="F206">
        <v>1.23828125</v>
      </c>
      <c r="G206">
        <v>1.23828125</v>
      </c>
      <c r="H206">
        <v>1.23828125</v>
      </c>
      <c r="I206">
        <v>1.23828125</v>
      </c>
    </row>
    <row r="207" spans="1:9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216</v>
      </c>
      <c r="B212">
        <v>3197</v>
      </c>
      <c r="C212">
        <v>1867.8157685568001</v>
      </c>
      <c r="D212">
        <v>1867.8157685568001</v>
      </c>
      <c r="E212">
        <v>1867.8157685568001</v>
      </c>
      <c r="F212">
        <v>2251.8620138787101</v>
      </c>
      <c r="G212">
        <v>2251.8620138787101</v>
      </c>
      <c r="H212">
        <v>2251.8620138787101</v>
      </c>
      <c r="I212">
        <v>2251.8620138787101</v>
      </c>
    </row>
    <row r="213" spans="1:9" x14ac:dyDescent="0.25">
      <c r="A213">
        <v>217</v>
      </c>
      <c r="B213">
        <v>2891</v>
      </c>
      <c r="C213">
        <v>36.694757928734603</v>
      </c>
      <c r="D213">
        <v>36.694757928734603</v>
      </c>
      <c r="E213">
        <v>36.694757928734603</v>
      </c>
      <c r="F213">
        <v>510.85425892874099</v>
      </c>
      <c r="G213">
        <v>510.85425892874099</v>
      </c>
      <c r="H213">
        <v>510.85425892874099</v>
      </c>
      <c r="I213">
        <v>510.85425892874099</v>
      </c>
    </row>
    <row r="214" spans="1:9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220</v>
      </c>
      <c r="B216">
        <v>240</v>
      </c>
      <c r="C216">
        <v>5.7252697514676099E-2</v>
      </c>
      <c r="D216">
        <v>5.7252697514676099E-2</v>
      </c>
      <c r="E216">
        <v>5.7252697514676099E-2</v>
      </c>
      <c r="F216">
        <v>9.2643784897046793</v>
      </c>
      <c r="G216">
        <v>9.2643784897046793</v>
      </c>
      <c r="H216">
        <v>9.2643784897046793</v>
      </c>
      <c r="I216">
        <v>9.2643784897046793</v>
      </c>
    </row>
    <row r="217" spans="1:9" x14ac:dyDescent="0.25">
      <c r="A217">
        <v>221</v>
      </c>
      <c r="B217">
        <v>2610</v>
      </c>
      <c r="C217">
        <v>2.4553602476823699E-2</v>
      </c>
      <c r="D217">
        <v>2.4553602476823699E-2</v>
      </c>
      <c r="E217">
        <v>2.4553602476823699E-2</v>
      </c>
      <c r="F217">
        <v>31.445700744267299</v>
      </c>
      <c r="G217">
        <v>31.445700744267299</v>
      </c>
      <c r="H217">
        <v>31.445700744267299</v>
      </c>
      <c r="I217">
        <v>31.445700744267299</v>
      </c>
    </row>
    <row r="218" spans="1:9" x14ac:dyDescent="0.25">
      <c r="A218">
        <v>222</v>
      </c>
      <c r="B218">
        <v>3429</v>
      </c>
      <c r="C218">
        <v>1.7319835667141199</v>
      </c>
      <c r="D218">
        <v>1.7319835667141199</v>
      </c>
      <c r="E218">
        <v>1.7319835667141199</v>
      </c>
      <c r="F218">
        <v>207.97115433803401</v>
      </c>
      <c r="G218">
        <v>207.97115433803401</v>
      </c>
      <c r="H218">
        <v>207.97115433803401</v>
      </c>
      <c r="I218">
        <v>207.97115433803401</v>
      </c>
    </row>
    <row r="219" spans="1:9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224</v>
      </c>
      <c r="B220">
        <v>291</v>
      </c>
      <c r="C220">
        <v>4.8111171902656701E-5</v>
      </c>
      <c r="D220">
        <v>4.8111171902656701E-5</v>
      </c>
      <c r="E220">
        <v>4.8111171902656701E-5</v>
      </c>
      <c r="F220">
        <v>0.82300422897410797</v>
      </c>
      <c r="G220">
        <v>0.82300422897410797</v>
      </c>
      <c r="H220">
        <v>0.82300422897410797</v>
      </c>
      <c r="I220">
        <v>0.82300422897410797</v>
      </c>
    </row>
    <row r="221" spans="1:9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226</v>
      </c>
      <c r="B222">
        <v>63</v>
      </c>
      <c r="C222">
        <v>2.3712791439875099E-7</v>
      </c>
      <c r="D222">
        <v>2.3712791439875099E-7</v>
      </c>
      <c r="E222">
        <v>2.3712791439875099E-7</v>
      </c>
      <c r="F222">
        <v>5.3366097481543001E-2</v>
      </c>
      <c r="G222">
        <v>5.3366097481543001E-2</v>
      </c>
      <c r="H222">
        <v>5.3366097481543001E-2</v>
      </c>
      <c r="I222">
        <v>5.3366097481543001E-2</v>
      </c>
    </row>
    <row r="223" spans="1:9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228</v>
      </c>
      <c r="B224">
        <v>1775</v>
      </c>
      <c r="C224">
        <v>2.45376E-2</v>
      </c>
      <c r="D224">
        <v>2.45376E-2</v>
      </c>
      <c r="E224">
        <v>2.45376E-2</v>
      </c>
      <c r="F224">
        <v>27.734375</v>
      </c>
      <c r="G224">
        <v>27.734375</v>
      </c>
      <c r="H224">
        <v>27.734375</v>
      </c>
      <c r="I224">
        <v>27.734375</v>
      </c>
    </row>
    <row r="225" spans="1:9" x14ac:dyDescent="0.25">
      <c r="A225">
        <v>229</v>
      </c>
      <c r="B225">
        <v>4476</v>
      </c>
      <c r="C225">
        <v>8.5537692057600096E-7</v>
      </c>
      <c r="D225">
        <v>8.5537692057600096E-7</v>
      </c>
      <c r="E225">
        <v>8.5537692057600096E-7</v>
      </c>
      <c r="F225">
        <v>1.0927734375</v>
      </c>
      <c r="G225">
        <v>1.0927734375</v>
      </c>
      <c r="H225">
        <v>1.0927734375</v>
      </c>
      <c r="I225">
        <v>1.0927734375</v>
      </c>
    </row>
    <row r="226" spans="1:9" x14ac:dyDescent="0.25">
      <c r="A226">
        <v>230</v>
      </c>
      <c r="B226">
        <v>5928</v>
      </c>
      <c r="C226">
        <v>4474.1478184977204</v>
      </c>
      <c r="D226">
        <v>5846.7200224472299</v>
      </c>
      <c r="E226">
        <v>5928</v>
      </c>
      <c r="F226">
        <v>5108.8610024527898</v>
      </c>
      <c r="G226">
        <v>5108.8610024527898</v>
      </c>
      <c r="H226">
        <v>5108.8610024527898</v>
      </c>
      <c r="I226">
        <v>5108.8610024527898</v>
      </c>
    </row>
    <row r="227" spans="1:9" x14ac:dyDescent="0.25">
      <c r="A227">
        <v>231</v>
      </c>
      <c r="B227">
        <v>998</v>
      </c>
      <c r="C227">
        <v>13.7427811197746</v>
      </c>
      <c r="D227">
        <v>960.27931921239303</v>
      </c>
      <c r="E227">
        <v>998</v>
      </c>
      <c r="F227">
        <v>209.77825005557801</v>
      </c>
      <c r="G227">
        <v>209.77825005557801</v>
      </c>
      <c r="H227">
        <v>209.77825005557801</v>
      </c>
      <c r="I227">
        <v>209.77825005557801</v>
      </c>
    </row>
    <row r="228" spans="1:9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234</v>
      </c>
      <c r="B230">
        <v>3043</v>
      </c>
      <c r="C230">
        <v>1.6488063001898801</v>
      </c>
      <c r="D230">
        <v>2872.0943301166199</v>
      </c>
      <c r="E230">
        <v>3043</v>
      </c>
      <c r="F230">
        <v>184.08110455547299</v>
      </c>
      <c r="G230">
        <v>184.08110455547299</v>
      </c>
      <c r="H230">
        <v>184.08110455547299</v>
      </c>
      <c r="I230">
        <v>184.08110455547299</v>
      </c>
    </row>
    <row r="231" spans="1:9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236</v>
      </c>
      <c r="B232">
        <v>52</v>
      </c>
      <c r="C232">
        <v>3.3879589397360703E-4</v>
      </c>
      <c r="D232">
        <v>24.5078048302667</v>
      </c>
      <c r="E232">
        <v>52</v>
      </c>
      <c r="F232">
        <v>0.70373239092974604</v>
      </c>
      <c r="G232">
        <v>0.70373239092974604</v>
      </c>
      <c r="H232">
        <v>0.70373239092974604</v>
      </c>
      <c r="I232">
        <v>0.70373239092974604</v>
      </c>
    </row>
    <row r="233" spans="1:9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238</v>
      </c>
      <c r="B234">
        <v>2894</v>
      </c>
      <c r="C234">
        <v>9.6015974400000096E-4</v>
      </c>
      <c r="D234">
        <v>69.456000000000003</v>
      </c>
      <c r="E234">
        <v>2894</v>
      </c>
      <c r="F234">
        <v>11.3046875</v>
      </c>
      <c r="G234">
        <v>11.3046875</v>
      </c>
      <c r="H234">
        <v>11.3046875</v>
      </c>
      <c r="I234">
        <v>11.3046875</v>
      </c>
    </row>
    <row r="235" spans="1:9" x14ac:dyDescent="0.25">
      <c r="A235">
        <v>239</v>
      </c>
      <c r="B235">
        <v>1012</v>
      </c>
      <c r="C235">
        <v>484.37312703054198</v>
      </c>
      <c r="D235">
        <v>484.37312703054198</v>
      </c>
      <c r="E235">
        <v>484.37312703054198</v>
      </c>
      <c r="F235">
        <v>621.08759835554997</v>
      </c>
      <c r="G235">
        <v>621.08759835554997</v>
      </c>
      <c r="H235">
        <v>621.08759835554997</v>
      </c>
      <c r="I235">
        <v>621.08759835554997</v>
      </c>
    </row>
    <row r="236" spans="1:9" x14ac:dyDescent="0.25">
      <c r="A236">
        <v>240</v>
      </c>
      <c r="B236">
        <v>5587</v>
      </c>
      <c r="C236">
        <v>2979.2069230651</v>
      </c>
      <c r="D236">
        <v>2979.2069230651</v>
      </c>
      <c r="E236">
        <v>2979.2069230651</v>
      </c>
      <c r="F236">
        <v>3585.4494532307299</v>
      </c>
      <c r="G236">
        <v>3585.4494532307299</v>
      </c>
      <c r="H236">
        <v>3585.4494532307299</v>
      </c>
      <c r="I236">
        <v>3585.4494532307299</v>
      </c>
    </row>
    <row r="237" spans="1:9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242</v>
      </c>
      <c r="B238">
        <v>7086</v>
      </c>
      <c r="C238">
        <v>73.822411314973294</v>
      </c>
      <c r="D238">
        <v>73.822411314973294</v>
      </c>
      <c r="E238">
        <v>73.822411314973294</v>
      </c>
      <c r="F238">
        <v>1176.77341363559</v>
      </c>
      <c r="G238">
        <v>1176.77341363559</v>
      </c>
      <c r="H238">
        <v>1176.77341363559</v>
      </c>
      <c r="I238">
        <v>1176.77341363559</v>
      </c>
    </row>
    <row r="239" spans="1:9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245</v>
      </c>
      <c r="B241">
        <v>5161</v>
      </c>
      <c r="C241">
        <v>1.9830161469348999</v>
      </c>
      <c r="D241">
        <v>1.9830161469348999</v>
      </c>
      <c r="E241">
        <v>1.9830161469348999</v>
      </c>
      <c r="F241">
        <v>265.87252036093702</v>
      </c>
      <c r="G241">
        <v>265.87252036093702</v>
      </c>
      <c r="H241">
        <v>265.87252036093702</v>
      </c>
      <c r="I241">
        <v>265.87252036093702</v>
      </c>
    </row>
    <row r="242" spans="1:9" x14ac:dyDescent="0.25">
      <c r="A242">
        <v>246</v>
      </c>
      <c r="B242">
        <v>5025</v>
      </c>
      <c r="C242">
        <v>2.8779873871225998</v>
      </c>
      <c r="D242">
        <v>2.8779873871225998</v>
      </c>
      <c r="E242">
        <v>2.8779873871225998</v>
      </c>
      <c r="F242">
        <v>313.48385810563701</v>
      </c>
      <c r="G242">
        <v>313.48385810563701</v>
      </c>
      <c r="H242">
        <v>313.48385810563701</v>
      </c>
      <c r="I242">
        <v>313.48385810563701</v>
      </c>
    </row>
    <row r="243" spans="1:9" x14ac:dyDescent="0.25">
      <c r="A243">
        <v>247</v>
      </c>
      <c r="B243">
        <v>6223</v>
      </c>
      <c r="C243">
        <v>4087.0965021774</v>
      </c>
      <c r="D243">
        <v>4087.0965021774</v>
      </c>
      <c r="E243">
        <v>4087.0965021774</v>
      </c>
      <c r="F243">
        <v>4875.8705153617002</v>
      </c>
      <c r="G243">
        <v>4875.8705153617002</v>
      </c>
      <c r="H243">
        <v>4875.8705153617002</v>
      </c>
      <c r="I243">
        <v>4875.8705153617002</v>
      </c>
    </row>
    <row r="244" spans="1:9" x14ac:dyDescent="0.25">
      <c r="A244">
        <v>248</v>
      </c>
      <c r="B244">
        <v>2078</v>
      </c>
      <c r="C244">
        <v>31.002929695011499</v>
      </c>
      <c r="D244">
        <v>31.002929695011499</v>
      </c>
      <c r="E244">
        <v>31.002929695011499</v>
      </c>
      <c r="F244">
        <v>401.59360388358101</v>
      </c>
      <c r="G244">
        <v>401.59360388358101</v>
      </c>
      <c r="H244">
        <v>401.59360388358101</v>
      </c>
      <c r="I244">
        <v>401.59360388358101</v>
      </c>
    </row>
    <row r="245" spans="1:9" x14ac:dyDescent="0.25">
      <c r="A245">
        <v>249</v>
      </c>
      <c r="B245">
        <v>1781</v>
      </c>
      <c r="C245">
        <v>16.029</v>
      </c>
      <c r="D245">
        <v>16.029</v>
      </c>
      <c r="E245">
        <v>16.029</v>
      </c>
      <c r="F245">
        <v>445.25</v>
      </c>
      <c r="G245">
        <v>445.25</v>
      </c>
      <c r="H245">
        <v>445.25</v>
      </c>
      <c r="I245">
        <v>445.25</v>
      </c>
    </row>
    <row r="246" spans="1:9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251</v>
      </c>
      <c r="B247">
        <v>1452</v>
      </c>
      <c r="C247">
        <v>34.847999999999999</v>
      </c>
      <c r="D247">
        <v>34.847999999999999</v>
      </c>
      <c r="E247">
        <v>34.847999999999999</v>
      </c>
      <c r="F247">
        <v>363</v>
      </c>
      <c r="G247">
        <v>363</v>
      </c>
      <c r="H247">
        <v>363</v>
      </c>
      <c r="I247">
        <v>363</v>
      </c>
    </row>
    <row r="248" spans="1:9" x14ac:dyDescent="0.25">
      <c r="A248">
        <v>252</v>
      </c>
      <c r="B248">
        <v>872</v>
      </c>
      <c r="C248">
        <v>0.22979856917438199</v>
      </c>
      <c r="D248">
        <v>0.22979856917438199</v>
      </c>
      <c r="E248">
        <v>0.22979856917438199</v>
      </c>
      <c r="F248">
        <v>44.134245970278698</v>
      </c>
      <c r="G248">
        <v>44.134245970278698</v>
      </c>
      <c r="H248">
        <v>44.134245970278698</v>
      </c>
      <c r="I248">
        <v>44.134245970278698</v>
      </c>
    </row>
    <row r="249" spans="1:9" x14ac:dyDescent="0.25">
      <c r="A249">
        <v>253</v>
      </c>
      <c r="B249">
        <v>6740</v>
      </c>
      <c r="C249">
        <v>9.0092225068047399E-2</v>
      </c>
      <c r="D249">
        <v>9.0092225068047399E-2</v>
      </c>
      <c r="E249">
        <v>9.0092225068047399E-2</v>
      </c>
      <c r="F249">
        <v>103.02836470470901</v>
      </c>
      <c r="G249">
        <v>103.02836470470901</v>
      </c>
      <c r="H249">
        <v>103.02836470470901</v>
      </c>
      <c r="I249">
        <v>103.02836470470901</v>
      </c>
    </row>
    <row r="250" spans="1:9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255</v>
      </c>
      <c r="B251">
        <v>911</v>
      </c>
      <c r="C251">
        <v>1.2593663999999999E-2</v>
      </c>
      <c r="D251">
        <v>1.2593663999999999E-2</v>
      </c>
      <c r="E251">
        <v>1.2593663999999999E-2</v>
      </c>
      <c r="F251">
        <v>14.234375</v>
      </c>
      <c r="G251">
        <v>14.234375</v>
      </c>
      <c r="H251">
        <v>14.234375</v>
      </c>
      <c r="I251">
        <v>14.234375</v>
      </c>
    </row>
    <row r="252" spans="1:9" x14ac:dyDescent="0.25">
      <c r="A252">
        <v>256</v>
      </c>
      <c r="B252">
        <v>180</v>
      </c>
      <c r="C252">
        <v>3.4038998063966002E-5</v>
      </c>
      <c r="D252">
        <v>3.4038998063966002E-5</v>
      </c>
      <c r="E252">
        <v>3.4038998063966002E-5</v>
      </c>
      <c r="F252">
        <v>0.53729615061594105</v>
      </c>
      <c r="G252">
        <v>0.53729615061594105</v>
      </c>
      <c r="H252">
        <v>0.53729615061594105</v>
      </c>
      <c r="I252">
        <v>0.53729615061594105</v>
      </c>
    </row>
    <row r="253" spans="1:9" x14ac:dyDescent="0.25">
      <c r="A253">
        <v>257</v>
      </c>
      <c r="B253">
        <v>87</v>
      </c>
      <c r="C253">
        <v>3.29423808724556E-7</v>
      </c>
      <c r="D253">
        <v>3.29423808724556E-7</v>
      </c>
      <c r="E253">
        <v>3.29423808724556E-7</v>
      </c>
      <c r="F253">
        <v>7.3776281546036895E-2</v>
      </c>
      <c r="G253">
        <v>7.3776281546036895E-2</v>
      </c>
      <c r="H253">
        <v>7.3776281546036895E-2</v>
      </c>
      <c r="I253">
        <v>7.3776281546036895E-2</v>
      </c>
    </row>
    <row r="254" spans="1:9" x14ac:dyDescent="0.25">
      <c r="A254">
        <v>258</v>
      </c>
      <c r="B254">
        <v>385</v>
      </c>
      <c r="C254">
        <v>4.5893071225490698E-3</v>
      </c>
      <c r="D254">
        <v>4.5893071225490698E-3</v>
      </c>
      <c r="E254">
        <v>4.5893071225490698E-3</v>
      </c>
      <c r="F254">
        <v>5.8026020816440198</v>
      </c>
      <c r="G254">
        <v>5.8026020816440198</v>
      </c>
      <c r="H254">
        <v>5.8026020816440198</v>
      </c>
      <c r="I254">
        <v>5.8026020816440198</v>
      </c>
    </row>
    <row r="255" spans="1:9" x14ac:dyDescent="0.25">
      <c r="A255">
        <v>259</v>
      </c>
      <c r="B255">
        <v>853</v>
      </c>
      <c r="C255">
        <v>2.8300492799999998E-4</v>
      </c>
      <c r="D255">
        <v>2.8300492799999998E-4</v>
      </c>
      <c r="E255">
        <v>2.8300492799999998E-4</v>
      </c>
      <c r="F255">
        <v>3.33203125</v>
      </c>
      <c r="G255">
        <v>3.33203125</v>
      </c>
      <c r="H255">
        <v>3.33203125</v>
      </c>
      <c r="I255">
        <v>3.33203125</v>
      </c>
    </row>
    <row r="256" spans="1:9" x14ac:dyDescent="0.25">
      <c r="A256">
        <v>260</v>
      </c>
      <c r="B256">
        <v>1285</v>
      </c>
      <c r="C256">
        <v>0.46354825386938198</v>
      </c>
      <c r="D256">
        <v>0.46354825386938198</v>
      </c>
      <c r="E256">
        <v>0.46354825386938198</v>
      </c>
      <c r="F256">
        <v>64.6001217445571</v>
      </c>
      <c r="G256">
        <v>64.6001217445571</v>
      </c>
      <c r="H256">
        <v>64.6001217445571</v>
      </c>
      <c r="I256">
        <v>64.6001217445571</v>
      </c>
    </row>
    <row r="257" spans="1:9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263</v>
      </c>
      <c r="B259">
        <v>1366</v>
      </c>
      <c r="C259">
        <v>17.456145326823901</v>
      </c>
      <c r="D259">
        <v>17.456145326823901</v>
      </c>
      <c r="E259">
        <v>17.456145326823901</v>
      </c>
      <c r="F259">
        <v>300.93167810505599</v>
      </c>
      <c r="G259">
        <v>300.93167810505599</v>
      </c>
      <c r="H259">
        <v>300.93167810505599</v>
      </c>
      <c r="I259">
        <v>300.93167810505599</v>
      </c>
    </row>
    <row r="260" spans="1:9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266</v>
      </c>
      <c r="B262">
        <v>1750</v>
      </c>
      <c r="C262">
        <v>9.0720000000000002E-3</v>
      </c>
      <c r="D262">
        <v>9.0720000000000002E-3</v>
      </c>
      <c r="E262">
        <v>9.0720000000000002E-3</v>
      </c>
      <c r="F262">
        <v>27.34375</v>
      </c>
      <c r="G262">
        <v>27.34375</v>
      </c>
      <c r="H262">
        <v>27.34375</v>
      </c>
      <c r="I262">
        <v>27.34375</v>
      </c>
    </row>
    <row r="263" spans="1:9" x14ac:dyDescent="0.25">
      <c r="A263">
        <v>267</v>
      </c>
      <c r="B263">
        <v>2016</v>
      </c>
      <c r="C263">
        <v>3.8526359961599998E-7</v>
      </c>
      <c r="D263">
        <v>3.8526359961599998E-7</v>
      </c>
      <c r="E263">
        <v>3.8526359961599998E-7</v>
      </c>
      <c r="F263">
        <v>0.4921875</v>
      </c>
      <c r="G263">
        <v>0.4921875</v>
      </c>
      <c r="H263">
        <v>0.4921875</v>
      </c>
      <c r="I263">
        <v>0.4921875</v>
      </c>
    </row>
    <row r="264" spans="1:9" x14ac:dyDescent="0.25">
      <c r="A264">
        <v>268</v>
      </c>
      <c r="B264">
        <v>190</v>
      </c>
      <c r="C264">
        <v>1.3003557430374801E-3</v>
      </c>
      <c r="D264">
        <v>1.3003557430374801E-3</v>
      </c>
      <c r="E264">
        <v>1.3003557430374801E-3</v>
      </c>
      <c r="F264">
        <v>2.5869089303684998</v>
      </c>
      <c r="G264">
        <v>2.5869089303684998</v>
      </c>
      <c r="H264">
        <v>2.5869089303684998</v>
      </c>
      <c r="I264">
        <v>2.5869089303684998</v>
      </c>
    </row>
    <row r="265" spans="1:9" x14ac:dyDescent="0.25">
      <c r="A265">
        <v>269</v>
      </c>
      <c r="B265">
        <v>9790</v>
      </c>
      <c r="C265">
        <v>3.24808704E-3</v>
      </c>
      <c r="D265">
        <v>3.24808704E-3</v>
      </c>
      <c r="E265">
        <v>3.24808704E-3</v>
      </c>
      <c r="F265">
        <v>38.2421875</v>
      </c>
      <c r="G265">
        <v>38.2421875</v>
      </c>
      <c r="H265">
        <v>38.2421875</v>
      </c>
      <c r="I265">
        <v>38.2421875</v>
      </c>
    </row>
    <row r="266" spans="1:9" x14ac:dyDescent="0.25">
      <c r="A266">
        <v>270</v>
      </c>
      <c r="B266">
        <v>13593</v>
      </c>
      <c r="C266">
        <v>1.691186688E-3</v>
      </c>
      <c r="D266">
        <v>1.691186688E-3</v>
      </c>
      <c r="E266">
        <v>1.691186688E-3</v>
      </c>
      <c r="F266">
        <v>53.09765625</v>
      </c>
      <c r="G266">
        <v>53.09765625</v>
      </c>
      <c r="H266">
        <v>53.09765625</v>
      </c>
      <c r="I266">
        <v>53.09765625</v>
      </c>
    </row>
    <row r="267" spans="1:9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274</v>
      </c>
      <c r="B270">
        <v>1225</v>
      </c>
      <c r="C270">
        <v>1225</v>
      </c>
      <c r="D270">
        <v>1225</v>
      </c>
      <c r="E270">
        <v>1225</v>
      </c>
      <c r="F270">
        <v>1225</v>
      </c>
      <c r="G270">
        <v>1225</v>
      </c>
      <c r="H270">
        <v>1225</v>
      </c>
      <c r="I270">
        <v>1225</v>
      </c>
    </row>
    <row r="271" spans="1:9" x14ac:dyDescent="0.25">
      <c r="A271">
        <v>275</v>
      </c>
      <c r="B271">
        <v>355</v>
      </c>
      <c r="C271">
        <v>6.4180887253683201</v>
      </c>
      <c r="D271">
        <v>6.4180887253683201</v>
      </c>
      <c r="E271">
        <v>6.4180887253683201</v>
      </c>
      <c r="F271">
        <v>78.652247814255603</v>
      </c>
      <c r="G271">
        <v>78.652247814255603</v>
      </c>
      <c r="H271">
        <v>78.652247814255603</v>
      </c>
      <c r="I271">
        <v>78.652247814255603</v>
      </c>
    </row>
    <row r="272" spans="1:9" x14ac:dyDescent="0.25">
      <c r="A272">
        <v>276</v>
      </c>
      <c r="B272">
        <v>481</v>
      </c>
      <c r="C272">
        <v>0.181469643601569</v>
      </c>
      <c r="D272">
        <v>0.181469643601569</v>
      </c>
      <c r="E272">
        <v>0.181469643601569</v>
      </c>
      <c r="F272">
        <v>27.5766215511753</v>
      </c>
      <c r="G272">
        <v>27.5766215511753</v>
      </c>
      <c r="H272">
        <v>27.5766215511753</v>
      </c>
      <c r="I272">
        <v>27.5766215511753</v>
      </c>
    </row>
    <row r="273" spans="1:9" x14ac:dyDescent="0.25">
      <c r="A273">
        <v>277</v>
      </c>
      <c r="B273">
        <v>2594</v>
      </c>
      <c r="C273">
        <v>1.4941439999999999</v>
      </c>
      <c r="D273">
        <v>1.4941439999999999</v>
      </c>
      <c r="E273">
        <v>1.4941439999999999</v>
      </c>
      <c r="F273">
        <v>162.125</v>
      </c>
      <c r="G273">
        <v>162.125</v>
      </c>
      <c r="H273">
        <v>162.125</v>
      </c>
      <c r="I273">
        <v>162.125</v>
      </c>
    </row>
    <row r="274" spans="1:9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282</v>
      </c>
      <c r="B278">
        <v>594.97649999999999</v>
      </c>
      <c r="C278">
        <v>594.97649999999999</v>
      </c>
      <c r="D278">
        <v>594.97649999999999</v>
      </c>
      <c r="E278">
        <v>594.97649999999999</v>
      </c>
      <c r="F278">
        <v>594.97649999999999</v>
      </c>
      <c r="G278">
        <v>594.97649999999999</v>
      </c>
      <c r="H278">
        <v>594.97649999999999</v>
      </c>
      <c r="I278">
        <v>594.97649999999999</v>
      </c>
    </row>
    <row r="279" spans="1:9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286</v>
      </c>
      <c r="B282">
        <v>423</v>
      </c>
      <c r="C282">
        <v>10.151999999999999</v>
      </c>
      <c r="D282">
        <v>10.151999999999999</v>
      </c>
      <c r="E282">
        <v>10.151999999999999</v>
      </c>
      <c r="F282">
        <v>105.75</v>
      </c>
      <c r="G282">
        <v>105.75</v>
      </c>
      <c r="H282">
        <v>105.75</v>
      </c>
      <c r="I282">
        <v>105.75</v>
      </c>
    </row>
    <row r="283" spans="1:9" x14ac:dyDescent="0.25">
      <c r="A283">
        <v>287</v>
      </c>
      <c r="B283">
        <v>1541</v>
      </c>
      <c r="C283">
        <v>1541</v>
      </c>
      <c r="D283">
        <v>1541</v>
      </c>
      <c r="E283">
        <v>1541</v>
      </c>
      <c r="F283">
        <v>1541</v>
      </c>
      <c r="G283">
        <v>1541</v>
      </c>
      <c r="H283">
        <v>1541</v>
      </c>
      <c r="I283">
        <v>1541</v>
      </c>
    </row>
    <row r="284" spans="1:9" x14ac:dyDescent="0.25">
      <c r="A284">
        <v>288</v>
      </c>
      <c r="B284">
        <v>1036</v>
      </c>
      <c r="C284">
        <v>24.864000000000001</v>
      </c>
      <c r="D284">
        <v>24.864000000000001</v>
      </c>
      <c r="E284">
        <v>24.864000000000001</v>
      </c>
      <c r="F284">
        <v>259</v>
      </c>
      <c r="G284">
        <v>259</v>
      </c>
      <c r="H284">
        <v>259</v>
      </c>
      <c r="I284">
        <v>259</v>
      </c>
    </row>
    <row r="285" spans="1:9" x14ac:dyDescent="0.25">
      <c r="A285">
        <v>289</v>
      </c>
      <c r="B285">
        <v>102</v>
      </c>
      <c r="C285">
        <v>3.3551465239156003E-2</v>
      </c>
      <c r="D285">
        <v>3.3551465239156003E-2</v>
      </c>
      <c r="E285">
        <v>3.3551465239156003E-2</v>
      </c>
      <c r="F285">
        <v>4.5959535174124602</v>
      </c>
      <c r="G285">
        <v>4.5959535174124602</v>
      </c>
      <c r="H285">
        <v>4.5959535174124602</v>
      </c>
      <c r="I285">
        <v>4.5959535174124602</v>
      </c>
    </row>
    <row r="286" spans="1:9" x14ac:dyDescent="0.25">
      <c r="A286">
        <v>290</v>
      </c>
      <c r="B286">
        <v>1119</v>
      </c>
      <c r="C286">
        <v>8.9889049553084008E-3</v>
      </c>
      <c r="D286">
        <v>8.9889049553084008E-3</v>
      </c>
      <c r="E286">
        <v>8.9889049553084008E-3</v>
      </c>
      <c r="F286">
        <v>13.526409949973001</v>
      </c>
      <c r="G286">
        <v>13.526409949973001</v>
      </c>
      <c r="H286">
        <v>13.526409949973001</v>
      </c>
      <c r="I286">
        <v>13.526409949973001</v>
      </c>
    </row>
    <row r="287" spans="1:9" x14ac:dyDescent="0.25">
      <c r="A287">
        <v>291</v>
      </c>
      <c r="B287">
        <v>3951</v>
      </c>
      <c r="C287">
        <v>3.1647483420869503E-2</v>
      </c>
      <c r="D287">
        <v>3.1647483420869503E-2</v>
      </c>
      <c r="E287">
        <v>3.1647483420869503E-2</v>
      </c>
      <c r="F287">
        <v>53.760906294259598</v>
      </c>
      <c r="G287">
        <v>53.760906294259598</v>
      </c>
      <c r="H287">
        <v>53.760906294259598</v>
      </c>
      <c r="I287">
        <v>53.760906294259598</v>
      </c>
    </row>
    <row r="288" spans="1:9" x14ac:dyDescent="0.25">
      <c r="A288">
        <v>292</v>
      </c>
      <c r="B288">
        <v>419</v>
      </c>
      <c r="C288">
        <v>1.3727812736085001E-4</v>
      </c>
      <c r="D288">
        <v>1.3727812736085001E-4</v>
      </c>
      <c r="E288">
        <v>1.3727812736085001E-4</v>
      </c>
      <c r="F288">
        <v>1.6316163452908801</v>
      </c>
      <c r="G288">
        <v>1.6316163452908801</v>
      </c>
      <c r="H288">
        <v>1.6316163452908801</v>
      </c>
      <c r="I288">
        <v>1.6316163452908801</v>
      </c>
    </row>
    <row r="289" spans="1:9" x14ac:dyDescent="0.25">
      <c r="A289">
        <v>293</v>
      </c>
      <c r="B289">
        <v>1590</v>
      </c>
      <c r="C289">
        <v>5.1283379510934997E-4</v>
      </c>
      <c r="D289">
        <v>5.1283379510934997E-4</v>
      </c>
      <c r="E289">
        <v>5.1283379510934997E-4</v>
      </c>
      <c r="F289">
        <v>6.16435133440475</v>
      </c>
      <c r="G289">
        <v>6.16435133440475</v>
      </c>
      <c r="H289">
        <v>6.16435133440475</v>
      </c>
      <c r="I289">
        <v>6.16435133440475</v>
      </c>
    </row>
    <row r="290" spans="1:9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299</v>
      </c>
      <c r="B295">
        <v>1613</v>
      </c>
      <c r="C295">
        <v>1509.60635099407</v>
      </c>
      <c r="D295">
        <v>1509.60635099407</v>
      </c>
      <c r="E295">
        <v>1509.60635099407</v>
      </c>
      <c r="F295">
        <v>1589.8881679205199</v>
      </c>
      <c r="G295">
        <v>1589.8881679205199</v>
      </c>
      <c r="H295">
        <v>1589.8881679205199</v>
      </c>
      <c r="I295">
        <v>1589.8881679205199</v>
      </c>
    </row>
    <row r="296" spans="1:9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301</v>
      </c>
      <c r="B297">
        <v>276</v>
      </c>
      <c r="C297">
        <v>5.4904135389876396</v>
      </c>
      <c r="D297">
        <v>5.4904135389876396</v>
      </c>
      <c r="E297">
        <v>5.4904135389876396</v>
      </c>
      <c r="F297">
        <v>63.8885619507193</v>
      </c>
      <c r="G297">
        <v>63.8885619507193</v>
      </c>
      <c r="H297">
        <v>63.8885619507193</v>
      </c>
      <c r="I297">
        <v>63.8885619507193</v>
      </c>
    </row>
    <row r="298" spans="1:9" x14ac:dyDescent="0.25">
      <c r="A298">
        <v>302</v>
      </c>
      <c r="B298">
        <v>224</v>
      </c>
      <c r="C298">
        <v>0.129024</v>
      </c>
      <c r="D298">
        <v>0.129024</v>
      </c>
      <c r="E298">
        <v>0.129024</v>
      </c>
      <c r="F298">
        <v>14</v>
      </c>
      <c r="G298">
        <v>14</v>
      </c>
      <c r="H298">
        <v>14</v>
      </c>
      <c r="I298">
        <v>14</v>
      </c>
    </row>
    <row r="299" spans="1:9" x14ac:dyDescent="0.25">
      <c r="A299">
        <v>303</v>
      </c>
      <c r="B299">
        <v>592</v>
      </c>
      <c r="C299">
        <v>5.7790076532155503E-3</v>
      </c>
      <c r="D299">
        <v>5.7790076532155503E-3</v>
      </c>
      <c r="E299">
        <v>5.7790076532155503E-3</v>
      </c>
      <c r="F299">
        <v>7.9167251067342699</v>
      </c>
      <c r="G299">
        <v>7.9167251067342699</v>
      </c>
      <c r="H299">
        <v>7.9167251067342699</v>
      </c>
      <c r="I299">
        <v>7.9167251067342699</v>
      </c>
    </row>
    <row r="300" spans="1:9" x14ac:dyDescent="0.25">
      <c r="A300">
        <v>304</v>
      </c>
      <c r="B300">
        <v>559</v>
      </c>
      <c r="C300">
        <v>1.3866076498730501E-4</v>
      </c>
      <c r="D300">
        <v>1.3866076498730501E-4</v>
      </c>
      <c r="E300">
        <v>1.3866076498730501E-4</v>
      </c>
      <c r="F300">
        <v>1.9745899569521701</v>
      </c>
      <c r="G300">
        <v>1.9745899569521701</v>
      </c>
      <c r="H300">
        <v>1.9745899569521701</v>
      </c>
      <c r="I300">
        <v>1.9745899569521701</v>
      </c>
    </row>
    <row r="301" spans="1:9" x14ac:dyDescent="0.25">
      <c r="A301">
        <v>305</v>
      </c>
      <c r="B301">
        <v>856</v>
      </c>
      <c r="C301">
        <v>17.952108629207199</v>
      </c>
      <c r="D301">
        <v>17.952108629207199</v>
      </c>
      <c r="E301">
        <v>17.952108629207199</v>
      </c>
      <c r="F301">
        <v>207.56846115596699</v>
      </c>
      <c r="G301">
        <v>207.56846115596699</v>
      </c>
      <c r="H301">
        <v>207.56846115596699</v>
      </c>
      <c r="I301">
        <v>207.56846115596699</v>
      </c>
    </row>
    <row r="302" spans="1:9" x14ac:dyDescent="0.25">
      <c r="A302">
        <v>306</v>
      </c>
      <c r="B302">
        <v>721</v>
      </c>
      <c r="C302">
        <v>17.303999999999998</v>
      </c>
      <c r="D302">
        <v>17.303999999999998</v>
      </c>
      <c r="E302">
        <v>17.303999999999998</v>
      </c>
      <c r="F302">
        <v>180.25</v>
      </c>
      <c r="G302">
        <v>180.25</v>
      </c>
      <c r="H302">
        <v>180.25</v>
      </c>
      <c r="I302">
        <v>180.25</v>
      </c>
    </row>
    <row r="303" spans="1:9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308</v>
      </c>
      <c r="B304">
        <v>1580</v>
      </c>
      <c r="C304">
        <v>0.72372780403478598</v>
      </c>
      <c r="D304">
        <v>0.72372780403478598</v>
      </c>
      <c r="E304">
        <v>0.72372780403478598</v>
      </c>
      <c r="F304">
        <v>93.581096471357995</v>
      </c>
      <c r="G304">
        <v>93.581096471357995</v>
      </c>
      <c r="H304">
        <v>93.581096471357995</v>
      </c>
      <c r="I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WaterInDiversion</vt:lpstr>
      <vt:lpstr>WaterInWatersheds</vt:lpstr>
      <vt:lpstr>WaterInBasins</vt:lpstr>
      <vt:lpstr>WaterInNodes</vt:lpstr>
      <vt:lpstr>WaterByLease</vt:lpstr>
      <vt:lpstr>WaterInTaro</vt:lpstr>
      <vt:lpstr>HabitatInWatersheds</vt:lpstr>
      <vt:lpstr>HabitatInBasins</vt:lpstr>
      <vt:lpstr>BasinHabNatural</vt:lpstr>
      <vt:lpstr>BasinHabSugar</vt:lpstr>
      <vt:lpstr>BasinHabIIFS</vt:lpstr>
      <vt:lpstr>BasinHabIIFS+</vt:lpstr>
      <vt:lpstr>BasinHabMix</vt:lpstr>
      <vt:lpstr>BasinHabMix1</vt:lpstr>
      <vt:lpstr>BasinHabMix2</vt:lpstr>
      <vt:lpstr>BasinHabMix3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2018-05-29T23:43:46Z</dcterms:modified>
</cp:coreProperties>
</file>