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dmaillouisville-my.sharepoint.com/personal/dgwall01_cardmail_louisville_edu/Documents/CLASS/CIS 445/"/>
    </mc:Choice>
  </mc:AlternateContent>
  <xr:revisionPtr revIDLastSave="230" documentId="A8D00552B7DD4A271EC0DAA884E827546D9B2578" xr6:coauthVersionLast="21" xr6:coauthVersionMax="21" xr10:uidLastSave="{B25A4A76-D85F-4123-AB82-7698EDF49A5C}"/>
  <bookViews>
    <workbookView xWindow="0" yWindow="0" windowWidth="20490" windowHeight="8820" activeTab="5" xr2:uid="{4B048327-00BE-4849-8B39-0257BD0139B9}"/>
  </bookViews>
  <sheets>
    <sheet name="3(a)" sheetId="6" r:id="rId1"/>
    <sheet name="4(a)" sheetId="7" r:id="rId2"/>
    <sheet name="Total" sheetId="1" r:id="rId3"/>
    <sheet name="Sheet2" sheetId="2" r:id="rId4"/>
    <sheet name="Sheet3" sheetId="3" r:id="rId5"/>
    <sheet name="Sheet4" sheetId="4" r:id="rId6"/>
    <sheet name="Sheet5" sheetId="5" r:id="rId7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4" l="1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D41" i="4"/>
  <c r="E41" i="4"/>
  <c r="F41" i="4"/>
  <c r="G41" i="4"/>
  <c r="C41" i="4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D41" i="3"/>
  <c r="E41" i="3"/>
  <c r="F41" i="3"/>
  <c r="G41" i="3"/>
  <c r="C41" i="3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D41" i="2"/>
  <c r="E41" i="2"/>
  <c r="F41" i="2"/>
  <c r="G41" i="2"/>
  <c r="C41" i="2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D35" i="1"/>
  <c r="E35" i="1"/>
  <c r="F35" i="1"/>
  <c r="G35" i="1"/>
  <c r="C35" i="1"/>
  <c r="E30" i="6" l="1"/>
  <c r="D30" i="6"/>
  <c r="C30" i="6"/>
  <c r="B30" i="6"/>
  <c r="E25" i="6"/>
  <c r="D25" i="6"/>
  <c r="C25" i="6"/>
  <c r="B25" i="6"/>
  <c r="J17" i="6"/>
  <c r="K17" i="6"/>
  <c r="I17" i="6"/>
  <c r="G17" i="6"/>
  <c r="H17" i="6"/>
  <c r="F17" i="6"/>
  <c r="J12" i="6"/>
  <c r="K12" i="6"/>
  <c r="I12" i="6"/>
  <c r="G12" i="6"/>
  <c r="H12" i="6"/>
  <c r="F12" i="6"/>
  <c r="B9" i="2"/>
  <c r="F36" i="5"/>
  <c r="F44" i="5" s="1"/>
  <c r="E36" i="5"/>
  <c r="E44" i="5" s="1"/>
  <c r="D36" i="5"/>
  <c r="D44" i="5" s="1"/>
  <c r="C36" i="5"/>
  <c r="C44" i="5" s="1"/>
  <c r="E35" i="5"/>
  <c r="E43" i="5" s="1"/>
  <c r="D35" i="5"/>
  <c r="D43" i="5" s="1"/>
  <c r="C35" i="5"/>
  <c r="C43" i="5" s="1"/>
  <c r="D34" i="5"/>
  <c r="C34" i="5"/>
  <c r="C42" i="5" s="1"/>
  <c r="C33" i="5"/>
  <c r="C41" i="5" s="1"/>
  <c r="F37" i="4"/>
  <c r="E37" i="4"/>
  <c r="D37" i="4"/>
  <c r="C37" i="4"/>
  <c r="E36" i="4"/>
  <c r="D36" i="4"/>
  <c r="C36" i="4"/>
  <c r="D35" i="4"/>
  <c r="C35" i="4"/>
  <c r="C34" i="4"/>
  <c r="C34" i="3"/>
  <c r="C35" i="3"/>
  <c r="D35" i="3"/>
  <c r="C36" i="3"/>
  <c r="D36" i="3"/>
  <c r="E36" i="3"/>
  <c r="C37" i="3"/>
  <c r="D37" i="3"/>
  <c r="E37" i="3"/>
  <c r="F37" i="3"/>
  <c r="C34" i="2"/>
  <c r="C35" i="2"/>
  <c r="C36" i="2"/>
  <c r="C37" i="2"/>
  <c r="C38" i="2"/>
  <c r="D35" i="2"/>
  <c r="D36" i="2"/>
  <c r="E36" i="2"/>
  <c r="D37" i="2"/>
  <c r="E37" i="2"/>
  <c r="F37" i="2"/>
  <c r="D38" i="2"/>
  <c r="E38" i="2"/>
  <c r="F38" i="2"/>
  <c r="G38" i="2"/>
  <c r="D42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C28" i="1"/>
  <c r="C29" i="1"/>
  <c r="D29" i="1"/>
  <c r="C30" i="1"/>
  <c r="D30" i="1"/>
  <c r="E30" i="1"/>
  <c r="C31" i="1"/>
  <c r="D31" i="1"/>
  <c r="E31" i="1"/>
  <c r="F31" i="1"/>
  <c r="E16" i="1"/>
  <c r="C16" i="1"/>
  <c r="D16" i="1"/>
  <c r="B16" i="1"/>
  <c r="E15" i="1"/>
  <c r="C14" i="1"/>
  <c r="D14" i="1"/>
  <c r="E14" i="1"/>
  <c r="C15" i="1"/>
  <c r="D15" i="1"/>
  <c r="B15" i="1"/>
  <c r="B14" i="1"/>
  <c r="E13" i="1"/>
  <c r="B13" i="1"/>
  <c r="B12" i="1"/>
  <c r="C12" i="1"/>
  <c r="D12" i="1"/>
  <c r="E12" i="1"/>
  <c r="C13" i="1"/>
  <c r="D13" i="1"/>
  <c r="C11" i="1"/>
  <c r="D11" i="1"/>
  <c r="E11" i="1"/>
  <c r="B11" i="1"/>
  <c r="C8" i="1"/>
  <c r="D8" i="1"/>
  <c r="E8" i="1"/>
  <c r="C9" i="1"/>
  <c r="D9" i="1"/>
  <c r="E9" i="1"/>
  <c r="C10" i="1"/>
  <c r="D10" i="1"/>
  <c r="E10" i="1"/>
  <c r="E7" i="1"/>
  <c r="D7" i="1"/>
  <c r="C7" i="1"/>
  <c r="B10" i="1"/>
  <c r="B8" i="1"/>
  <c r="B9" i="1"/>
  <c r="B7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2" i="1"/>
  <c r="B3" i="1"/>
  <c r="B4" i="1"/>
  <c r="B5" i="1"/>
  <c r="B6" i="1"/>
  <c r="F9" i="2" l="1"/>
  <c r="C26" i="2" s="1"/>
  <c r="C33" i="2" s="1"/>
  <c r="F22" i="2"/>
  <c r="G29" i="2" s="1"/>
  <c r="F10" i="2"/>
  <c r="D26" i="2" s="1"/>
  <c r="F11" i="2"/>
  <c r="E26" i="2" s="1"/>
  <c r="F12" i="2"/>
  <c r="F26" i="2" s="1"/>
  <c r="F13" i="2"/>
  <c r="G26" i="2" s="1"/>
  <c r="F14" i="2"/>
  <c r="D27" i="2" s="1"/>
  <c r="D34" i="2" s="1"/>
  <c r="F15" i="2"/>
  <c r="E27" i="2" s="1"/>
  <c r="F16" i="2"/>
  <c r="F27" i="2" s="1"/>
  <c r="F17" i="2"/>
  <c r="G27" i="2" s="1"/>
  <c r="F18" i="2"/>
  <c r="E28" i="2" s="1"/>
  <c r="F19" i="2"/>
  <c r="F28" i="2" s="1"/>
  <c r="F20" i="2"/>
  <c r="G28" i="2" s="1"/>
  <c r="G35" i="2" s="1"/>
  <c r="F21" i="2"/>
  <c r="F29" i="2" s="1"/>
  <c r="F36" i="2" s="1"/>
  <c r="F23" i="2"/>
  <c r="G30" i="2" s="1"/>
  <c r="F9" i="3"/>
  <c r="C26" i="3" s="1"/>
  <c r="C33" i="3" s="1"/>
  <c r="F11" i="3"/>
  <c r="E26" i="3" s="1"/>
  <c r="F14" i="3"/>
  <c r="D27" i="3" s="1"/>
  <c r="F16" i="3"/>
  <c r="F27" i="3" s="1"/>
  <c r="F34" i="3" s="1"/>
  <c r="F18" i="3"/>
  <c r="E28" i="3" s="1"/>
  <c r="E35" i="3" s="1"/>
  <c r="F21" i="3"/>
  <c r="F29" i="3" s="1"/>
  <c r="F22" i="3"/>
  <c r="G29" i="3" s="1"/>
  <c r="G36" i="3" s="1"/>
  <c r="F10" i="3"/>
  <c r="D26" i="3" s="1"/>
  <c r="F12" i="3"/>
  <c r="F26" i="3" s="1"/>
  <c r="F13" i="3"/>
  <c r="G26" i="3" s="1"/>
  <c r="F15" i="3"/>
  <c r="E27" i="3" s="1"/>
  <c r="F17" i="3"/>
  <c r="G27" i="3" s="1"/>
  <c r="F19" i="3"/>
  <c r="F28" i="3" s="1"/>
  <c r="F20" i="3"/>
  <c r="G28" i="3" s="1"/>
  <c r="F23" i="3"/>
  <c r="G30" i="3" s="1"/>
  <c r="G37" i="3" s="1"/>
  <c r="F3" i="1"/>
  <c r="D20" i="1" s="1"/>
  <c r="D27" i="1" s="1"/>
  <c r="F10" i="1"/>
  <c r="G21" i="1" s="1"/>
  <c r="G28" i="1" s="1"/>
  <c r="F7" i="1"/>
  <c r="D21" i="1" s="1"/>
  <c r="D28" i="1" s="1"/>
  <c r="F14" i="1"/>
  <c r="F23" i="1" s="1"/>
  <c r="F30" i="1" s="1"/>
  <c r="F5" i="1"/>
  <c r="F20" i="1" s="1"/>
  <c r="F27" i="1" s="1"/>
  <c r="F4" i="1"/>
  <c r="E20" i="1" s="1"/>
  <c r="E27" i="1" s="1"/>
  <c r="F9" i="1"/>
  <c r="F21" i="1" s="1"/>
  <c r="F28" i="1" s="1"/>
  <c r="F8" i="1"/>
  <c r="E21" i="1" s="1"/>
  <c r="E28" i="1" s="1"/>
  <c r="F12" i="1"/>
  <c r="F22" i="1" s="1"/>
  <c r="F29" i="1" s="1"/>
  <c r="F15" i="1"/>
  <c r="G23" i="1" s="1"/>
  <c r="G30" i="1" s="1"/>
  <c r="F16" i="1"/>
  <c r="G24" i="1" s="1"/>
  <c r="G31" i="1" s="1"/>
  <c r="F6" i="1"/>
  <c r="G20" i="1" s="1"/>
  <c r="G27" i="1" s="1"/>
  <c r="F2" i="1"/>
  <c r="C20" i="1" s="1"/>
  <c r="C27" i="1" s="1"/>
  <c r="F11" i="1"/>
  <c r="E22" i="1" s="1"/>
  <c r="E29" i="1" s="1"/>
  <c r="F13" i="1"/>
  <c r="G22" i="1" s="1"/>
  <c r="G29" i="1" s="1"/>
  <c r="F8" i="4"/>
  <c r="C26" i="4" s="1"/>
  <c r="F9" i="4"/>
  <c r="D26" i="4" s="1"/>
  <c r="F10" i="4"/>
  <c r="E26" i="4" s="1"/>
  <c r="F11" i="4"/>
  <c r="F26" i="4" s="1"/>
  <c r="F12" i="4"/>
  <c r="G26" i="4" s="1"/>
  <c r="F13" i="4"/>
  <c r="D27" i="4" s="1"/>
  <c r="F15" i="4"/>
  <c r="F27" i="4" s="1"/>
  <c r="F16" i="4"/>
  <c r="G27" i="4" s="1"/>
  <c r="F17" i="4"/>
  <c r="E28" i="4" s="1"/>
  <c r="F18" i="4"/>
  <c r="F28" i="4" s="1"/>
  <c r="F19" i="4"/>
  <c r="G28" i="4" s="1"/>
  <c r="F20" i="4"/>
  <c r="F29" i="4" s="1"/>
  <c r="F21" i="4"/>
  <c r="G29" i="4" s="1"/>
  <c r="F22" i="4"/>
  <c r="G30" i="4" s="1"/>
  <c r="F14" i="4"/>
  <c r="E27" i="4" s="1"/>
  <c r="F22" i="5"/>
  <c r="G29" i="5" s="1"/>
  <c r="F20" i="5"/>
  <c r="F28" i="5" s="1"/>
  <c r="F21" i="5"/>
  <c r="G28" i="5" s="1"/>
  <c r="F17" i="5"/>
  <c r="E27" i="5" s="1"/>
  <c r="F18" i="5"/>
  <c r="F27" i="5" s="1"/>
  <c r="F19" i="5"/>
  <c r="G27" i="5" s="1"/>
  <c r="F13" i="5"/>
  <c r="D26" i="5" s="1"/>
  <c r="F14" i="5"/>
  <c r="E26" i="5" s="1"/>
  <c r="F15" i="5"/>
  <c r="F26" i="5" s="1"/>
  <c r="F16" i="5"/>
  <c r="G26" i="5" s="1"/>
  <c r="F8" i="5"/>
  <c r="C25" i="5" s="1"/>
  <c r="F9" i="5"/>
  <c r="D25" i="5" s="1"/>
  <c r="F10" i="5"/>
  <c r="E25" i="5" s="1"/>
  <c r="F11" i="5"/>
  <c r="F25" i="5" s="1"/>
  <c r="F12" i="5"/>
  <c r="G25" i="5" s="1"/>
  <c r="F34" i="2" l="1"/>
  <c r="F33" i="2"/>
  <c r="F35" i="2"/>
  <c r="E34" i="2"/>
  <c r="E33" i="2"/>
  <c r="G37" i="2"/>
  <c r="E35" i="2"/>
  <c r="D33" i="2"/>
  <c r="G34" i="2"/>
  <c r="G33" i="2"/>
  <c r="G36" i="2"/>
  <c r="G34" i="3"/>
  <c r="D33" i="3"/>
  <c r="E34" i="3"/>
  <c r="D34" i="3"/>
  <c r="G35" i="3"/>
  <c r="G33" i="3"/>
  <c r="F36" i="3"/>
  <c r="E33" i="3"/>
  <c r="F35" i="3"/>
  <c r="F33" i="3"/>
  <c r="G36" i="4"/>
  <c r="C33" i="4"/>
  <c r="F36" i="4"/>
  <c r="F33" i="4"/>
  <c r="G35" i="4"/>
  <c r="E35" i="4"/>
  <c r="G33" i="4"/>
  <c r="G34" i="4"/>
  <c r="E34" i="4"/>
  <c r="F34" i="4"/>
  <c r="E33" i="4"/>
  <c r="G37" i="4"/>
  <c r="F35" i="4"/>
  <c r="D34" i="4"/>
  <c r="D33" i="4"/>
  <c r="G34" i="5"/>
  <c r="G42" i="5" s="1"/>
  <c r="G36" i="5"/>
  <c r="G44" i="5" s="1"/>
  <c r="F32" i="5"/>
  <c r="F40" i="5" s="1"/>
  <c r="F35" i="5"/>
  <c r="F43" i="5" s="1"/>
  <c r="E32" i="5"/>
  <c r="E40" i="5" s="1"/>
  <c r="F33" i="5"/>
  <c r="F41" i="5" s="1"/>
  <c r="F34" i="5"/>
  <c r="F42" i="5" s="1"/>
  <c r="D32" i="5"/>
  <c r="D40" i="5" s="1"/>
  <c r="E34" i="5"/>
  <c r="E42" i="5" s="1"/>
  <c r="G33" i="5"/>
  <c r="G41" i="5" s="1"/>
  <c r="E33" i="5"/>
  <c r="E41" i="5" s="1"/>
  <c r="G32" i="5"/>
  <c r="G40" i="5" s="1"/>
  <c r="C32" i="5"/>
  <c r="C40" i="5" s="1"/>
  <c r="D33" i="5"/>
  <c r="D41" i="5" s="1"/>
  <c r="G35" i="5"/>
  <c r="G43" i="5" s="1"/>
  <c r="H41" i="1"/>
  <c r="D47" i="5" l="1"/>
  <c r="H47" i="2"/>
  <c r="H42" i="1" s="1"/>
  <c r="I32" i="1" s="1"/>
  <c r="H47" i="3"/>
  <c r="H43" i="1" s="1"/>
  <c r="I33" i="1" s="1"/>
  <c r="H47" i="4"/>
  <c r="H44" i="1" s="1"/>
  <c r="I34" i="1" s="1"/>
  <c r="H46" i="5"/>
  <c r="H45" i="1" s="1"/>
  <c r="I35" i="1" s="1"/>
</calcChain>
</file>

<file path=xl/sharedStrings.xml><?xml version="1.0" encoding="utf-8"?>
<sst xmlns="http://schemas.openxmlformats.org/spreadsheetml/2006/main" count="196" uniqueCount="51">
  <si>
    <t>A</t>
  </si>
  <si>
    <t>B</t>
  </si>
  <si>
    <t>D12</t>
  </si>
  <si>
    <t>D13</t>
  </si>
  <si>
    <t>D14</t>
  </si>
  <si>
    <t>D15</t>
  </si>
  <si>
    <t>D16</t>
  </si>
  <si>
    <t>D23</t>
  </si>
  <si>
    <t>D24</t>
  </si>
  <si>
    <t>D25</t>
  </si>
  <si>
    <t>D26</t>
  </si>
  <si>
    <t>D34</t>
  </si>
  <si>
    <t>D35</t>
  </si>
  <si>
    <t>D36</t>
  </si>
  <si>
    <t>D45</t>
  </si>
  <si>
    <t>D46</t>
  </si>
  <si>
    <t>D56</t>
  </si>
  <si>
    <t>GroupA</t>
  </si>
  <si>
    <t>GroupB</t>
  </si>
  <si>
    <t>GroupC</t>
  </si>
  <si>
    <t>GroupD</t>
  </si>
  <si>
    <t>Z</t>
  </si>
  <si>
    <t>Y</t>
  </si>
  <si>
    <t>X</t>
  </si>
  <si>
    <t>W</t>
  </si>
  <si>
    <t>U</t>
  </si>
  <si>
    <t>V</t>
  </si>
  <si>
    <t>F1234</t>
  </si>
  <si>
    <t>F123</t>
  </si>
  <si>
    <t>F124</t>
  </si>
  <si>
    <t>F234</t>
  </si>
  <si>
    <t>F134</t>
  </si>
  <si>
    <t xml:space="preserve">      Sij</t>
  </si>
  <si>
    <t>Sij Matrix</t>
  </si>
  <si>
    <t>Sij/4</t>
  </si>
  <si>
    <t>Log</t>
  </si>
  <si>
    <t>Difference</t>
  </si>
  <si>
    <t>Everytthing after this sheet is 4a</t>
  </si>
  <si>
    <t>I1</t>
  </si>
  <si>
    <t>I2</t>
  </si>
  <si>
    <t>I3</t>
  </si>
  <si>
    <t>O</t>
  </si>
  <si>
    <t>Mean(s)</t>
  </si>
  <si>
    <t>Variance(s)</t>
  </si>
  <si>
    <t>TestX</t>
  </si>
  <si>
    <t>Top</t>
  </si>
  <si>
    <t>Bottom</t>
  </si>
  <si>
    <t>Threshold</t>
  </si>
  <si>
    <t>3 (a)</t>
  </si>
  <si>
    <t>Data</t>
  </si>
  <si>
    <t>4 (a)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</si>
</sst>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40D8-AA47-4EC6-859E-D7B4CAB9A140}">
  <dimension ref="A1:K30"/>
  <sheetViews>
    <sheetView workbookViewId="0">
      <selection activeCell="I2" sqref="I2"/>
    </sheetView>
  </sheetViews>
  <sheetFormatPr defaultRowHeight="15" x14ac:dyDescent="0.25"/>
  <cols>
    <col min="5" max="5" width="5.42578125" bestFit="1" customWidth="1"/>
    <col min="6" max="6" width="6.7109375" customWidth="1"/>
    <col min="7" max="7" width="7.140625" customWidth="1"/>
    <col min="9" max="9" width="8" customWidth="1"/>
    <col min="10" max="10" width="6.85546875" customWidth="1"/>
    <col min="11" max="11" width="7.140625" customWidth="1"/>
    <col min="15" max="15" width="12" bestFit="1" customWidth="1"/>
  </cols>
  <sheetData>
    <row r="1" spans="1:11" x14ac:dyDescent="0.25">
      <c r="A1" t="s">
        <v>38</v>
      </c>
      <c r="B1" t="s">
        <v>39</v>
      </c>
      <c r="C1" t="s">
        <v>40</v>
      </c>
      <c r="D1" t="s">
        <v>41</v>
      </c>
      <c r="I1" s="4" t="s">
        <v>48</v>
      </c>
      <c r="J1" s="4"/>
      <c r="K1" s="4"/>
    </row>
    <row r="2" spans="1:11" x14ac:dyDescent="0.25">
      <c r="A2">
        <v>2.5</v>
      </c>
      <c r="B2">
        <v>1.6</v>
      </c>
      <c r="C2">
        <v>5.9</v>
      </c>
      <c r="D2">
        <v>0</v>
      </c>
    </row>
    <row r="3" spans="1:11" x14ac:dyDescent="0.25">
      <c r="A3">
        <v>7.2</v>
      </c>
      <c r="B3">
        <v>4.3</v>
      </c>
      <c r="C3">
        <v>2.1</v>
      </c>
      <c r="D3">
        <v>1</v>
      </c>
    </row>
    <row r="4" spans="1:11" x14ac:dyDescent="0.25">
      <c r="A4">
        <v>3.4</v>
      </c>
      <c r="B4">
        <v>5.8</v>
      </c>
      <c r="C4">
        <v>1.6</v>
      </c>
      <c r="D4">
        <v>1</v>
      </c>
    </row>
    <row r="5" spans="1:11" x14ac:dyDescent="0.25">
      <c r="A5">
        <v>5.6</v>
      </c>
      <c r="B5">
        <v>3.6</v>
      </c>
      <c r="C5">
        <v>6.8</v>
      </c>
      <c r="D5">
        <v>0</v>
      </c>
    </row>
    <row r="6" spans="1:11" x14ac:dyDescent="0.25">
      <c r="A6">
        <v>4.8</v>
      </c>
      <c r="B6">
        <v>7.2</v>
      </c>
      <c r="C6">
        <v>3.1</v>
      </c>
      <c r="D6">
        <v>1</v>
      </c>
    </row>
    <row r="7" spans="1:11" x14ac:dyDescent="0.25">
      <c r="A7">
        <v>8.1</v>
      </c>
      <c r="B7">
        <v>4.9000000000000004</v>
      </c>
      <c r="C7">
        <v>8.3000000000000007</v>
      </c>
      <c r="D7">
        <v>0</v>
      </c>
    </row>
    <row r="8" spans="1:11" x14ac:dyDescent="0.25">
      <c r="A8">
        <v>6.3</v>
      </c>
      <c r="B8">
        <v>4.8</v>
      </c>
      <c r="C8">
        <v>2.4</v>
      </c>
      <c r="D8">
        <v>1</v>
      </c>
    </row>
    <row r="10" spans="1:11" x14ac:dyDescent="0.25">
      <c r="A10" t="s">
        <v>38</v>
      </c>
      <c r="B10" t="s">
        <v>39</v>
      </c>
      <c r="C10" t="s">
        <v>40</v>
      </c>
      <c r="D10" t="s">
        <v>41</v>
      </c>
      <c r="F10" t="s">
        <v>42</v>
      </c>
      <c r="I10" t="s">
        <v>43</v>
      </c>
    </row>
    <row r="11" spans="1:11" x14ac:dyDescent="0.25">
      <c r="A11">
        <v>2.5</v>
      </c>
      <c r="B11">
        <v>1.6</v>
      </c>
      <c r="C11">
        <v>5.9</v>
      </c>
      <c r="D11">
        <v>0</v>
      </c>
      <c r="F11" t="s">
        <v>38</v>
      </c>
      <c r="G11" t="s">
        <v>39</v>
      </c>
      <c r="H11" t="s">
        <v>40</v>
      </c>
      <c r="I11" t="s">
        <v>38</v>
      </c>
      <c r="J11" t="s">
        <v>39</v>
      </c>
      <c r="K11" t="s">
        <v>40</v>
      </c>
    </row>
    <row r="12" spans="1:11" x14ac:dyDescent="0.25">
      <c r="A12">
        <v>5.6</v>
      </c>
      <c r="B12">
        <v>3.6</v>
      </c>
      <c r="C12">
        <v>6.8</v>
      </c>
      <c r="D12">
        <v>0</v>
      </c>
      <c r="F12">
        <f>AVERAGE(A11:A13)</f>
        <v>5.3999999999999995</v>
      </c>
      <c r="G12">
        <f t="shared" ref="G12:H12" si="0">AVERAGE(B11:B13)</f>
        <v>3.3666666666666671</v>
      </c>
      <c r="H12">
        <f t="shared" si="0"/>
        <v>7</v>
      </c>
      <c r="I12">
        <f>_xlfn.VAR.S(A11:A13)</f>
        <v>7.8699999999999974</v>
      </c>
      <c r="J12">
        <f t="shared" ref="J12:K12" si="1">_xlfn.VAR.S(B11:B13)</f>
        <v>2.7633333333333319</v>
      </c>
      <c r="K12">
        <f t="shared" si="1"/>
        <v>1.4699999999999989</v>
      </c>
    </row>
    <row r="13" spans="1:11" x14ac:dyDescent="0.25">
      <c r="A13">
        <v>8.1</v>
      </c>
      <c r="B13">
        <v>4.9000000000000004</v>
      </c>
      <c r="C13">
        <v>8.3000000000000007</v>
      </c>
      <c r="D13">
        <v>0</v>
      </c>
    </row>
    <row r="15" spans="1:11" x14ac:dyDescent="0.25">
      <c r="A15" t="s">
        <v>38</v>
      </c>
      <c r="B15" t="s">
        <v>39</v>
      </c>
      <c r="C15" t="s">
        <v>40</v>
      </c>
      <c r="D15" t="s">
        <v>41</v>
      </c>
      <c r="F15" t="s">
        <v>42</v>
      </c>
      <c r="I15" t="s">
        <v>43</v>
      </c>
    </row>
    <row r="16" spans="1:11" x14ac:dyDescent="0.25">
      <c r="A16">
        <v>7.2</v>
      </c>
      <c r="B16">
        <v>4.3</v>
      </c>
      <c r="C16">
        <v>2.1</v>
      </c>
      <c r="D16">
        <v>1</v>
      </c>
      <c r="F16" t="s">
        <v>38</v>
      </c>
      <c r="G16" t="s">
        <v>39</v>
      </c>
      <c r="H16" t="s">
        <v>40</v>
      </c>
      <c r="I16" t="s">
        <v>38</v>
      </c>
      <c r="J16" t="s">
        <v>39</v>
      </c>
      <c r="K16" t="s">
        <v>40</v>
      </c>
    </row>
    <row r="17" spans="1:11" x14ac:dyDescent="0.25">
      <c r="A17">
        <v>3.4</v>
      </c>
      <c r="B17">
        <v>5.8</v>
      </c>
      <c r="C17">
        <v>1.6</v>
      </c>
      <c r="D17">
        <v>1</v>
      </c>
      <c r="F17">
        <f>AVERAGE(A16:A19)</f>
        <v>5.4249999999999998</v>
      </c>
      <c r="G17">
        <f t="shared" ref="G17:H17" si="2">AVERAGE(B16:B19)</f>
        <v>5.5250000000000004</v>
      </c>
      <c r="H17">
        <f t="shared" si="2"/>
        <v>2.3000000000000003</v>
      </c>
      <c r="I17">
        <f>_xlfn.VAR.S(A16:A19)</f>
        <v>2.8024999999999998</v>
      </c>
      <c r="J17">
        <f t="shared" ref="J17:K17" si="3">_xlfn.VAR.S(B16:B19)</f>
        <v>1.6358333333333235</v>
      </c>
      <c r="K17">
        <f t="shared" si="3"/>
        <v>0.39333333333333326</v>
      </c>
    </row>
    <row r="18" spans="1:11" x14ac:dyDescent="0.25">
      <c r="A18">
        <v>4.8</v>
      </c>
      <c r="B18">
        <v>7.2</v>
      </c>
      <c r="C18">
        <v>3.1</v>
      </c>
      <c r="D18">
        <v>1</v>
      </c>
    </row>
    <row r="19" spans="1:11" x14ac:dyDescent="0.25">
      <c r="A19">
        <v>6.3</v>
      </c>
      <c r="B19">
        <v>4.8</v>
      </c>
      <c r="C19">
        <v>2.4</v>
      </c>
      <c r="D19">
        <v>1</v>
      </c>
    </row>
    <row r="21" spans="1:11" x14ac:dyDescent="0.25">
      <c r="B21" t="s">
        <v>47</v>
      </c>
      <c r="C21">
        <v>0.05</v>
      </c>
    </row>
    <row r="24" spans="1:11" x14ac:dyDescent="0.25">
      <c r="B24" t="s">
        <v>45</v>
      </c>
      <c r="C24" t="s">
        <v>46</v>
      </c>
    </row>
    <row r="25" spans="1:11" x14ac:dyDescent="0.25">
      <c r="A25" t="s">
        <v>44</v>
      </c>
      <c r="B25">
        <f>ABS(F12-G12-H12)</f>
        <v>4.9666666666666677</v>
      </c>
      <c r="C25">
        <f>SQRT(I12/3+J12/3+K12/3)</f>
        <v>2.0085926526910436</v>
      </c>
      <c r="D25">
        <f>B25/C25</f>
        <v>2.4727097652241721</v>
      </c>
      <c r="E25" t="b">
        <f>D25&gt;C21</f>
        <v>1</v>
      </c>
    </row>
    <row r="29" spans="1:11" x14ac:dyDescent="0.25">
      <c r="B29" t="s">
        <v>45</v>
      </c>
      <c r="C29" t="s">
        <v>46</v>
      </c>
    </row>
    <row r="30" spans="1:11" x14ac:dyDescent="0.25">
      <c r="A30" t="s">
        <v>44</v>
      </c>
      <c r="B30">
        <f>ABS(F17-G17-H17)</f>
        <v>2.4000000000000008</v>
      </c>
      <c r="C30">
        <f>SQRT(I17/4+J17/4+K17/4)</f>
        <v>1.0990526223373767</v>
      </c>
      <c r="D30">
        <f>B30/C30</f>
        <v>2.1836988977796841</v>
      </c>
      <c r="E30" t="b">
        <f>D30&gt;C21</f>
        <v>1</v>
      </c>
    </row>
  </sheetData>
  <mergeCells count="1">
    <mergeCell ref="I1:K1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4D0F-D6C4-426D-8E1B-F7BA5D785D70}">
  <dimension ref="A1"/>
  <sheetViews>
    <sheetView workbookViewId="0">
      <selection activeCell="K16" sqref="K16"/>
    </sheetView>
  </sheetViews>
  <sheetFormatPr defaultRowHeight="15" x14ac:dyDescent="0.25"/>
  <sheetData>
    <row r="1" spans="1:1" x14ac:dyDescent="0.25">
      <c r="A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7E27-2624-4675-AA56-B1FF5BB4A1D0}">
  <dimension ref="A1:J45"/>
  <sheetViews>
    <sheetView topLeftCell="A29" workbookViewId="0">
      <selection activeCell="I39" sqref="I39"/>
    </sheetView>
  </sheetViews>
  <sheetFormatPr defaultRowHeight="15" x14ac:dyDescent="0.25"/>
  <cols>
    <col min="1" max="1" width="10.42578125" style="5" customWidth="1"/>
    <col min="2" max="8" width="9.140625" style="5"/>
    <col min="9" max="9" width="8" style="5" customWidth="1"/>
    <col min="10" max="16384" width="9.140625" style="5"/>
  </cols>
  <sheetData>
    <row r="1" spans="1:10" x14ac:dyDescent="0.25">
      <c r="A1" s="5" t="s">
        <v>50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32</v>
      </c>
      <c r="G1" s="6">
        <v>3</v>
      </c>
      <c r="H1" s="7">
        <v>3</v>
      </c>
      <c r="I1" s="7">
        <v>1</v>
      </c>
      <c r="J1" s="8" t="s">
        <v>0</v>
      </c>
    </row>
    <row r="2" spans="1:10" x14ac:dyDescent="0.25">
      <c r="A2" s="5" t="s">
        <v>2</v>
      </c>
      <c r="B2" s="5">
        <f>IF($G$1=G2,1,0)</f>
        <v>1</v>
      </c>
      <c r="C2" s="5">
        <f>IF($H$1=H2,1,0)</f>
        <v>0</v>
      </c>
      <c r="D2" s="5">
        <f>IF($I$1=I2,1,0)</f>
        <v>0</v>
      </c>
      <c r="E2" s="5">
        <f>IF($J$1=J2,1,0)</f>
        <v>1</v>
      </c>
      <c r="F2" s="5">
        <f t="shared" ref="F2:F16" si="0">SUM(B2:E2)</f>
        <v>2</v>
      </c>
      <c r="G2" s="9">
        <v>3</v>
      </c>
      <c r="H2" s="10">
        <v>6</v>
      </c>
      <c r="I2" s="10">
        <v>2</v>
      </c>
      <c r="J2" s="11" t="s">
        <v>0</v>
      </c>
    </row>
    <row r="3" spans="1:10" x14ac:dyDescent="0.25">
      <c r="A3" s="5" t="s">
        <v>3</v>
      </c>
      <c r="B3" s="5">
        <f>IF($G$1=G3,1,0)</f>
        <v>0</v>
      </c>
      <c r="C3" s="5">
        <f>IF($H$1=H3,1,0)</f>
        <v>1</v>
      </c>
      <c r="D3" s="5">
        <f>IF($I$1=I3,1,0)</f>
        <v>1</v>
      </c>
      <c r="E3" s="5">
        <f>IF($J$1=J3,1,0)</f>
        <v>0</v>
      </c>
      <c r="F3" s="5">
        <f t="shared" si="0"/>
        <v>2</v>
      </c>
      <c r="G3" s="9">
        <v>5</v>
      </c>
      <c r="H3" s="10">
        <v>3</v>
      </c>
      <c r="I3" s="10">
        <v>1</v>
      </c>
      <c r="J3" s="11" t="s">
        <v>1</v>
      </c>
    </row>
    <row r="4" spans="1:10" x14ac:dyDescent="0.25">
      <c r="A4" s="5" t="s">
        <v>4</v>
      </c>
      <c r="B4" s="5">
        <f>IF($G$1=G4,1,0)</f>
        <v>0</v>
      </c>
      <c r="C4" s="5">
        <f>IF($H$1=H4,1,0)</f>
        <v>0</v>
      </c>
      <c r="D4" s="5">
        <f>IF($I$1=I4,1,0)</f>
        <v>0</v>
      </c>
      <c r="E4" s="5">
        <f>IF($J$1=J4,1,0)</f>
        <v>0</v>
      </c>
      <c r="F4" s="5">
        <f t="shared" si="0"/>
        <v>0</v>
      </c>
      <c r="G4" s="9">
        <v>5</v>
      </c>
      <c r="H4" s="10">
        <v>6</v>
      </c>
      <c r="I4" s="10">
        <v>2</v>
      </c>
      <c r="J4" s="11" t="s">
        <v>1</v>
      </c>
    </row>
    <row r="5" spans="1:10" x14ac:dyDescent="0.25">
      <c r="A5" s="5" t="s">
        <v>5</v>
      </c>
      <c r="B5" s="5">
        <f>IF($G$1=G5,1,0)</f>
        <v>0</v>
      </c>
      <c r="C5" s="5">
        <f>IF($H$1=H5,1,0)</f>
        <v>1</v>
      </c>
      <c r="D5" s="5">
        <f>IF($I$1=I5,1,0)</f>
        <v>1</v>
      </c>
      <c r="E5" s="5">
        <f>IF($J$1=J5,1,0)</f>
        <v>1</v>
      </c>
      <c r="F5" s="5">
        <f t="shared" si="0"/>
        <v>3</v>
      </c>
      <c r="G5" s="9">
        <v>7</v>
      </c>
      <c r="H5" s="10">
        <v>3</v>
      </c>
      <c r="I5" s="10">
        <v>1</v>
      </c>
      <c r="J5" s="11" t="s">
        <v>0</v>
      </c>
    </row>
    <row r="6" spans="1:10" x14ac:dyDescent="0.25">
      <c r="A6" s="5" t="s">
        <v>6</v>
      </c>
      <c r="B6" s="5">
        <f>IF($G$1=G6,1,0)</f>
        <v>0</v>
      </c>
      <c r="C6" s="5">
        <f>IF($H$1=H6,1,0)</f>
        <v>0</v>
      </c>
      <c r="D6" s="5">
        <f>IF($I$1=I6,1,0)</f>
        <v>0</v>
      </c>
      <c r="E6" s="5">
        <f>IF($J$1=J6,1,0)</f>
        <v>0</v>
      </c>
      <c r="F6" s="5">
        <f t="shared" si="0"/>
        <v>0</v>
      </c>
      <c r="G6" s="12">
        <v>5</v>
      </c>
      <c r="H6" s="13">
        <v>4</v>
      </c>
      <c r="I6" s="13">
        <v>2</v>
      </c>
      <c r="J6" s="14" t="s">
        <v>1</v>
      </c>
    </row>
    <row r="7" spans="1:10" x14ac:dyDescent="0.25">
      <c r="A7" s="5" t="s">
        <v>7</v>
      </c>
      <c r="B7" s="5">
        <f t="shared" ref="B7:E10" si="1">IF(G$2=G3,1,0)</f>
        <v>0</v>
      </c>
      <c r="C7" s="5">
        <f t="shared" si="1"/>
        <v>0</v>
      </c>
      <c r="D7" s="5">
        <f t="shared" si="1"/>
        <v>0</v>
      </c>
      <c r="E7" s="5">
        <f t="shared" si="1"/>
        <v>0</v>
      </c>
      <c r="F7" s="5">
        <f t="shared" si="0"/>
        <v>0</v>
      </c>
      <c r="G7" s="15" t="s">
        <v>49</v>
      </c>
      <c r="H7" s="16"/>
      <c r="I7" s="16"/>
      <c r="J7" s="17"/>
    </row>
    <row r="8" spans="1:10" x14ac:dyDescent="0.25">
      <c r="A8" s="5" t="s">
        <v>8</v>
      </c>
      <c r="B8" s="5">
        <f t="shared" si="1"/>
        <v>0</v>
      </c>
      <c r="C8" s="5">
        <f t="shared" si="1"/>
        <v>1</v>
      </c>
      <c r="D8" s="5">
        <f t="shared" si="1"/>
        <v>1</v>
      </c>
      <c r="E8" s="5">
        <f t="shared" si="1"/>
        <v>0</v>
      </c>
      <c r="F8" s="5">
        <f t="shared" si="0"/>
        <v>2</v>
      </c>
    </row>
    <row r="9" spans="1:10" x14ac:dyDescent="0.25">
      <c r="A9" s="5" t="s">
        <v>9</v>
      </c>
      <c r="B9" s="5">
        <f t="shared" si="1"/>
        <v>0</v>
      </c>
      <c r="C9" s="5">
        <f t="shared" si="1"/>
        <v>0</v>
      </c>
      <c r="D9" s="5">
        <f t="shared" si="1"/>
        <v>0</v>
      </c>
      <c r="E9" s="5">
        <f t="shared" si="1"/>
        <v>1</v>
      </c>
      <c r="F9" s="5">
        <f t="shared" si="0"/>
        <v>1</v>
      </c>
    </row>
    <row r="10" spans="1:10" x14ac:dyDescent="0.25">
      <c r="A10" s="5" t="s">
        <v>10</v>
      </c>
      <c r="B10" s="5">
        <f t="shared" si="1"/>
        <v>0</v>
      </c>
      <c r="C10" s="5">
        <f t="shared" si="1"/>
        <v>0</v>
      </c>
      <c r="D10" s="5">
        <f t="shared" si="1"/>
        <v>1</v>
      </c>
      <c r="E10" s="5">
        <f t="shared" si="1"/>
        <v>0</v>
      </c>
      <c r="F10" s="5">
        <f t="shared" si="0"/>
        <v>1</v>
      </c>
    </row>
    <row r="11" spans="1:10" x14ac:dyDescent="0.25">
      <c r="A11" s="5" t="s">
        <v>11</v>
      </c>
      <c r="B11" s="5">
        <f t="shared" ref="B11:E13" si="2">IF(G$3=G4,1,0)</f>
        <v>1</v>
      </c>
      <c r="C11" s="5">
        <f t="shared" si="2"/>
        <v>0</v>
      </c>
      <c r="D11" s="5">
        <f t="shared" si="2"/>
        <v>0</v>
      </c>
      <c r="E11" s="5">
        <f t="shared" si="2"/>
        <v>1</v>
      </c>
      <c r="F11" s="5">
        <f t="shared" si="0"/>
        <v>2</v>
      </c>
    </row>
    <row r="12" spans="1:10" x14ac:dyDescent="0.25">
      <c r="A12" s="5" t="s">
        <v>12</v>
      </c>
      <c r="B12" s="5">
        <f t="shared" si="2"/>
        <v>0</v>
      </c>
      <c r="C12" s="5">
        <f t="shared" si="2"/>
        <v>1</v>
      </c>
      <c r="D12" s="5">
        <f t="shared" si="2"/>
        <v>1</v>
      </c>
      <c r="E12" s="5">
        <f t="shared" si="2"/>
        <v>0</v>
      </c>
      <c r="F12" s="5">
        <f t="shared" si="0"/>
        <v>2</v>
      </c>
    </row>
    <row r="13" spans="1:10" x14ac:dyDescent="0.25">
      <c r="A13" s="5" t="s">
        <v>13</v>
      </c>
      <c r="B13" s="5">
        <f t="shared" si="2"/>
        <v>1</v>
      </c>
      <c r="C13" s="5">
        <f t="shared" si="2"/>
        <v>0</v>
      </c>
      <c r="D13" s="5">
        <f t="shared" si="2"/>
        <v>0</v>
      </c>
      <c r="E13" s="5">
        <f t="shared" si="2"/>
        <v>1</v>
      </c>
      <c r="F13" s="5">
        <f t="shared" si="0"/>
        <v>2</v>
      </c>
    </row>
    <row r="14" spans="1:10" x14ac:dyDescent="0.25">
      <c r="A14" s="5" t="s">
        <v>14</v>
      </c>
      <c r="B14" s="5">
        <f t="shared" ref="B14:E15" si="3">IF(G$4=G5,1,0)</f>
        <v>0</v>
      </c>
      <c r="C14" s="5">
        <f t="shared" si="3"/>
        <v>0</v>
      </c>
      <c r="D14" s="5">
        <f t="shared" si="3"/>
        <v>0</v>
      </c>
      <c r="E14" s="5">
        <f t="shared" si="3"/>
        <v>0</v>
      </c>
      <c r="F14" s="5">
        <f t="shared" si="0"/>
        <v>0</v>
      </c>
    </row>
    <row r="15" spans="1:10" x14ac:dyDescent="0.25">
      <c r="A15" s="5" t="s">
        <v>15</v>
      </c>
      <c r="B15" s="5">
        <f t="shared" si="3"/>
        <v>1</v>
      </c>
      <c r="C15" s="5">
        <f t="shared" si="3"/>
        <v>0</v>
      </c>
      <c r="D15" s="5">
        <f t="shared" si="3"/>
        <v>1</v>
      </c>
      <c r="E15" s="5">
        <f t="shared" si="3"/>
        <v>1</v>
      </c>
      <c r="F15" s="5">
        <f t="shared" si="0"/>
        <v>3</v>
      </c>
    </row>
    <row r="16" spans="1:10" x14ac:dyDescent="0.25">
      <c r="A16" s="5" t="s">
        <v>16</v>
      </c>
      <c r="B16" s="5">
        <f>IF(G$5=G6,1,0)</f>
        <v>0</v>
      </c>
      <c r="C16" s="5">
        <f>IF(H$5=H6,1,0)</f>
        <v>0</v>
      </c>
      <c r="D16" s="5">
        <f>IF(I$5=I6,1,0)</f>
        <v>0</v>
      </c>
      <c r="E16" s="5">
        <f>IF(J$5=J6,1,0)</f>
        <v>0</v>
      </c>
      <c r="F16" s="5">
        <f t="shared" si="0"/>
        <v>0</v>
      </c>
    </row>
    <row r="19" spans="1:9" x14ac:dyDescent="0.25">
      <c r="A19" s="5" t="s">
        <v>33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</row>
    <row r="20" spans="1:9" x14ac:dyDescent="0.25">
      <c r="A20" s="5">
        <v>1</v>
      </c>
      <c r="C20" s="5">
        <f>F2</f>
        <v>2</v>
      </c>
      <c r="D20" s="5">
        <f>F3</f>
        <v>2</v>
      </c>
      <c r="E20" s="5">
        <f>F4</f>
        <v>0</v>
      </c>
      <c r="F20" s="5">
        <f>F5</f>
        <v>3</v>
      </c>
      <c r="G20" s="5">
        <f>F6</f>
        <v>0</v>
      </c>
    </row>
    <row r="21" spans="1:9" x14ac:dyDescent="0.25">
      <c r="A21" s="5">
        <v>2</v>
      </c>
      <c r="D21" s="5">
        <f>F7</f>
        <v>0</v>
      </c>
      <c r="E21" s="5">
        <f>F8</f>
        <v>2</v>
      </c>
      <c r="F21" s="5">
        <f>F9</f>
        <v>1</v>
      </c>
      <c r="G21" s="5">
        <f>F10</f>
        <v>1</v>
      </c>
    </row>
    <row r="22" spans="1:9" x14ac:dyDescent="0.25">
      <c r="A22" s="5">
        <v>3</v>
      </c>
      <c r="E22" s="5">
        <f>F11</f>
        <v>2</v>
      </c>
      <c r="F22" s="5">
        <f>F12</f>
        <v>2</v>
      </c>
      <c r="G22" s="5">
        <f>F13</f>
        <v>2</v>
      </c>
    </row>
    <row r="23" spans="1:9" x14ac:dyDescent="0.25">
      <c r="A23" s="5">
        <v>4</v>
      </c>
      <c r="F23" s="5">
        <f>F14</f>
        <v>0</v>
      </c>
      <c r="G23" s="5">
        <f>F15</f>
        <v>3</v>
      </c>
    </row>
    <row r="24" spans="1:9" x14ac:dyDescent="0.25">
      <c r="A24" s="5">
        <v>5</v>
      </c>
      <c r="G24" s="5">
        <f>F16</f>
        <v>0</v>
      </c>
    </row>
    <row r="25" spans="1:9" x14ac:dyDescent="0.25">
      <c r="A25" s="5">
        <v>6</v>
      </c>
    </row>
    <row r="26" spans="1:9" x14ac:dyDescent="0.25">
      <c r="A26" s="5" t="s">
        <v>34</v>
      </c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</row>
    <row r="27" spans="1:9" x14ac:dyDescent="0.25">
      <c r="A27" s="5">
        <v>1</v>
      </c>
      <c r="C27" s="5">
        <f>C20/4</f>
        <v>0.5</v>
      </c>
      <c r="D27" s="5">
        <f t="shared" ref="D27:E27" si="4">D20/4</f>
        <v>0.5</v>
      </c>
      <c r="E27" s="5">
        <f t="shared" si="4"/>
        <v>0</v>
      </c>
      <c r="F27" s="5">
        <f>F20/4</f>
        <v>0.75</v>
      </c>
      <c r="G27" s="5">
        <f>G20/4</f>
        <v>0</v>
      </c>
    </row>
    <row r="28" spans="1:9" x14ac:dyDescent="0.25">
      <c r="A28" s="5">
        <v>2</v>
      </c>
      <c r="C28" s="5">
        <f t="shared" ref="C28:G28" si="5">C21/4</f>
        <v>0</v>
      </c>
      <c r="D28" s="5">
        <f t="shared" si="5"/>
        <v>0</v>
      </c>
      <c r="E28" s="5">
        <f t="shared" si="5"/>
        <v>0.5</v>
      </c>
      <c r="F28" s="5">
        <f t="shared" si="5"/>
        <v>0.25</v>
      </c>
      <c r="G28" s="5">
        <f t="shared" si="5"/>
        <v>0.25</v>
      </c>
    </row>
    <row r="29" spans="1:9" x14ac:dyDescent="0.25">
      <c r="A29" s="5">
        <v>3</v>
      </c>
      <c r="C29" s="5">
        <f t="shared" ref="C29:G29" si="6">C22/4</f>
        <v>0</v>
      </c>
      <c r="D29" s="5">
        <f t="shared" si="6"/>
        <v>0</v>
      </c>
      <c r="E29" s="5">
        <f t="shared" si="6"/>
        <v>0.5</v>
      </c>
      <c r="F29" s="5">
        <f t="shared" si="6"/>
        <v>0.5</v>
      </c>
      <c r="G29" s="5">
        <f t="shared" si="6"/>
        <v>0.5</v>
      </c>
    </row>
    <row r="30" spans="1:9" x14ac:dyDescent="0.25">
      <c r="A30" s="5">
        <v>4</v>
      </c>
      <c r="C30" s="5">
        <f t="shared" ref="C30:G30" si="7">C23/4</f>
        <v>0</v>
      </c>
      <c r="D30" s="5">
        <f t="shared" si="7"/>
        <v>0</v>
      </c>
      <c r="E30" s="5">
        <f t="shared" si="7"/>
        <v>0</v>
      </c>
      <c r="F30" s="5">
        <f t="shared" si="7"/>
        <v>0</v>
      </c>
      <c r="G30" s="5">
        <f t="shared" si="7"/>
        <v>0.75</v>
      </c>
    </row>
    <row r="31" spans="1:9" x14ac:dyDescent="0.25">
      <c r="A31" s="5">
        <v>5</v>
      </c>
      <c r="C31" s="5">
        <f t="shared" ref="C31:F31" si="8">C24/4</f>
        <v>0</v>
      </c>
      <c r="D31" s="5">
        <f t="shared" si="8"/>
        <v>0</v>
      </c>
      <c r="E31" s="5">
        <f t="shared" si="8"/>
        <v>0</v>
      </c>
      <c r="F31" s="5">
        <f t="shared" si="8"/>
        <v>0</v>
      </c>
      <c r="G31" s="5">
        <f>G24/4</f>
        <v>0</v>
      </c>
      <c r="I31" s="5" t="s">
        <v>36</v>
      </c>
    </row>
    <row r="32" spans="1:9" x14ac:dyDescent="0.25">
      <c r="A32" s="5">
        <v>6</v>
      </c>
      <c r="I32" s="5">
        <f>$H$41-H42</f>
        <v>0.98044999134612176</v>
      </c>
    </row>
    <row r="33" spans="1:9" x14ac:dyDescent="0.25">
      <c r="I33" s="5">
        <f t="shared" ref="I33:I35" si="9">$H$41-H43</f>
        <v>0.98044999134612176</v>
      </c>
    </row>
    <row r="34" spans="1:9" x14ac:dyDescent="0.25">
      <c r="A34" s="5" t="s">
        <v>35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I34" s="5">
        <f t="shared" si="9"/>
        <v>0.98044999134612176</v>
      </c>
    </row>
    <row r="35" spans="1:9" x14ac:dyDescent="0.25">
      <c r="A35" s="5">
        <v>1</v>
      </c>
      <c r="C35" s="5">
        <f>IFERROR(C27*LOG(C27,2)+(1-C27)*LOG(1-C27,2),"")</f>
        <v>-1</v>
      </c>
      <c r="D35" s="5">
        <f t="shared" ref="D35:G35" si="10">IFERROR(D27*LOG(D27,2)+(1-D27)*LOG(1-D27,2),"")</f>
        <v>-1</v>
      </c>
      <c r="E35" s="5" t="str">
        <f t="shared" si="10"/>
        <v/>
      </c>
      <c r="F35" s="5">
        <f t="shared" si="10"/>
        <v>-0.81127812445913283</v>
      </c>
      <c r="G35" s="5" t="str">
        <f t="shared" si="10"/>
        <v/>
      </c>
      <c r="I35" s="5">
        <f t="shared" si="9"/>
        <v>-1.9550008653876461E-2</v>
      </c>
    </row>
    <row r="36" spans="1:9" x14ac:dyDescent="0.25">
      <c r="A36" s="5">
        <v>2</v>
      </c>
      <c r="C36" s="5" t="str">
        <f t="shared" ref="C36:G36" si="11">IFERROR(C28*LOG(C28,2)+(1-C28)*LOG(1-C28,2),"")</f>
        <v/>
      </c>
      <c r="D36" s="5" t="str">
        <f t="shared" si="11"/>
        <v/>
      </c>
      <c r="E36" s="5">
        <f t="shared" si="11"/>
        <v>-1</v>
      </c>
      <c r="F36" s="5">
        <f t="shared" si="11"/>
        <v>-0.81127812445913283</v>
      </c>
      <c r="G36" s="5">
        <f t="shared" si="11"/>
        <v>-0.81127812445913283</v>
      </c>
    </row>
    <row r="37" spans="1:9" x14ac:dyDescent="0.25">
      <c r="A37" s="5">
        <v>3</v>
      </c>
      <c r="C37" s="5" t="str">
        <f t="shared" ref="C37:G37" si="12">IFERROR(C29*LOG(C29,2)+(1-C29)*LOG(1-C29,2),"")</f>
        <v/>
      </c>
      <c r="D37" s="5" t="str">
        <f t="shared" si="12"/>
        <v/>
      </c>
      <c r="E37" s="5">
        <f t="shared" si="12"/>
        <v>-1</v>
      </c>
      <c r="F37" s="5">
        <f t="shared" si="12"/>
        <v>-1</v>
      </c>
      <c r="G37" s="5">
        <f t="shared" si="12"/>
        <v>-1</v>
      </c>
    </row>
    <row r="38" spans="1:9" x14ac:dyDescent="0.25">
      <c r="A38" s="5">
        <v>4</v>
      </c>
      <c r="C38" s="5" t="str">
        <f t="shared" ref="C38:G38" si="13">IFERROR(C30*LOG(C30,2)+(1-C30)*LOG(1-C30,2),"")</f>
        <v/>
      </c>
      <c r="D38" s="5" t="str">
        <f t="shared" si="13"/>
        <v/>
      </c>
      <c r="E38" s="5" t="str">
        <f t="shared" si="13"/>
        <v/>
      </c>
      <c r="F38" s="5" t="str">
        <f t="shared" si="13"/>
        <v/>
      </c>
      <c r="G38" s="5">
        <f t="shared" si="13"/>
        <v>-0.81127812445913283</v>
      </c>
    </row>
    <row r="39" spans="1:9" x14ac:dyDescent="0.25">
      <c r="A39" s="5">
        <v>5</v>
      </c>
      <c r="C39" s="5" t="str">
        <f t="shared" ref="C39:G39" si="14">IFERROR(C31*LOG(C31,2)+(1-C31)*LOG(1-C31,2),"")</f>
        <v/>
      </c>
      <c r="D39" s="5" t="str">
        <f t="shared" si="14"/>
        <v/>
      </c>
      <c r="E39" s="5" t="str">
        <f t="shared" si="14"/>
        <v/>
      </c>
      <c r="F39" s="5" t="str">
        <f t="shared" si="14"/>
        <v/>
      </c>
      <c r="G39" s="5" t="str">
        <f t="shared" si="14"/>
        <v/>
      </c>
    </row>
    <row r="40" spans="1:9" x14ac:dyDescent="0.25">
      <c r="A40" s="5">
        <v>6</v>
      </c>
    </row>
    <row r="41" spans="1:9" x14ac:dyDescent="0.25">
      <c r="G41" s="5" t="s">
        <v>27</v>
      </c>
      <c r="H41" s="5">
        <f>-SUM(B35:G40)</f>
        <v>9.24511249783653</v>
      </c>
    </row>
    <row r="42" spans="1:9" x14ac:dyDescent="0.25">
      <c r="G42" s="5" t="s">
        <v>30</v>
      </c>
      <c r="H42" s="5">
        <f>Sheet2!H47</f>
        <v>8.2646625064904082</v>
      </c>
    </row>
    <row r="43" spans="1:9" x14ac:dyDescent="0.25">
      <c r="G43" s="5" t="s">
        <v>31</v>
      </c>
      <c r="H43" s="5">
        <f>Sheet3!H47</f>
        <v>8.2646625064904082</v>
      </c>
    </row>
    <row r="44" spans="1:9" x14ac:dyDescent="0.25">
      <c r="G44" s="5" t="s">
        <v>29</v>
      </c>
      <c r="H44" s="5">
        <f>Sheet4!H47</f>
        <v>8.2646625064904082</v>
      </c>
    </row>
    <row r="45" spans="1:9" x14ac:dyDescent="0.25">
      <c r="G45" s="5" t="s">
        <v>28</v>
      </c>
      <c r="H45" s="5">
        <f>Sheet5!H46</f>
        <v>9.2646625064904065</v>
      </c>
    </row>
  </sheetData>
  <mergeCells count="1">
    <mergeCell ref="G7:J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8506-3754-4AC9-BC18-A2FD3DEB62B5}">
  <dimension ref="A1:H47"/>
  <sheetViews>
    <sheetView topLeftCell="A34" workbookViewId="0">
      <selection activeCell="K45" sqref="K45"/>
    </sheetView>
  </sheetViews>
  <sheetFormatPr defaultRowHeight="15" x14ac:dyDescent="0.25"/>
  <sheetData>
    <row r="1" spans="1:6" x14ac:dyDescent="0.25">
      <c r="A1" s="3" t="s">
        <v>21</v>
      </c>
      <c r="B1" s="1">
        <v>3</v>
      </c>
      <c r="C1" s="1">
        <v>1</v>
      </c>
      <c r="D1" s="1" t="s">
        <v>0</v>
      </c>
    </row>
    <row r="2" spans="1:6" x14ac:dyDescent="0.25">
      <c r="A2" s="3" t="s">
        <v>22</v>
      </c>
      <c r="B2" s="1">
        <v>6</v>
      </c>
      <c r="C2" s="1">
        <v>2</v>
      </c>
      <c r="D2" s="1" t="s">
        <v>0</v>
      </c>
    </row>
    <row r="3" spans="1:6" x14ac:dyDescent="0.25">
      <c r="A3" s="3" t="s">
        <v>23</v>
      </c>
      <c r="B3" s="1">
        <v>3</v>
      </c>
      <c r="C3" s="1">
        <v>1</v>
      </c>
      <c r="D3" s="1" t="s">
        <v>1</v>
      </c>
    </row>
    <row r="4" spans="1:6" x14ac:dyDescent="0.25">
      <c r="A4" s="3" t="s">
        <v>24</v>
      </c>
      <c r="B4" s="1">
        <v>6</v>
      </c>
      <c r="C4" s="1">
        <v>2</v>
      </c>
      <c r="D4" s="1" t="s">
        <v>1</v>
      </c>
    </row>
    <row r="5" spans="1:6" x14ac:dyDescent="0.25">
      <c r="A5" s="3" t="s">
        <v>25</v>
      </c>
      <c r="B5" s="1">
        <v>3</v>
      </c>
      <c r="C5" s="1">
        <v>1</v>
      </c>
      <c r="D5" s="1" t="s">
        <v>0</v>
      </c>
    </row>
    <row r="6" spans="1:6" x14ac:dyDescent="0.25">
      <c r="A6" s="3" t="s">
        <v>26</v>
      </c>
      <c r="B6" s="1">
        <v>4</v>
      </c>
      <c r="C6" s="1">
        <v>2</v>
      </c>
      <c r="D6" s="1" t="s">
        <v>1</v>
      </c>
    </row>
    <row r="7" spans="1:6" x14ac:dyDescent="0.25">
      <c r="A7" s="1"/>
      <c r="B7" s="1"/>
      <c r="C7" s="1"/>
      <c r="D7" s="1"/>
    </row>
    <row r="8" spans="1:6" x14ac:dyDescent="0.25">
      <c r="B8" t="s">
        <v>17</v>
      </c>
      <c r="C8" t="s">
        <v>18</v>
      </c>
      <c r="D8" t="s">
        <v>19</v>
      </c>
      <c r="E8" t="s">
        <v>20</v>
      </c>
      <c r="F8" t="s">
        <v>32</v>
      </c>
    </row>
    <row r="9" spans="1:6" x14ac:dyDescent="0.25">
      <c r="A9" t="s">
        <v>2</v>
      </c>
      <c r="B9">
        <f>IF($A$1=A2,1,0)</f>
        <v>0</v>
      </c>
      <c r="C9">
        <f>IF($B$1=B2,1,0)</f>
        <v>0</v>
      </c>
      <c r="D9">
        <f>IF($C$1=C2,1,0)</f>
        <v>0</v>
      </c>
      <c r="E9">
        <f>IF($D$1=D2,1,0)</f>
        <v>1</v>
      </c>
      <c r="F9">
        <f>SUM(B9:E9)</f>
        <v>1</v>
      </c>
    </row>
    <row r="10" spans="1:6" x14ac:dyDescent="0.25">
      <c r="A10" t="s">
        <v>3</v>
      </c>
      <c r="B10">
        <f>IF($A$1=A3,1,0)</f>
        <v>0</v>
      </c>
      <c r="C10">
        <f>IF($B$1=B3,1,0)</f>
        <v>1</v>
      </c>
      <c r="D10">
        <f>IF($C$1=C3,1,0)</f>
        <v>1</v>
      </c>
      <c r="E10">
        <f>IF($D$1=D3,1,0)</f>
        <v>0</v>
      </c>
      <c r="F10">
        <f t="shared" ref="F10:F23" si="0">SUM(B10:E10)</f>
        <v>2</v>
      </c>
    </row>
    <row r="11" spans="1:6" x14ac:dyDescent="0.25">
      <c r="A11" t="s">
        <v>4</v>
      </c>
      <c r="B11">
        <f>IF($A$1=A4,1,0)</f>
        <v>0</v>
      </c>
      <c r="C11">
        <f>IF($B$1=B4,1,0)</f>
        <v>0</v>
      </c>
      <c r="D11">
        <f>IF($C$1=C4,1,0)</f>
        <v>0</v>
      </c>
      <c r="E11">
        <f>IF($D$1=D4,1,0)</f>
        <v>0</v>
      </c>
      <c r="F11">
        <f t="shared" si="0"/>
        <v>0</v>
      </c>
    </row>
    <row r="12" spans="1:6" x14ac:dyDescent="0.25">
      <c r="A12" t="s">
        <v>5</v>
      </c>
      <c r="B12">
        <f>IF($A$1=A5,1,0)</f>
        <v>0</v>
      </c>
      <c r="C12">
        <f>IF($B$1=B5,1,0)</f>
        <v>1</v>
      </c>
      <c r="D12">
        <f>IF($C$1=C5,1,0)</f>
        <v>1</v>
      </c>
      <c r="E12">
        <f>IF($D$1=D5,1,0)</f>
        <v>1</v>
      </c>
      <c r="F12">
        <f t="shared" si="0"/>
        <v>3</v>
      </c>
    </row>
    <row r="13" spans="1:6" x14ac:dyDescent="0.25">
      <c r="A13" t="s">
        <v>6</v>
      </c>
      <c r="B13">
        <f>IF($A$1=A6,1,0)</f>
        <v>0</v>
      </c>
      <c r="C13">
        <f>IF($B$1=B6,1,0)</f>
        <v>0</v>
      </c>
      <c r="D13">
        <f>IF($C$1=C6,1,0)</f>
        <v>0</v>
      </c>
      <c r="E13">
        <f>IF($D$1=D6,1,0)</f>
        <v>0</v>
      </c>
      <c r="F13">
        <f t="shared" si="0"/>
        <v>0</v>
      </c>
    </row>
    <row r="14" spans="1:6" x14ac:dyDescent="0.25">
      <c r="A14" t="s">
        <v>7</v>
      </c>
      <c r="B14">
        <f t="shared" ref="B14:E17" si="1">IF(A$2=A3,1,0)</f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0"/>
        <v>0</v>
      </c>
    </row>
    <row r="15" spans="1:6" x14ac:dyDescent="0.25">
      <c r="A15" t="s">
        <v>8</v>
      </c>
      <c r="B15">
        <f t="shared" si="1"/>
        <v>0</v>
      </c>
      <c r="C15">
        <f t="shared" si="1"/>
        <v>1</v>
      </c>
      <c r="D15">
        <f t="shared" si="1"/>
        <v>1</v>
      </c>
      <c r="E15">
        <f t="shared" si="1"/>
        <v>0</v>
      </c>
      <c r="F15">
        <f t="shared" si="0"/>
        <v>2</v>
      </c>
    </row>
    <row r="16" spans="1:6" x14ac:dyDescent="0.25">
      <c r="A16" t="s">
        <v>9</v>
      </c>
      <c r="B16">
        <f t="shared" si="1"/>
        <v>0</v>
      </c>
      <c r="C16">
        <f t="shared" si="1"/>
        <v>0</v>
      </c>
      <c r="D16">
        <f t="shared" si="1"/>
        <v>0</v>
      </c>
      <c r="E16">
        <f t="shared" si="1"/>
        <v>1</v>
      </c>
      <c r="F16">
        <f t="shared" si="0"/>
        <v>1</v>
      </c>
    </row>
    <row r="17" spans="1:7" x14ac:dyDescent="0.25">
      <c r="A17" t="s">
        <v>10</v>
      </c>
      <c r="B17">
        <f t="shared" si="1"/>
        <v>0</v>
      </c>
      <c r="C17">
        <f t="shared" si="1"/>
        <v>0</v>
      </c>
      <c r="D17">
        <f t="shared" si="1"/>
        <v>1</v>
      </c>
      <c r="E17">
        <f t="shared" si="1"/>
        <v>0</v>
      </c>
      <c r="F17">
        <f t="shared" si="0"/>
        <v>1</v>
      </c>
    </row>
    <row r="18" spans="1:7" x14ac:dyDescent="0.25">
      <c r="A18" t="s">
        <v>11</v>
      </c>
      <c r="B18">
        <f t="shared" ref="B18:E20" si="2">IF(A$3=A4,1,0)</f>
        <v>0</v>
      </c>
      <c r="C18">
        <f t="shared" si="2"/>
        <v>0</v>
      </c>
      <c r="D18">
        <f t="shared" si="2"/>
        <v>0</v>
      </c>
      <c r="E18">
        <f t="shared" si="2"/>
        <v>1</v>
      </c>
      <c r="F18">
        <f t="shared" si="0"/>
        <v>1</v>
      </c>
    </row>
    <row r="19" spans="1:7" x14ac:dyDescent="0.25">
      <c r="A19" t="s">
        <v>12</v>
      </c>
      <c r="B19">
        <f t="shared" si="2"/>
        <v>0</v>
      </c>
      <c r="C19">
        <f t="shared" si="2"/>
        <v>1</v>
      </c>
      <c r="D19">
        <f t="shared" si="2"/>
        <v>1</v>
      </c>
      <c r="E19">
        <f t="shared" si="2"/>
        <v>0</v>
      </c>
      <c r="F19">
        <f t="shared" si="0"/>
        <v>2</v>
      </c>
    </row>
    <row r="20" spans="1:7" x14ac:dyDescent="0.25">
      <c r="A20" t="s">
        <v>13</v>
      </c>
      <c r="B20">
        <f t="shared" si="2"/>
        <v>0</v>
      </c>
      <c r="C20">
        <f t="shared" si="2"/>
        <v>0</v>
      </c>
      <c r="D20">
        <f t="shared" si="2"/>
        <v>0</v>
      </c>
      <c r="E20">
        <f t="shared" si="2"/>
        <v>1</v>
      </c>
      <c r="F20">
        <f t="shared" si="0"/>
        <v>1</v>
      </c>
    </row>
    <row r="21" spans="1:7" x14ac:dyDescent="0.25">
      <c r="A21" t="s">
        <v>14</v>
      </c>
      <c r="B21">
        <f t="shared" ref="B21:E22" si="3">IF(A$4=A5,1,0)</f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0"/>
        <v>0</v>
      </c>
    </row>
    <row r="22" spans="1:7" x14ac:dyDescent="0.25">
      <c r="A22" t="s">
        <v>15</v>
      </c>
      <c r="B22">
        <f t="shared" si="3"/>
        <v>0</v>
      </c>
      <c r="C22">
        <f t="shared" si="3"/>
        <v>0</v>
      </c>
      <c r="D22">
        <f t="shared" si="3"/>
        <v>1</v>
      </c>
      <c r="E22">
        <f t="shared" si="3"/>
        <v>1</v>
      </c>
      <c r="F22">
        <f t="shared" si="0"/>
        <v>2</v>
      </c>
    </row>
    <row r="23" spans="1:7" ht="15.75" customHeight="1" x14ac:dyDescent="0.25">
      <c r="A23" t="s">
        <v>16</v>
      </c>
      <c r="B23">
        <f>IF(A$5=A6,1,0)</f>
        <v>0</v>
      </c>
      <c r="C23">
        <f>IF(B$5=B6,1,0)</f>
        <v>0</v>
      </c>
      <c r="D23">
        <f>IF(C$5=C6,1,0)</f>
        <v>0</v>
      </c>
      <c r="E23">
        <f>IF(D$5=D6,1,0)</f>
        <v>0</v>
      </c>
      <c r="F23">
        <f t="shared" si="0"/>
        <v>0</v>
      </c>
    </row>
    <row r="25" spans="1: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</row>
    <row r="26" spans="1:7" x14ac:dyDescent="0.25">
      <c r="A26">
        <v>1</v>
      </c>
      <c r="C26">
        <f>F9</f>
        <v>1</v>
      </c>
      <c r="D26">
        <f>F10</f>
        <v>2</v>
      </c>
      <c r="E26">
        <f>F11</f>
        <v>0</v>
      </c>
      <c r="F26">
        <f>F12</f>
        <v>3</v>
      </c>
      <c r="G26">
        <f>F13</f>
        <v>0</v>
      </c>
    </row>
    <row r="27" spans="1:7" x14ac:dyDescent="0.25">
      <c r="A27">
        <v>2</v>
      </c>
      <c r="D27">
        <f>F14</f>
        <v>0</v>
      </c>
      <c r="E27">
        <f>F15</f>
        <v>2</v>
      </c>
      <c r="F27">
        <f>F16</f>
        <v>1</v>
      </c>
      <c r="G27">
        <f>F17</f>
        <v>1</v>
      </c>
    </row>
    <row r="28" spans="1:7" x14ac:dyDescent="0.25">
      <c r="A28">
        <v>3</v>
      </c>
      <c r="E28">
        <f>F18</f>
        <v>1</v>
      </c>
      <c r="F28">
        <f>F19</f>
        <v>2</v>
      </c>
      <c r="G28">
        <f>F20</f>
        <v>1</v>
      </c>
    </row>
    <row r="29" spans="1:7" x14ac:dyDescent="0.25">
      <c r="A29">
        <v>4</v>
      </c>
      <c r="F29">
        <f>F21</f>
        <v>0</v>
      </c>
      <c r="G29">
        <f>F22</f>
        <v>2</v>
      </c>
    </row>
    <row r="30" spans="1:7" x14ac:dyDescent="0.25">
      <c r="A30">
        <v>5</v>
      </c>
      <c r="G30">
        <f>F23</f>
        <v>0</v>
      </c>
    </row>
    <row r="31" spans="1:7" x14ac:dyDescent="0.25">
      <c r="A31">
        <v>6</v>
      </c>
    </row>
    <row r="32" spans="1:7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</row>
    <row r="33" spans="1:8" x14ac:dyDescent="0.25">
      <c r="A33">
        <v>1</v>
      </c>
      <c r="C33">
        <f>C26/3</f>
        <v>0.33333333333333331</v>
      </c>
      <c r="D33">
        <f t="shared" ref="D33:G33" si="4">D26/3</f>
        <v>0.66666666666666663</v>
      </c>
      <c r="E33">
        <f t="shared" si="4"/>
        <v>0</v>
      </c>
      <c r="F33">
        <f t="shared" si="4"/>
        <v>1</v>
      </c>
      <c r="G33">
        <f t="shared" si="4"/>
        <v>0</v>
      </c>
    </row>
    <row r="34" spans="1:8" x14ac:dyDescent="0.25">
      <c r="A34">
        <v>2</v>
      </c>
      <c r="C34">
        <f t="shared" ref="C34:C38" si="5">C27/3</f>
        <v>0</v>
      </c>
      <c r="D34">
        <f t="shared" ref="D34:G34" si="6">D27/3</f>
        <v>0</v>
      </c>
      <c r="E34">
        <f t="shared" si="6"/>
        <v>0.66666666666666663</v>
      </c>
      <c r="F34">
        <f t="shared" si="6"/>
        <v>0.33333333333333331</v>
      </c>
      <c r="G34">
        <f t="shared" si="6"/>
        <v>0.33333333333333331</v>
      </c>
    </row>
    <row r="35" spans="1:8" x14ac:dyDescent="0.25">
      <c r="A35">
        <v>3</v>
      </c>
      <c r="C35">
        <f t="shared" si="5"/>
        <v>0</v>
      </c>
      <c r="D35">
        <f t="shared" ref="D35:G35" si="7">D28/3</f>
        <v>0</v>
      </c>
      <c r="E35">
        <f t="shared" si="7"/>
        <v>0.33333333333333331</v>
      </c>
      <c r="F35">
        <f t="shared" si="7"/>
        <v>0.66666666666666663</v>
      </c>
      <c r="G35">
        <f t="shared" si="7"/>
        <v>0.33333333333333331</v>
      </c>
    </row>
    <row r="36" spans="1:8" x14ac:dyDescent="0.25">
      <c r="A36">
        <v>4</v>
      </c>
      <c r="C36">
        <f t="shared" si="5"/>
        <v>0</v>
      </c>
      <c r="D36">
        <f t="shared" ref="D36:G36" si="8">D29/3</f>
        <v>0</v>
      </c>
      <c r="E36">
        <f t="shared" si="8"/>
        <v>0</v>
      </c>
      <c r="F36">
        <f t="shared" si="8"/>
        <v>0</v>
      </c>
      <c r="G36">
        <f t="shared" si="8"/>
        <v>0.66666666666666663</v>
      </c>
    </row>
    <row r="37" spans="1:8" x14ac:dyDescent="0.25">
      <c r="A37">
        <v>5</v>
      </c>
      <c r="C37">
        <f t="shared" si="5"/>
        <v>0</v>
      </c>
      <c r="D37">
        <f t="shared" ref="D37:G37" si="9">D30/3</f>
        <v>0</v>
      </c>
      <c r="E37">
        <f t="shared" si="9"/>
        <v>0</v>
      </c>
      <c r="F37">
        <f t="shared" si="9"/>
        <v>0</v>
      </c>
      <c r="G37">
        <f t="shared" si="9"/>
        <v>0</v>
      </c>
    </row>
    <row r="38" spans="1:8" x14ac:dyDescent="0.25">
      <c r="A38">
        <v>6</v>
      </c>
      <c r="C38">
        <f t="shared" si="5"/>
        <v>0</v>
      </c>
      <c r="D38">
        <f t="shared" ref="D38:G38" si="10">D31/3</f>
        <v>0</v>
      </c>
      <c r="E38">
        <f t="shared" si="10"/>
        <v>0</v>
      </c>
      <c r="F38">
        <f t="shared" si="10"/>
        <v>0</v>
      </c>
      <c r="G38">
        <f t="shared" si="10"/>
        <v>0</v>
      </c>
    </row>
    <row r="40" spans="1:8" x14ac:dyDescent="0.25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</row>
    <row r="41" spans="1:8" x14ac:dyDescent="0.25">
      <c r="A41">
        <v>1</v>
      </c>
      <c r="C41">
        <f>IFERROR(C33*LOG(C33,2)+(1-C33)*LOG(1-C33,2),"")</f>
        <v>-0.91829583405448956</v>
      </c>
      <c r="D41">
        <f t="shared" ref="D41:G41" si="11">IFERROR(D33*LOG(D33,2)+(1-D33)*LOG(1-D33,2),"")</f>
        <v>-0.91829583405448956</v>
      </c>
      <c r="E41" t="str">
        <f t="shared" si="11"/>
        <v/>
      </c>
      <c r="F41" t="str">
        <f t="shared" si="11"/>
        <v/>
      </c>
      <c r="G41" t="str">
        <f t="shared" si="11"/>
        <v/>
      </c>
    </row>
    <row r="42" spans="1:8" x14ac:dyDescent="0.25">
      <c r="A42">
        <v>2</v>
      </c>
      <c r="C42" t="str">
        <f t="shared" ref="C42:G42" si="12">IFERROR(C34*LOG(C34,2)+(1-C34)*LOG(1-C34,2),"")</f>
        <v/>
      </c>
      <c r="D42" t="str">
        <f t="shared" si="12"/>
        <v/>
      </c>
      <c r="E42">
        <f t="shared" si="12"/>
        <v>-0.91829583405448956</v>
      </c>
      <c r="F42">
        <f t="shared" si="12"/>
        <v>-0.91829583405448956</v>
      </c>
      <c r="G42">
        <f t="shared" si="12"/>
        <v>-0.91829583405448956</v>
      </c>
    </row>
    <row r="43" spans="1:8" x14ac:dyDescent="0.25">
      <c r="A43">
        <v>3</v>
      </c>
      <c r="C43" t="str">
        <f t="shared" ref="C43:G43" si="13">IFERROR(C35*LOG(C35,2)+(1-C35)*LOG(1-C35,2),"")</f>
        <v/>
      </c>
      <c r="D43" t="str">
        <f t="shared" si="13"/>
        <v/>
      </c>
      <c r="E43">
        <f t="shared" si="13"/>
        <v>-0.91829583405448956</v>
      </c>
      <c r="F43">
        <f t="shared" si="13"/>
        <v>-0.91829583405448956</v>
      </c>
      <c r="G43">
        <f t="shared" si="13"/>
        <v>-0.91829583405448956</v>
      </c>
    </row>
    <row r="44" spans="1:8" x14ac:dyDescent="0.25">
      <c r="A44">
        <v>4</v>
      </c>
      <c r="C44" t="str">
        <f t="shared" ref="C44:G44" si="14">IFERROR(C36*LOG(C36,2)+(1-C36)*LOG(1-C36,2),"")</f>
        <v/>
      </c>
      <c r="D44" t="str">
        <f t="shared" si="14"/>
        <v/>
      </c>
      <c r="E44" t="str">
        <f t="shared" si="14"/>
        <v/>
      </c>
      <c r="F44" t="str">
        <f t="shared" si="14"/>
        <v/>
      </c>
      <c r="G44">
        <f t="shared" si="14"/>
        <v>-0.91829583405448956</v>
      </c>
    </row>
    <row r="45" spans="1:8" x14ac:dyDescent="0.25">
      <c r="A45">
        <v>5</v>
      </c>
      <c r="C45" t="str">
        <f t="shared" ref="C45:G45" si="15">IFERROR(C37*LOG(C37,2)+(1-C37)*LOG(1-C37,2),"")</f>
        <v/>
      </c>
      <c r="D45" t="str">
        <f t="shared" si="15"/>
        <v/>
      </c>
      <c r="E45" t="str">
        <f t="shared" si="15"/>
        <v/>
      </c>
      <c r="F45" t="str">
        <f t="shared" si="15"/>
        <v/>
      </c>
      <c r="G45" t="str">
        <f t="shared" si="15"/>
        <v/>
      </c>
    </row>
    <row r="46" spans="1:8" x14ac:dyDescent="0.25">
      <c r="A46">
        <v>6</v>
      </c>
      <c r="C46" t="str">
        <f t="shared" ref="C46:G46" si="16">IFERROR(C38*LOG(C38,2)+(1-C38)*LOG(1-C38,2),"")</f>
        <v/>
      </c>
      <c r="D46" t="str">
        <f t="shared" si="16"/>
        <v/>
      </c>
      <c r="E46" t="str">
        <f t="shared" si="16"/>
        <v/>
      </c>
      <c r="F46" t="str">
        <f t="shared" si="16"/>
        <v/>
      </c>
      <c r="G46" t="str">
        <f t="shared" si="16"/>
        <v/>
      </c>
    </row>
    <row r="47" spans="1:8" x14ac:dyDescent="0.25">
      <c r="H47">
        <f>-SUM(B41:G46)</f>
        <v>8.2646625064904082</v>
      </c>
    </row>
  </sheetData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C379-D5B9-4949-8547-1A8075BDAE33}">
  <dimension ref="A1:H47"/>
  <sheetViews>
    <sheetView topLeftCell="A28" zoomScaleNormal="100" workbookViewId="0">
      <selection activeCell="J46" sqref="J46"/>
    </sheetView>
  </sheetViews>
  <sheetFormatPr defaultRowHeight="15" x14ac:dyDescent="0.25"/>
  <sheetData>
    <row r="1" spans="1:6" x14ac:dyDescent="0.25">
      <c r="A1" s="1">
        <v>3</v>
      </c>
      <c r="B1" s="3" t="s">
        <v>21</v>
      </c>
      <c r="C1" s="1">
        <v>1</v>
      </c>
      <c r="D1" s="1" t="s">
        <v>0</v>
      </c>
    </row>
    <row r="2" spans="1:6" x14ac:dyDescent="0.25">
      <c r="A2" s="1">
        <v>3</v>
      </c>
      <c r="B2" s="3" t="s">
        <v>22</v>
      </c>
      <c r="C2" s="1">
        <v>2</v>
      </c>
      <c r="D2" s="1" t="s">
        <v>0</v>
      </c>
    </row>
    <row r="3" spans="1:6" x14ac:dyDescent="0.25">
      <c r="A3" s="1">
        <v>5</v>
      </c>
      <c r="B3" s="3" t="s">
        <v>23</v>
      </c>
      <c r="C3" s="1">
        <v>1</v>
      </c>
      <c r="D3" s="1" t="s">
        <v>1</v>
      </c>
    </row>
    <row r="4" spans="1:6" x14ac:dyDescent="0.25">
      <c r="A4" s="1">
        <v>5</v>
      </c>
      <c r="B4" s="3" t="s">
        <v>24</v>
      </c>
      <c r="C4" s="1">
        <v>2</v>
      </c>
      <c r="D4" s="1" t="s">
        <v>1</v>
      </c>
    </row>
    <row r="5" spans="1:6" x14ac:dyDescent="0.25">
      <c r="A5" s="1">
        <v>7</v>
      </c>
      <c r="B5" s="3" t="s">
        <v>25</v>
      </c>
      <c r="C5" s="1">
        <v>1</v>
      </c>
      <c r="D5" s="1" t="s">
        <v>0</v>
      </c>
    </row>
    <row r="6" spans="1:6" x14ac:dyDescent="0.25">
      <c r="A6" s="1">
        <v>5</v>
      </c>
      <c r="B6" s="3" t="s">
        <v>26</v>
      </c>
      <c r="C6" s="1">
        <v>2</v>
      </c>
      <c r="D6" s="1" t="s">
        <v>1</v>
      </c>
    </row>
    <row r="7" spans="1:6" x14ac:dyDescent="0.25">
      <c r="A7" s="1"/>
      <c r="B7" s="1"/>
      <c r="C7" s="1"/>
      <c r="D7" s="1"/>
    </row>
    <row r="8" spans="1:6" x14ac:dyDescent="0.25">
      <c r="B8" t="s">
        <v>17</v>
      </c>
      <c r="C8" t="s">
        <v>18</v>
      </c>
      <c r="D8" t="s">
        <v>19</v>
      </c>
      <c r="E8" t="s">
        <v>20</v>
      </c>
      <c r="F8" t="s">
        <v>32</v>
      </c>
    </row>
    <row r="9" spans="1:6" x14ac:dyDescent="0.25">
      <c r="A9" t="s">
        <v>2</v>
      </c>
      <c r="B9">
        <f>IF($A$1=A2,1,0)</f>
        <v>1</v>
      </c>
      <c r="C9">
        <f>IF($B$1=B2,1,0)</f>
        <v>0</v>
      </c>
      <c r="D9">
        <f>IF($C$1=C2,1,0)</f>
        <v>0</v>
      </c>
      <c r="E9">
        <f>IF($D$1=D2,1,0)</f>
        <v>1</v>
      </c>
      <c r="F9">
        <f>SUM(B9:E9)</f>
        <v>2</v>
      </c>
    </row>
    <row r="10" spans="1:6" x14ac:dyDescent="0.25">
      <c r="A10" t="s">
        <v>3</v>
      </c>
      <c r="B10">
        <f>IF($A$1=A3,1,0)</f>
        <v>0</v>
      </c>
      <c r="C10">
        <f>IF($B$1=B3,1,0)</f>
        <v>0</v>
      </c>
      <c r="D10">
        <f>IF($C$1=C3,1,0)</f>
        <v>1</v>
      </c>
      <c r="E10">
        <f>IF($D$1=D3,1,0)</f>
        <v>0</v>
      </c>
      <c r="F10">
        <f t="shared" ref="F10:F23" si="0">SUM(B10:E10)</f>
        <v>1</v>
      </c>
    </row>
    <row r="11" spans="1:6" x14ac:dyDescent="0.25">
      <c r="A11" t="s">
        <v>4</v>
      </c>
      <c r="B11">
        <f>IF($A$1=A4,1,0)</f>
        <v>0</v>
      </c>
      <c r="C11">
        <f>IF($B$1=B4,1,0)</f>
        <v>0</v>
      </c>
      <c r="D11">
        <f>IF($C$1=C4,1,0)</f>
        <v>0</v>
      </c>
      <c r="E11">
        <f>IF($D$1=D4,1,0)</f>
        <v>0</v>
      </c>
      <c r="F11">
        <f t="shared" si="0"/>
        <v>0</v>
      </c>
    </row>
    <row r="12" spans="1:6" x14ac:dyDescent="0.25">
      <c r="A12" t="s">
        <v>5</v>
      </c>
      <c r="B12">
        <f>IF($A$1=A5,1,0)</f>
        <v>0</v>
      </c>
      <c r="C12">
        <f>IF($B$1=B5,1,0)</f>
        <v>0</v>
      </c>
      <c r="D12">
        <f>IF($C$1=C5,1,0)</f>
        <v>1</v>
      </c>
      <c r="E12">
        <f>IF($D$1=D5,1,0)</f>
        <v>1</v>
      </c>
      <c r="F12">
        <f t="shared" si="0"/>
        <v>2</v>
      </c>
    </row>
    <row r="13" spans="1:6" x14ac:dyDescent="0.25">
      <c r="A13" t="s">
        <v>6</v>
      </c>
      <c r="B13">
        <f>IF($A$1=A6,1,0)</f>
        <v>0</v>
      </c>
      <c r="C13">
        <f>IF($B$1=B6,1,0)</f>
        <v>0</v>
      </c>
      <c r="D13">
        <f>IF($C$1=C6,1,0)</f>
        <v>0</v>
      </c>
      <c r="E13">
        <f>IF($D$1=D6,1,0)</f>
        <v>0</v>
      </c>
      <c r="F13">
        <f t="shared" si="0"/>
        <v>0</v>
      </c>
    </row>
    <row r="14" spans="1:6" x14ac:dyDescent="0.25">
      <c r="A14" t="s">
        <v>7</v>
      </c>
      <c r="B14">
        <f t="shared" ref="B14:E17" si="1">IF(A$2=A3,1,0)</f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0"/>
        <v>0</v>
      </c>
    </row>
    <row r="15" spans="1:6" x14ac:dyDescent="0.25">
      <c r="A15" t="s">
        <v>8</v>
      </c>
      <c r="B15">
        <f t="shared" si="1"/>
        <v>0</v>
      </c>
      <c r="C15">
        <f t="shared" si="1"/>
        <v>0</v>
      </c>
      <c r="D15">
        <f t="shared" si="1"/>
        <v>1</v>
      </c>
      <c r="E15">
        <f t="shared" si="1"/>
        <v>0</v>
      </c>
      <c r="F15">
        <f t="shared" si="0"/>
        <v>1</v>
      </c>
    </row>
    <row r="16" spans="1:6" x14ac:dyDescent="0.25">
      <c r="A16" t="s">
        <v>9</v>
      </c>
      <c r="B16">
        <f t="shared" si="1"/>
        <v>0</v>
      </c>
      <c r="C16">
        <f t="shared" si="1"/>
        <v>0</v>
      </c>
      <c r="D16">
        <f t="shared" si="1"/>
        <v>0</v>
      </c>
      <c r="E16">
        <f t="shared" si="1"/>
        <v>1</v>
      </c>
      <c r="F16">
        <f t="shared" si="0"/>
        <v>1</v>
      </c>
    </row>
    <row r="17" spans="1:7" x14ac:dyDescent="0.25">
      <c r="A17" t="s">
        <v>10</v>
      </c>
      <c r="B17">
        <f t="shared" si="1"/>
        <v>0</v>
      </c>
      <c r="C17">
        <f t="shared" si="1"/>
        <v>0</v>
      </c>
      <c r="D17">
        <f t="shared" si="1"/>
        <v>1</v>
      </c>
      <c r="E17">
        <f t="shared" si="1"/>
        <v>0</v>
      </c>
      <c r="F17">
        <f t="shared" si="0"/>
        <v>1</v>
      </c>
    </row>
    <row r="18" spans="1:7" x14ac:dyDescent="0.25">
      <c r="A18" t="s">
        <v>11</v>
      </c>
      <c r="B18">
        <f t="shared" ref="B18:E20" si="2">IF(A$3=A4,1,0)</f>
        <v>1</v>
      </c>
      <c r="C18">
        <f t="shared" si="2"/>
        <v>0</v>
      </c>
      <c r="D18">
        <f t="shared" si="2"/>
        <v>0</v>
      </c>
      <c r="E18">
        <f t="shared" si="2"/>
        <v>1</v>
      </c>
      <c r="F18">
        <f t="shared" si="0"/>
        <v>2</v>
      </c>
    </row>
    <row r="19" spans="1:7" x14ac:dyDescent="0.25">
      <c r="A19" t="s">
        <v>12</v>
      </c>
      <c r="B19">
        <f t="shared" si="2"/>
        <v>0</v>
      </c>
      <c r="C19">
        <f t="shared" si="2"/>
        <v>0</v>
      </c>
      <c r="D19">
        <f t="shared" si="2"/>
        <v>1</v>
      </c>
      <c r="E19">
        <f t="shared" si="2"/>
        <v>0</v>
      </c>
      <c r="F19">
        <f t="shared" si="0"/>
        <v>1</v>
      </c>
    </row>
    <row r="20" spans="1:7" x14ac:dyDescent="0.25">
      <c r="A20" t="s">
        <v>13</v>
      </c>
      <c r="B20">
        <f t="shared" si="2"/>
        <v>1</v>
      </c>
      <c r="C20">
        <f t="shared" si="2"/>
        <v>0</v>
      </c>
      <c r="D20">
        <f t="shared" si="2"/>
        <v>0</v>
      </c>
      <c r="E20">
        <f t="shared" si="2"/>
        <v>1</v>
      </c>
      <c r="F20">
        <f t="shared" si="0"/>
        <v>2</v>
      </c>
    </row>
    <row r="21" spans="1:7" x14ac:dyDescent="0.25">
      <c r="A21" t="s">
        <v>14</v>
      </c>
      <c r="B21">
        <f t="shared" ref="B21:E22" si="3">IF(A$4=A5,1,0)</f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0"/>
        <v>0</v>
      </c>
    </row>
    <row r="22" spans="1:7" x14ac:dyDescent="0.25">
      <c r="A22" t="s">
        <v>15</v>
      </c>
      <c r="B22">
        <f t="shared" si="3"/>
        <v>1</v>
      </c>
      <c r="C22">
        <f t="shared" si="3"/>
        <v>0</v>
      </c>
      <c r="D22">
        <f t="shared" si="3"/>
        <v>1</v>
      </c>
      <c r="E22">
        <f t="shared" si="3"/>
        <v>1</v>
      </c>
      <c r="F22">
        <f t="shared" si="0"/>
        <v>3</v>
      </c>
    </row>
    <row r="23" spans="1:7" x14ac:dyDescent="0.25">
      <c r="A23" t="s">
        <v>16</v>
      </c>
      <c r="B23">
        <f>IF(A$5=A6,1,0)</f>
        <v>0</v>
      </c>
      <c r="C23">
        <f>IF(B$5=B6,1,0)</f>
        <v>0</v>
      </c>
      <c r="D23">
        <f>IF(C$5=C6,1,0)</f>
        <v>0</v>
      </c>
      <c r="E23">
        <f>IF(D$5=D6,1,0)</f>
        <v>0</v>
      </c>
      <c r="F23">
        <f t="shared" si="0"/>
        <v>0</v>
      </c>
    </row>
    <row r="25" spans="1: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</row>
    <row r="26" spans="1:7" x14ac:dyDescent="0.25">
      <c r="A26">
        <v>1</v>
      </c>
      <c r="C26">
        <f>F9</f>
        <v>2</v>
      </c>
      <c r="D26">
        <f>F10</f>
        <v>1</v>
      </c>
      <c r="E26">
        <f>F11</f>
        <v>0</v>
      </c>
      <c r="F26">
        <f>F12</f>
        <v>2</v>
      </c>
      <c r="G26">
        <f>F13</f>
        <v>0</v>
      </c>
    </row>
    <row r="27" spans="1:7" x14ac:dyDescent="0.25">
      <c r="A27">
        <v>2</v>
      </c>
      <c r="D27">
        <f>F14</f>
        <v>0</v>
      </c>
      <c r="E27">
        <f>F15</f>
        <v>1</v>
      </c>
      <c r="F27">
        <f>F16</f>
        <v>1</v>
      </c>
      <c r="G27">
        <f>F17</f>
        <v>1</v>
      </c>
    </row>
    <row r="28" spans="1:7" x14ac:dyDescent="0.25">
      <c r="A28">
        <v>3</v>
      </c>
      <c r="E28">
        <f>F18</f>
        <v>2</v>
      </c>
      <c r="F28">
        <f>F19</f>
        <v>1</v>
      </c>
      <c r="G28">
        <f>F20</f>
        <v>2</v>
      </c>
    </row>
    <row r="29" spans="1:7" x14ac:dyDescent="0.25">
      <c r="A29">
        <v>4</v>
      </c>
      <c r="F29">
        <f>F21</f>
        <v>0</v>
      </c>
      <c r="G29">
        <f>F22</f>
        <v>3</v>
      </c>
    </row>
    <row r="30" spans="1:7" x14ac:dyDescent="0.25">
      <c r="A30">
        <v>5</v>
      </c>
      <c r="G30">
        <f>F23</f>
        <v>0</v>
      </c>
    </row>
    <row r="31" spans="1:7" x14ac:dyDescent="0.25">
      <c r="A31">
        <v>6</v>
      </c>
    </row>
    <row r="32" spans="1:7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</row>
    <row r="33" spans="1:8" x14ac:dyDescent="0.25">
      <c r="A33">
        <v>1</v>
      </c>
      <c r="C33">
        <f>C26/3</f>
        <v>0.66666666666666663</v>
      </c>
      <c r="D33">
        <f t="shared" ref="D33:G33" si="4">D26/3</f>
        <v>0.33333333333333331</v>
      </c>
      <c r="E33">
        <f t="shared" si="4"/>
        <v>0</v>
      </c>
      <c r="F33">
        <f t="shared" si="4"/>
        <v>0.66666666666666663</v>
      </c>
      <c r="G33">
        <f t="shared" si="4"/>
        <v>0</v>
      </c>
    </row>
    <row r="34" spans="1:8" x14ac:dyDescent="0.25">
      <c r="A34">
        <v>2</v>
      </c>
      <c r="C34">
        <f t="shared" ref="C34:G34" si="5">C27/3</f>
        <v>0</v>
      </c>
      <c r="D34">
        <f t="shared" si="5"/>
        <v>0</v>
      </c>
      <c r="E34">
        <f t="shared" si="5"/>
        <v>0.33333333333333331</v>
      </c>
      <c r="F34">
        <f t="shared" si="5"/>
        <v>0.33333333333333331</v>
      </c>
      <c r="G34">
        <f t="shared" si="5"/>
        <v>0.33333333333333331</v>
      </c>
    </row>
    <row r="35" spans="1:8" x14ac:dyDescent="0.25">
      <c r="A35">
        <v>3</v>
      </c>
      <c r="C35">
        <f t="shared" ref="C35:G35" si="6">C28/3</f>
        <v>0</v>
      </c>
      <c r="D35">
        <f t="shared" si="6"/>
        <v>0</v>
      </c>
      <c r="E35">
        <f t="shared" si="6"/>
        <v>0.66666666666666663</v>
      </c>
      <c r="F35">
        <f t="shared" si="6"/>
        <v>0.33333333333333331</v>
      </c>
      <c r="G35">
        <f t="shared" si="6"/>
        <v>0.66666666666666663</v>
      </c>
    </row>
    <row r="36" spans="1:8" x14ac:dyDescent="0.25">
      <c r="A36">
        <v>4</v>
      </c>
      <c r="C36">
        <f t="shared" ref="C36:G36" si="7">C29/3</f>
        <v>0</v>
      </c>
      <c r="D36">
        <f t="shared" si="7"/>
        <v>0</v>
      </c>
      <c r="E36">
        <f t="shared" si="7"/>
        <v>0</v>
      </c>
      <c r="F36">
        <f t="shared" si="7"/>
        <v>0</v>
      </c>
      <c r="G36">
        <f t="shared" si="7"/>
        <v>1</v>
      </c>
    </row>
    <row r="37" spans="1:8" x14ac:dyDescent="0.25">
      <c r="A37">
        <v>5</v>
      </c>
      <c r="C37">
        <f t="shared" ref="C37:G37" si="8">C30/3</f>
        <v>0</v>
      </c>
      <c r="D37">
        <f t="shared" si="8"/>
        <v>0</v>
      </c>
      <c r="E37">
        <f t="shared" si="8"/>
        <v>0</v>
      </c>
      <c r="F37">
        <f t="shared" si="8"/>
        <v>0</v>
      </c>
      <c r="G37">
        <f t="shared" si="8"/>
        <v>0</v>
      </c>
    </row>
    <row r="38" spans="1:8" x14ac:dyDescent="0.25">
      <c r="A38">
        <v>6</v>
      </c>
    </row>
    <row r="40" spans="1:8" x14ac:dyDescent="0.25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</row>
    <row r="41" spans="1:8" x14ac:dyDescent="0.25">
      <c r="A41">
        <v>1</v>
      </c>
      <c r="C41">
        <f>IFERROR(C33*LOG(C33,2)+(1-C33)*LOG(1-C33,2),"")</f>
        <v>-0.91829583405448956</v>
      </c>
      <c r="D41">
        <f t="shared" ref="D41:G41" si="9">IFERROR(D33*LOG(D33,2)+(1-D33)*LOG(1-D33,2),"")</f>
        <v>-0.91829583405448956</v>
      </c>
      <c r="E41" t="str">
        <f t="shared" si="9"/>
        <v/>
      </c>
      <c r="F41">
        <f t="shared" si="9"/>
        <v>-0.91829583405448956</v>
      </c>
      <c r="G41" t="str">
        <f t="shared" si="9"/>
        <v/>
      </c>
    </row>
    <row r="42" spans="1:8" x14ac:dyDescent="0.25">
      <c r="A42">
        <v>2</v>
      </c>
      <c r="C42" t="str">
        <f t="shared" ref="C42:G42" si="10">IFERROR(C34*LOG(C34,2)+(1-C34)*LOG(1-C34,2),"")</f>
        <v/>
      </c>
      <c r="D42" t="str">
        <f t="shared" si="10"/>
        <v/>
      </c>
      <c r="E42">
        <f t="shared" si="10"/>
        <v>-0.91829583405448956</v>
      </c>
      <c r="F42">
        <f t="shared" si="10"/>
        <v>-0.91829583405448956</v>
      </c>
      <c r="G42">
        <f t="shared" si="10"/>
        <v>-0.91829583405448956</v>
      </c>
    </row>
    <row r="43" spans="1:8" x14ac:dyDescent="0.25">
      <c r="A43">
        <v>3</v>
      </c>
      <c r="C43" t="str">
        <f t="shared" ref="C43:G43" si="11">IFERROR(C35*LOG(C35,2)+(1-C35)*LOG(1-C35,2),"")</f>
        <v/>
      </c>
      <c r="D43" t="str">
        <f t="shared" si="11"/>
        <v/>
      </c>
      <c r="E43">
        <f t="shared" si="11"/>
        <v>-0.91829583405448956</v>
      </c>
      <c r="F43">
        <f t="shared" si="11"/>
        <v>-0.91829583405448956</v>
      </c>
      <c r="G43">
        <f t="shared" si="11"/>
        <v>-0.91829583405448956</v>
      </c>
    </row>
    <row r="44" spans="1:8" x14ac:dyDescent="0.25">
      <c r="A44">
        <v>4</v>
      </c>
      <c r="C44" t="str">
        <f t="shared" ref="C44:G44" si="12">IFERROR(C36*LOG(C36,2)+(1-C36)*LOG(1-C36,2),"")</f>
        <v/>
      </c>
      <c r="D44" t="str">
        <f t="shared" si="12"/>
        <v/>
      </c>
      <c r="E44" t="str">
        <f t="shared" si="12"/>
        <v/>
      </c>
      <c r="F44" t="str">
        <f t="shared" si="12"/>
        <v/>
      </c>
      <c r="G44" t="str">
        <f t="shared" si="12"/>
        <v/>
      </c>
    </row>
    <row r="45" spans="1:8" x14ac:dyDescent="0.25">
      <c r="A45">
        <v>5</v>
      </c>
      <c r="C45" t="str">
        <f t="shared" ref="C45:G45" si="13">IFERROR(C37*LOG(C37,2)+(1-C37)*LOG(1-C37,2),"")</f>
        <v/>
      </c>
      <c r="D45" t="str">
        <f t="shared" si="13"/>
        <v/>
      </c>
      <c r="E45" t="str">
        <f t="shared" si="13"/>
        <v/>
      </c>
      <c r="F45" t="str">
        <f t="shared" si="13"/>
        <v/>
      </c>
      <c r="G45" t="str">
        <f t="shared" si="13"/>
        <v/>
      </c>
    </row>
    <row r="46" spans="1:8" x14ac:dyDescent="0.25">
      <c r="A46">
        <v>6</v>
      </c>
      <c r="C46" t="str">
        <f t="shared" ref="C46:G46" si="14">IFERROR(C38*LOG(C38,2)+(1-C38)*LOG(1-C38,2),"")</f>
        <v/>
      </c>
      <c r="D46" t="str">
        <f t="shared" si="14"/>
        <v/>
      </c>
      <c r="E46" t="str">
        <f t="shared" si="14"/>
        <v/>
      </c>
      <c r="F46" t="str">
        <f t="shared" si="14"/>
        <v/>
      </c>
      <c r="G46" t="str">
        <f t="shared" si="14"/>
        <v/>
      </c>
    </row>
    <row r="47" spans="1:8" x14ac:dyDescent="0.25">
      <c r="H47">
        <f>-SUM(B41:G46)</f>
        <v>8.2646625064904082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920A-7DCC-42E0-A355-D2FA9F392739}">
  <dimension ref="A1:J47"/>
  <sheetViews>
    <sheetView tabSelected="1" topLeftCell="A30" workbookViewId="0">
      <selection activeCell="J44" sqref="J44"/>
    </sheetView>
  </sheetViews>
  <sheetFormatPr defaultRowHeight="15" x14ac:dyDescent="0.25"/>
  <sheetData>
    <row r="1" spans="1:10" x14ac:dyDescent="0.25">
      <c r="A1" s="1">
        <v>3</v>
      </c>
      <c r="B1" s="1">
        <v>3</v>
      </c>
      <c r="C1" s="3" t="s">
        <v>21</v>
      </c>
      <c r="D1" s="1" t="s">
        <v>0</v>
      </c>
    </row>
    <row r="2" spans="1:10" x14ac:dyDescent="0.25">
      <c r="A2" s="1">
        <v>3</v>
      </c>
      <c r="B2" s="1">
        <v>6</v>
      </c>
      <c r="C2" s="3" t="s">
        <v>22</v>
      </c>
      <c r="D2" s="1" t="s">
        <v>0</v>
      </c>
    </row>
    <row r="3" spans="1:10" x14ac:dyDescent="0.25">
      <c r="A3" s="1">
        <v>5</v>
      </c>
      <c r="B3" s="1">
        <v>3</v>
      </c>
      <c r="C3" s="3" t="s">
        <v>23</v>
      </c>
      <c r="D3" s="1" t="s">
        <v>1</v>
      </c>
    </row>
    <row r="4" spans="1:10" x14ac:dyDescent="0.25">
      <c r="A4" s="1">
        <v>5</v>
      </c>
      <c r="B4" s="1">
        <v>6</v>
      </c>
      <c r="C4" s="3" t="s">
        <v>24</v>
      </c>
      <c r="D4" s="1" t="s">
        <v>1</v>
      </c>
    </row>
    <row r="5" spans="1:10" x14ac:dyDescent="0.25">
      <c r="A5" s="1">
        <v>7</v>
      </c>
      <c r="B5" s="1">
        <v>3</v>
      </c>
      <c r="C5" s="3" t="s">
        <v>25</v>
      </c>
      <c r="D5" s="1" t="s">
        <v>0</v>
      </c>
    </row>
    <row r="6" spans="1:10" x14ac:dyDescent="0.25">
      <c r="A6" s="1">
        <v>5</v>
      </c>
      <c r="B6" s="1">
        <v>4</v>
      </c>
      <c r="C6" s="3" t="s">
        <v>26</v>
      </c>
      <c r="D6" s="1" t="s">
        <v>1</v>
      </c>
    </row>
    <row r="7" spans="1:10" x14ac:dyDescent="0.25">
      <c r="A7" s="2"/>
      <c r="B7" s="2" t="s">
        <v>17</v>
      </c>
      <c r="C7" s="2" t="s">
        <v>18</v>
      </c>
      <c r="D7" s="2" t="s">
        <v>19</v>
      </c>
      <c r="E7" s="2" t="s">
        <v>20</v>
      </c>
      <c r="F7" s="2" t="s">
        <v>32</v>
      </c>
      <c r="G7" s="2"/>
      <c r="H7" s="2"/>
      <c r="I7" s="2"/>
      <c r="J7" s="2"/>
    </row>
    <row r="8" spans="1:10" x14ac:dyDescent="0.25">
      <c r="A8" t="s">
        <v>2</v>
      </c>
      <c r="B8">
        <f>IF($A$1=A2,1,0)</f>
        <v>1</v>
      </c>
      <c r="C8">
        <f>IF($B$1=B2,1,0)</f>
        <v>0</v>
      </c>
      <c r="D8">
        <f>IF($C$1=C2,1,0)</f>
        <v>0</v>
      </c>
      <c r="E8">
        <f>IF($D$1=D2,1,0)</f>
        <v>1</v>
      </c>
      <c r="F8">
        <f t="shared" ref="F8:F22" si="0">SUM(B8:E8)</f>
        <v>2</v>
      </c>
    </row>
    <row r="9" spans="1:10" x14ac:dyDescent="0.25">
      <c r="A9" t="s">
        <v>3</v>
      </c>
      <c r="B9">
        <f>IF($A$1=A3,1,0)</f>
        <v>0</v>
      </c>
      <c r="C9">
        <f>IF($B$1=B3,1,0)</f>
        <v>1</v>
      </c>
      <c r="D9">
        <f>IF($C$1=C3,1,0)</f>
        <v>0</v>
      </c>
      <c r="E9">
        <f>IF($D$1=D3,1,0)</f>
        <v>0</v>
      </c>
      <c r="F9">
        <f t="shared" si="0"/>
        <v>1</v>
      </c>
    </row>
    <row r="10" spans="1:10" x14ac:dyDescent="0.25">
      <c r="A10" t="s">
        <v>4</v>
      </c>
      <c r="B10">
        <f>IF($A$1=A4,1,0)</f>
        <v>0</v>
      </c>
      <c r="C10">
        <f>IF($B$1=B4,1,0)</f>
        <v>0</v>
      </c>
      <c r="D10">
        <f>IF($C$1=C4,1,0)</f>
        <v>0</v>
      </c>
      <c r="E10">
        <f>IF($D$1=D4,1,0)</f>
        <v>0</v>
      </c>
      <c r="F10">
        <f t="shared" si="0"/>
        <v>0</v>
      </c>
    </row>
    <row r="11" spans="1:10" x14ac:dyDescent="0.25">
      <c r="A11" t="s">
        <v>5</v>
      </c>
      <c r="B11">
        <f>IF($A$1=A5,1,0)</f>
        <v>0</v>
      </c>
      <c r="C11">
        <f>IF($B$1=B5,1,0)</f>
        <v>1</v>
      </c>
      <c r="D11">
        <f>IF($C$1=C5,1,0)</f>
        <v>0</v>
      </c>
      <c r="E11">
        <f>IF($D$1=D5,1,0)</f>
        <v>1</v>
      </c>
      <c r="F11">
        <f t="shared" si="0"/>
        <v>2</v>
      </c>
    </row>
    <row r="12" spans="1:10" x14ac:dyDescent="0.25">
      <c r="A12" t="s">
        <v>6</v>
      </c>
      <c r="B12">
        <f>IF($A$1=A6,1,0)</f>
        <v>0</v>
      </c>
      <c r="C12">
        <f>IF($B$1=B6,1,0)</f>
        <v>0</v>
      </c>
      <c r="D12">
        <f>IF($C$1=C6,1,0)</f>
        <v>0</v>
      </c>
      <c r="E12">
        <f>IF($D$1=D6,1,0)</f>
        <v>0</v>
      </c>
      <c r="F12">
        <f t="shared" si="0"/>
        <v>0</v>
      </c>
    </row>
    <row r="13" spans="1:10" x14ac:dyDescent="0.25">
      <c r="A13" t="s">
        <v>7</v>
      </c>
      <c r="B13">
        <f t="shared" ref="B13:E16" si="1">IF(A$2=A3,1,0)</f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0"/>
        <v>0</v>
      </c>
    </row>
    <row r="14" spans="1:10" x14ac:dyDescent="0.25">
      <c r="A14" t="s">
        <v>8</v>
      </c>
      <c r="B14">
        <f t="shared" si="1"/>
        <v>0</v>
      </c>
      <c r="C14">
        <f t="shared" si="1"/>
        <v>1</v>
      </c>
      <c r="D14">
        <f t="shared" si="1"/>
        <v>0</v>
      </c>
      <c r="E14">
        <f t="shared" si="1"/>
        <v>0</v>
      </c>
      <c r="F14">
        <f t="shared" si="0"/>
        <v>1</v>
      </c>
    </row>
    <row r="15" spans="1:10" x14ac:dyDescent="0.25">
      <c r="A15" t="s">
        <v>9</v>
      </c>
      <c r="B15">
        <f t="shared" si="1"/>
        <v>0</v>
      </c>
      <c r="C15">
        <f t="shared" si="1"/>
        <v>0</v>
      </c>
      <c r="D15">
        <f t="shared" si="1"/>
        <v>0</v>
      </c>
      <c r="E15">
        <f t="shared" si="1"/>
        <v>1</v>
      </c>
      <c r="F15">
        <f t="shared" si="0"/>
        <v>1</v>
      </c>
    </row>
    <row r="16" spans="1:10" x14ac:dyDescent="0.25">
      <c r="A16" t="s">
        <v>10</v>
      </c>
      <c r="B16">
        <f t="shared" si="1"/>
        <v>0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0"/>
        <v>0</v>
      </c>
    </row>
    <row r="17" spans="1:7" x14ac:dyDescent="0.25">
      <c r="A17" t="s">
        <v>11</v>
      </c>
      <c r="B17">
        <f t="shared" ref="B17:E19" si="2">IF(A$3=A4,1,0)</f>
        <v>1</v>
      </c>
      <c r="C17">
        <f t="shared" si="2"/>
        <v>0</v>
      </c>
      <c r="D17">
        <f t="shared" si="2"/>
        <v>0</v>
      </c>
      <c r="E17">
        <f t="shared" si="2"/>
        <v>1</v>
      </c>
      <c r="F17">
        <f t="shared" si="0"/>
        <v>2</v>
      </c>
    </row>
    <row r="18" spans="1:7" x14ac:dyDescent="0.25">
      <c r="A18" t="s">
        <v>12</v>
      </c>
      <c r="B18">
        <f t="shared" si="2"/>
        <v>0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0"/>
        <v>1</v>
      </c>
    </row>
    <row r="19" spans="1:7" x14ac:dyDescent="0.25">
      <c r="A19" t="s">
        <v>13</v>
      </c>
      <c r="B19">
        <f t="shared" si="2"/>
        <v>1</v>
      </c>
      <c r="C19">
        <f t="shared" si="2"/>
        <v>0</v>
      </c>
      <c r="D19">
        <f t="shared" si="2"/>
        <v>0</v>
      </c>
      <c r="E19">
        <f t="shared" si="2"/>
        <v>1</v>
      </c>
      <c r="F19">
        <f t="shared" si="0"/>
        <v>2</v>
      </c>
    </row>
    <row r="20" spans="1:7" x14ac:dyDescent="0.25">
      <c r="A20" t="s">
        <v>14</v>
      </c>
      <c r="B20">
        <f t="shared" ref="B20:E21" si="3">IF(A$4=A5,1,0)</f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0"/>
        <v>0</v>
      </c>
    </row>
    <row r="21" spans="1:7" x14ac:dyDescent="0.25">
      <c r="A21" t="s">
        <v>15</v>
      </c>
      <c r="B21">
        <f t="shared" si="3"/>
        <v>1</v>
      </c>
      <c r="C21">
        <f t="shared" si="3"/>
        <v>0</v>
      </c>
      <c r="D21">
        <f t="shared" si="3"/>
        <v>0</v>
      </c>
      <c r="E21">
        <f t="shared" si="3"/>
        <v>1</v>
      </c>
      <c r="F21">
        <f t="shared" si="0"/>
        <v>2</v>
      </c>
    </row>
    <row r="22" spans="1:7" x14ac:dyDescent="0.25">
      <c r="A22" t="s">
        <v>16</v>
      </c>
      <c r="B22">
        <f>IF(A$5=A6,1,0)</f>
        <v>0</v>
      </c>
      <c r="C22">
        <f>IF(B$5=B6,1,0)</f>
        <v>0</v>
      </c>
      <c r="D22">
        <f>IF(C$5=C6,1,0)</f>
        <v>0</v>
      </c>
      <c r="E22">
        <f>IF(D$5=D6,1,0)</f>
        <v>0</v>
      </c>
      <c r="F22">
        <f t="shared" si="0"/>
        <v>0</v>
      </c>
    </row>
    <row r="25" spans="1: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</row>
    <row r="26" spans="1:7" x14ac:dyDescent="0.25">
      <c r="A26">
        <v>1</v>
      </c>
      <c r="C26">
        <f>F8</f>
        <v>2</v>
      </c>
      <c r="D26">
        <f>F9</f>
        <v>1</v>
      </c>
      <c r="E26">
        <f>F10</f>
        <v>0</v>
      </c>
      <c r="F26">
        <f>F11</f>
        <v>2</v>
      </c>
      <c r="G26">
        <f>F12</f>
        <v>0</v>
      </c>
    </row>
    <row r="27" spans="1:7" x14ac:dyDescent="0.25">
      <c r="A27">
        <v>2</v>
      </c>
      <c r="D27">
        <f>F13</f>
        <v>0</v>
      </c>
      <c r="E27">
        <f>F14</f>
        <v>1</v>
      </c>
      <c r="F27">
        <f>F15</f>
        <v>1</v>
      </c>
      <c r="G27">
        <f>F16</f>
        <v>0</v>
      </c>
    </row>
    <row r="28" spans="1:7" x14ac:dyDescent="0.25">
      <c r="A28">
        <v>3</v>
      </c>
      <c r="E28">
        <f>F17</f>
        <v>2</v>
      </c>
      <c r="F28">
        <f>F18</f>
        <v>1</v>
      </c>
      <c r="G28">
        <f>F19</f>
        <v>2</v>
      </c>
    </row>
    <row r="29" spans="1:7" x14ac:dyDescent="0.25">
      <c r="A29">
        <v>4</v>
      </c>
      <c r="F29">
        <f>F20</f>
        <v>0</v>
      </c>
      <c r="G29">
        <f>F21</f>
        <v>2</v>
      </c>
    </row>
    <row r="30" spans="1:7" x14ac:dyDescent="0.25">
      <c r="A30">
        <v>5</v>
      </c>
      <c r="G30">
        <f>F22</f>
        <v>0</v>
      </c>
    </row>
    <row r="31" spans="1:7" x14ac:dyDescent="0.25">
      <c r="A31">
        <v>6</v>
      </c>
    </row>
    <row r="32" spans="1:7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</row>
    <row r="33" spans="1:8" x14ac:dyDescent="0.25">
      <c r="A33">
        <v>1</v>
      </c>
      <c r="C33">
        <f>C26/3</f>
        <v>0.66666666666666663</v>
      </c>
      <c r="D33">
        <f>D26/3</f>
        <v>0.33333333333333331</v>
      </c>
      <c r="E33">
        <f>E26/3</f>
        <v>0</v>
      </c>
      <c r="F33">
        <f>F26/3</f>
        <v>0.66666666666666663</v>
      </c>
      <c r="G33">
        <f t="shared" ref="G33" si="4">G26/3</f>
        <v>0</v>
      </c>
    </row>
    <row r="34" spans="1:8" x14ac:dyDescent="0.25">
      <c r="A34">
        <v>2</v>
      </c>
      <c r="C34">
        <f t="shared" ref="C34:G37" si="5">C27/3</f>
        <v>0</v>
      </c>
      <c r="D34">
        <f t="shared" si="5"/>
        <v>0</v>
      </c>
      <c r="E34">
        <f t="shared" si="5"/>
        <v>0.33333333333333331</v>
      </c>
      <c r="F34">
        <f t="shared" si="5"/>
        <v>0.33333333333333331</v>
      </c>
      <c r="G34">
        <f t="shared" si="5"/>
        <v>0</v>
      </c>
    </row>
    <row r="35" spans="1:8" x14ac:dyDescent="0.25">
      <c r="A35">
        <v>3</v>
      </c>
      <c r="C35">
        <f t="shared" si="5"/>
        <v>0</v>
      </c>
      <c r="D35">
        <f t="shared" si="5"/>
        <v>0</v>
      </c>
      <c r="E35">
        <f t="shared" si="5"/>
        <v>0.66666666666666663</v>
      </c>
      <c r="F35">
        <f t="shared" si="5"/>
        <v>0.33333333333333331</v>
      </c>
      <c r="G35">
        <f t="shared" si="5"/>
        <v>0.66666666666666663</v>
      </c>
    </row>
    <row r="36" spans="1:8" x14ac:dyDescent="0.25">
      <c r="A36">
        <v>4</v>
      </c>
      <c r="C36">
        <f t="shared" si="5"/>
        <v>0</v>
      </c>
      <c r="D36">
        <f t="shared" si="5"/>
        <v>0</v>
      </c>
      <c r="E36">
        <f t="shared" si="5"/>
        <v>0</v>
      </c>
      <c r="F36">
        <f t="shared" si="5"/>
        <v>0</v>
      </c>
      <c r="G36">
        <f t="shared" si="5"/>
        <v>0.66666666666666663</v>
      </c>
    </row>
    <row r="37" spans="1:8" x14ac:dyDescent="0.25">
      <c r="A37">
        <v>5</v>
      </c>
      <c r="C37">
        <f t="shared" si="5"/>
        <v>0</v>
      </c>
      <c r="D37">
        <f t="shared" si="5"/>
        <v>0</v>
      </c>
      <c r="E37">
        <f t="shared" si="5"/>
        <v>0</v>
      </c>
      <c r="F37">
        <f t="shared" si="5"/>
        <v>0</v>
      </c>
      <c r="G37">
        <f t="shared" si="5"/>
        <v>0</v>
      </c>
    </row>
    <row r="38" spans="1:8" x14ac:dyDescent="0.25">
      <c r="A38">
        <v>6</v>
      </c>
    </row>
    <row r="40" spans="1:8" x14ac:dyDescent="0.25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</row>
    <row r="41" spans="1:8" x14ac:dyDescent="0.25">
      <c r="A41">
        <v>1</v>
      </c>
      <c r="C41">
        <f>IFERROR(C33*LOG(C33,2)+(1-C33)*LOG(1-C33,2),"")</f>
        <v>-0.91829583405448956</v>
      </c>
      <c r="D41">
        <f t="shared" ref="D41:G41" si="6">IFERROR(D33*LOG(D33,2)+(1-D33)*LOG(1-D33,2),"")</f>
        <v>-0.91829583405448956</v>
      </c>
      <c r="E41" t="str">
        <f t="shared" si="6"/>
        <v/>
      </c>
      <c r="F41">
        <f t="shared" si="6"/>
        <v>-0.91829583405448956</v>
      </c>
      <c r="G41" t="str">
        <f t="shared" si="6"/>
        <v/>
      </c>
    </row>
    <row r="42" spans="1:8" x14ac:dyDescent="0.25">
      <c r="A42">
        <v>2</v>
      </c>
      <c r="C42" t="str">
        <f t="shared" ref="C42:G42" si="7">IFERROR(C34*LOG(C34,2)+(1-C34)*LOG(1-C34,2),"")</f>
        <v/>
      </c>
      <c r="D42" t="str">
        <f t="shared" si="7"/>
        <v/>
      </c>
      <c r="E42">
        <f t="shared" si="7"/>
        <v>-0.91829583405448956</v>
      </c>
      <c r="F42">
        <f t="shared" si="7"/>
        <v>-0.91829583405448956</v>
      </c>
      <c r="G42" t="str">
        <f t="shared" si="7"/>
        <v/>
      </c>
    </row>
    <row r="43" spans="1:8" x14ac:dyDescent="0.25">
      <c r="A43">
        <v>3</v>
      </c>
      <c r="C43" t="str">
        <f t="shared" ref="C43:G43" si="8">IFERROR(C35*LOG(C35,2)+(1-C35)*LOG(1-C35,2),"")</f>
        <v/>
      </c>
      <c r="D43" t="str">
        <f t="shared" si="8"/>
        <v/>
      </c>
      <c r="E43">
        <f t="shared" si="8"/>
        <v>-0.91829583405448956</v>
      </c>
      <c r="F43">
        <f t="shared" si="8"/>
        <v>-0.91829583405448956</v>
      </c>
      <c r="G43">
        <f t="shared" si="8"/>
        <v>-0.91829583405448956</v>
      </c>
    </row>
    <row r="44" spans="1:8" x14ac:dyDescent="0.25">
      <c r="A44">
        <v>4</v>
      </c>
      <c r="C44" t="str">
        <f t="shared" ref="C44:G44" si="9">IFERROR(C36*LOG(C36,2)+(1-C36)*LOG(1-C36,2),"")</f>
        <v/>
      </c>
      <c r="D44" t="str">
        <f t="shared" si="9"/>
        <v/>
      </c>
      <c r="E44" t="str">
        <f t="shared" si="9"/>
        <v/>
      </c>
      <c r="F44" t="str">
        <f t="shared" si="9"/>
        <v/>
      </c>
      <c r="G44">
        <f t="shared" si="9"/>
        <v>-0.91829583405448956</v>
      </c>
    </row>
    <row r="45" spans="1:8" x14ac:dyDescent="0.25">
      <c r="A45">
        <v>5</v>
      </c>
      <c r="C45" t="str">
        <f t="shared" ref="C45:G45" si="10">IFERROR(C37*LOG(C37,2)+(1-C37)*LOG(1-C37,2),"")</f>
        <v/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</row>
    <row r="46" spans="1:8" x14ac:dyDescent="0.25">
      <c r="A46">
        <v>6</v>
      </c>
    </row>
    <row r="47" spans="1:8" x14ac:dyDescent="0.25">
      <c r="H47">
        <f>-SUM(B41:G46)</f>
        <v>8.2646625064904082</v>
      </c>
    </row>
  </sheetData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E323-5204-4881-8615-1E890789901B}">
  <dimension ref="A1:H47"/>
  <sheetViews>
    <sheetView workbookViewId="0">
      <selection activeCell="J14" sqref="J14"/>
    </sheetView>
  </sheetViews>
  <sheetFormatPr defaultRowHeight="15" x14ac:dyDescent="0.25"/>
  <sheetData>
    <row r="1" spans="1:6" x14ac:dyDescent="0.25">
      <c r="A1" s="1">
        <v>3</v>
      </c>
      <c r="B1" s="1">
        <v>3</v>
      </c>
      <c r="C1" s="1">
        <v>1</v>
      </c>
      <c r="D1" s="3" t="s">
        <v>21</v>
      </c>
    </row>
    <row r="2" spans="1:6" x14ac:dyDescent="0.25">
      <c r="A2" s="1">
        <v>3</v>
      </c>
      <c r="B2" s="1">
        <v>6</v>
      </c>
      <c r="C2" s="1">
        <v>2</v>
      </c>
      <c r="D2" s="3" t="s">
        <v>22</v>
      </c>
    </row>
    <row r="3" spans="1:6" x14ac:dyDescent="0.25">
      <c r="A3" s="1">
        <v>5</v>
      </c>
      <c r="B3" s="1">
        <v>3</v>
      </c>
      <c r="C3" s="1">
        <v>1</v>
      </c>
      <c r="D3" s="3" t="s">
        <v>23</v>
      </c>
    </row>
    <row r="4" spans="1:6" x14ac:dyDescent="0.25">
      <c r="A4" s="1">
        <v>5</v>
      </c>
      <c r="B4" s="1">
        <v>6</v>
      </c>
      <c r="C4" s="1">
        <v>2</v>
      </c>
      <c r="D4" s="3" t="s">
        <v>24</v>
      </c>
    </row>
    <row r="5" spans="1:6" x14ac:dyDescent="0.25">
      <c r="A5" s="1">
        <v>7</v>
      </c>
      <c r="B5" s="1">
        <v>3</v>
      </c>
      <c r="C5" s="1">
        <v>1</v>
      </c>
      <c r="D5" s="3" t="s">
        <v>25</v>
      </c>
    </row>
    <row r="6" spans="1:6" x14ac:dyDescent="0.25">
      <c r="A6" s="1">
        <v>5</v>
      </c>
      <c r="B6" s="1">
        <v>4</v>
      </c>
      <c r="C6" s="1">
        <v>2</v>
      </c>
      <c r="D6" s="3" t="s">
        <v>26</v>
      </c>
    </row>
    <row r="7" spans="1:6" x14ac:dyDescent="0.25">
      <c r="B7" t="s">
        <v>17</v>
      </c>
      <c r="C7" t="s">
        <v>18</v>
      </c>
      <c r="D7" t="s">
        <v>19</v>
      </c>
      <c r="E7" t="s">
        <v>20</v>
      </c>
      <c r="F7" t="s">
        <v>32</v>
      </c>
    </row>
    <row r="8" spans="1:6" x14ac:dyDescent="0.25">
      <c r="A8" t="s">
        <v>2</v>
      </c>
      <c r="B8">
        <f>IF($A$1=A2,1,0)</f>
        <v>1</v>
      </c>
      <c r="C8">
        <f>IF($B$1=B2,1,0)</f>
        <v>0</v>
      </c>
      <c r="D8">
        <f>IF($C$1=C2,1,0)</f>
        <v>0</v>
      </c>
      <c r="E8">
        <f>IF($D$1=D2,1,0)</f>
        <v>0</v>
      </c>
      <c r="F8">
        <f t="shared" ref="F8:F22" si="0">SUM(B8:E8)</f>
        <v>1</v>
      </c>
    </row>
    <row r="9" spans="1:6" x14ac:dyDescent="0.25">
      <c r="A9" t="s">
        <v>3</v>
      </c>
      <c r="B9">
        <f>IF($A$1=A3,1,0)</f>
        <v>0</v>
      </c>
      <c r="C9">
        <f>IF($B$1=B3,1,0)</f>
        <v>1</v>
      </c>
      <c r="D9">
        <f>IF($C$1=C3,1,0)</f>
        <v>1</v>
      </c>
      <c r="E9">
        <f>IF($D$1=D3,1,0)</f>
        <v>0</v>
      </c>
      <c r="F9">
        <f t="shared" si="0"/>
        <v>2</v>
      </c>
    </row>
    <row r="10" spans="1:6" x14ac:dyDescent="0.25">
      <c r="A10" t="s">
        <v>4</v>
      </c>
      <c r="B10">
        <f>IF($A$1=A4,1,0)</f>
        <v>0</v>
      </c>
      <c r="C10">
        <f>IF($B$1=B4,1,0)</f>
        <v>0</v>
      </c>
      <c r="D10">
        <f>IF($C$1=C4,1,0)</f>
        <v>0</v>
      </c>
      <c r="E10">
        <f>IF($D$1=D4,1,0)</f>
        <v>0</v>
      </c>
      <c r="F10">
        <f t="shared" si="0"/>
        <v>0</v>
      </c>
    </row>
    <row r="11" spans="1:6" x14ac:dyDescent="0.25">
      <c r="A11" t="s">
        <v>5</v>
      </c>
      <c r="B11">
        <f>IF($A$1=A5,1,0)</f>
        <v>0</v>
      </c>
      <c r="C11">
        <f>IF($B$1=B5,1,0)</f>
        <v>1</v>
      </c>
      <c r="D11">
        <f>IF($C$1=C5,1,0)</f>
        <v>1</v>
      </c>
      <c r="E11">
        <f>IF($D$1=D5,1,0)</f>
        <v>0</v>
      </c>
      <c r="F11">
        <f t="shared" si="0"/>
        <v>2</v>
      </c>
    </row>
    <row r="12" spans="1:6" x14ac:dyDescent="0.25">
      <c r="A12" t="s">
        <v>6</v>
      </c>
      <c r="B12">
        <f>IF($A$1=A6,1,0)</f>
        <v>0</v>
      </c>
      <c r="C12">
        <f>IF($B$1=B6,1,0)</f>
        <v>0</v>
      </c>
      <c r="D12">
        <f>IF($C$1=C6,1,0)</f>
        <v>0</v>
      </c>
      <c r="E12">
        <f>IF($D$1=D6,1,0)</f>
        <v>0</v>
      </c>
      <c r="F12">
        <f t="shared" si="0"/>
        <v>0</v>
      </c>
    </row>
    <row r="13" spans="1:6" x14ac:dyDescent="0.25">
      <c r="A13" t="s">
        <v>7</v>
      </c>
      <c r="B13">
        <f t="shared" ref="B13:E16" si="1">IF(A$2=A3,1,0)</f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0"/>
        <v>0</v>
      </c>
    </row>
    <row r="14" spans="1:6" x14ac:dyDescent="0.25">
      <c r="A14" t="s">
        <v>8</v>
      </c>
      <c r="B14">
        <f t="shared" si="1"/>
        <v>0</v>
      </c>
      <c r="C14">
        <f t="shared" si="1"/>
        <v>1</v>
      </c>
      <c r="D14">
        <f t="shared" si="1"/>
        <v>1</v>
      </c>
      <c r="E14">
        <f t="shared" si="1"/>
        <v>0</v>
      </c>
      <c r="F14">
        <f t="shared" si="0"/>
        <v>2</v>
      </c>
    </row>
    <row r="15" spans="1:6" x14ac:dyDescent="0.25">
      <c r="A15" t="s">
        <v>9</v>
      </c>
      <c r="B15">
        <f t="shared" si="1"/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0"/>
        <v>0</v>
      </c>
    </row>
    <row r="16" spans="1:6" x14ac:dyDescent="0.25">
      <c r="A16" t="s">
        <v>10</v>
      </c>
      <c r="B16">
        <f t="shared" si="1"/>
        <v>0</v>
      </c>
      <c r="C16">
        <f t="shared" si="1"/>
        <v>0</v>
      </c>
      <c r="D16">
        <f t="shared" si="1"/>
        <v>1</v>
      </c>
      <c r="E16">
        <f t="shared" si="1"/>
        <v>0</v>
      </c>
      <c r="F16">
        <f t="shared" si="0"/>
        <v>1</v>
      </c>
    </row>
    <row r="17" spans="1:7" x14ac:dyDescent="0.25">
      <c r="A17" t="s">
        <v>11</v>
      </c>
      <c r="B17">
        <f t="shared" ref="B17:E19" si="2">IF(A$3=A4,1,0)</f>
        <v>1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0"/>
        <v>1</v>
      </c>
    </row>
    <row r="18" spans="1:7" x14ac:dyDescent="0.25">
      <c r="A18" t="s">
        <v>12</v>
      </c>
      <c r="B18">
        <f t="shared" si="2"/>
        <v>0</v>
      </c>
      <c r="C18">
        <f t="shared" si="2"/>
        <v>1</v>
      </c>
      <c r="D18">
        <f t="shared" si="2"/>
        <v>1</v>
      </c>
      <c r="E18">
        <f t="shared" si="2"/>
        <v>0</v>
      </c>
      <c r="F18">
        <f t="shared" si="0"/>
        <v>2</v>
      </c>
    </row>
    <row r="19" spans="1:7" x14ac:dyDescent="0.25">
      <c r="A19" t="s">
        <v>13</v>
      </c>
      <c r="B19">
        <f t="shared" si="2"/>
        <v>1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0"/>
        <v>1</v>
      </c>
    </row>
    <row r="20" spans="1:7" x14ac:dyDescent="0.25">
      <c r="A20" t="s">
        <v>14</v>
      </c>
      <c r="B20">
        <f t="shared" ref="B20:E21" si="3">IF(A$4=A5,1,0)</f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0"/>
        <v>0</v>
      </c>
    </row>
    <row r="21" spans="1:7" x14ac:dyDescent="0.25">
      <c r="A21" t="s">
        <v>15</v>
      </c>
      <c r="B21">
        <f t="shared" si="3"/>
        <v>1</v>
      </c>
      <c r="C21">
        <f t="shared" si="3"/>
        <v>0</v>
      </c>
      <c r="D21">
        <f t="shared" si="3"/>
        <v>1</v>
      </c>
      <c r="E21">
        <f t="shared" si="3"/>
        <v>0</v>
      </c>
      <c r="F21">
        <f t="shared" si="0"/>
        <v>2</v>
      </c>
    </row>
    <row r="22" spans="1:7" x14ac:dyDescent="0.25">
      <c r="A22" t="s">
        <v>16</v>
      </c>
      <c r="B22">
        <f>IF(A$5=A6,1,0)</f>
        <v>0</v>
      </c>
      <c r="C22">
        <f>IF(B$5=B6,1,0)</f>
        <v>0</v>
      </c>
      <c r="D22">
        <f>IF(C$5=C6,1,0)</f>
        <v>0</v>
      </c>
      <c r="E22">
        <f>IF(D$5=D6,1,0)</f>
        <v>0</v>
      </c>
      <c r="F22">
        <f t="shared" si="0"/>
        <v>0</v>
      </c>
    </row>
    <row r="24" spans="1:7" x14ac:dyDescent="0.25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</row>
    <row r="25" spans="1:7" x14ac:dyDescent="0.25">
      <c r="A25">
        <v>1</v>
      </c>
      <c r="C25">
        <f>F8</f>
        <v>1</v>
      </c>
      <c r="D25">
        <f>F9</f>
        <v>2</v>
      </c>
      <c r="E25">
        <f>F10</f>
        <v>0</v>
      </c>
      <c r="F25">
        <f>F11</f>
        <v>2</v>
      </c>
      <c r="G25">
        <f>F12</f>
        <v>0</v>
      </c>
    </row>
    <row r="26" spans="1:7" x14ac:dyDescent="0.25">
      <c r="A26">
        <v>2</v>
      </c>
      <c r="D26">
        <f>F13</f>
        <v>0</v>
      </c>
      <c r="E26">
        <f>F14</f>
        <v>2</v>
      </c>
      <c r="F26">
        <f>F15</f>
        <v>0</v>
      </c>
      <c r="G26">
        <f>F16</f>
        <v>1</v>
      </c>
    </row>
    <row r="27" spans="1:7" x14ac:dyDescent="0.25">
      <c r="A27">
        <v>3</v>
      </c>
      <c r="E27">
        <f>F17</f>
        <v>1</v>
      </c>
      <c r="F27">
        <f>F18</f>
        <v>2</v>
      </c>
      <c r="G27">
        <f>F19</f>
        <v>1</v>
      </c>
    </row>
    <row r="28" spans="1:7" x14ac:dyDescent="0.25">
      <c r="A28">
        <v>4</v>
      </c>
      <c r="F28">
        <f>F20</f>
        <v>0</v>
      </c>
      <c r="G28">
        <f>F21</f>
        <v>2</v>
      </c>
    </row>
    <row r="29" spans="1:7" x14ac:dyDescent="0.25">
      <c r="A29">
        <v>5</v>
      </c>
      <c r="G29">
        <f>F22</f>
        <v>0</v>
      </c>
    </row>
    <row r="30" spans="1:7" x14ac:dyDescent="0.25">
      <c r="A30">
        <v>6</v>
      </c>
    </row>
    <row r="31" spans="1:7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</row>
    <row r="32" spans="1:7" x14ac:dyDescent="0.25">
      <c r="A32">
        <v>1</v>
      </c>
      <c r="C32">
        <f t="shared" ref="C32:F34" si="4">C25/3</f>
        <v>0.33333333333333331</v>
      </c>
      <c r="D32">
        <f t="shared" si="4"/>
        <v>0.66666666666666663</v>
      </c>
      <c r="E32">
        <f t="shared" si="4"/>
        <v>0</v>
      </c>
      <c r="F32">
        <f t="shared" si="4"/>
        <v>0.66666666666666663</v>
      </c>
      <c r="G32">
        <f t="shared" ref="G32" si="5">G25/3</f>
        <v>0</v>
      </c>
    </row>
    <row r="33" spans="1:8" x14ac:dyDescent="0.25">
      <c r="A33">
        <v>2</v>
      </c>
      <c r="C33">
        <f t="shared" si="4"/>
        <v>0</v>
      </c>
      <c r="D33">
        <f t="shared" si="4"/>
        <v>0</v>
      </c>
      <c r="E33">
        <f t="shared" si="4"/>
        <v>0.66666666666666663</v>
      </c>
      <c r="F33">
        <f t="shared" si="4"/>
        <v>0</v>
      </c>
      <c r="G33">
        <f t="shared" ref="C33:G36" si="6">G26/3</f>
        <v>0.33333333333333331</v>
      </c>
    </row>
    <row r="34" spans="1:8" x14ac:dyDescent="0.25">
      <c r="A34">
        <v>3</v>
      </c>
      <c r="C34">
        <f t="shared" si="4"/>
        <v>0</v>
      </c>
      <c r="D34">
        <f t="shared" si="4"/>
        <v>0</v>
      </c>
      <c r="E34">
        <f t="shared" si="4"/>
        <v>0.33333333333333331</v>
      </c>
      <c r="F34">
        <f t="shared" si="4"/>
        <v>0.66666666666666663</v>
      </c>
      <c r="G34">
        <f t="shared" si="6"/>
        <v>0.33333333333333331</v>
      </c>
    </row>
    <row r="35" spans="1:8" x14ac:dyDescent="0.25">
      <c r="A35">
        <v>4</v>
      </c>
      <c r="C35">
        <f t="shared" si="6"/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0.66666666666666663</v>
      </c>
    </row>
    <row r="36" spans="1:8" x14ac:dyDescent="0.25">
      <c r="A36">
        <v>5</v>
      </c>
      <c r="C36">
        <f t="shared" si="6"/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</row>
    <row r="37" spans="1:8" x14ac:dyDescent="0.25">
      <c r="A37">
        <v>6</v>
      </c>
    </row>
    <row r="39" spans="1:8" x14ac:dyDescent="0.25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</row>
    <row r="40" spans="1:8" x14ac:dyDescent="0.25">
      <c r="A40">
        <v>1</v>
      </c>
      <c r="C40">
        <f>IFERROR(C32*LOG(C32,2)+(1-C32)*LOG(C32,2),"")</f>
        <v>-1.5849625007211565</v>
      </c>
      <c r="D40">
        <f t="shared" ref="D40:G40" si="7">IFERROR(D32*LOG(D32,2)+(1-D32)*LOG(D32,2),"")</f>
        <v>-0.5849625007211563</v>
      </c>
      <c r="E40" t="str">
        <f t="shared" si="7"/>
        <v/>
      </c>
      <c r="F40">
        <f t="shared" si="7"/>
        <v>-0.5849625007211563</v>
      </c>
      <c r="G40" t="str">
        <f t="shared" si="7"/>
        <v/>
      </c>
    </row>
    <row r="41" spans="1:8" x14ac:dyDescent="0.25">
      <c r="A41">
        <v>2</v>
      </c>
      <c r="C41" t="str">
        <f t="shared" ref="C41:G44" si="8">IFERROR(C33*LOG(C33,2)+(1-C33)*LOG(C33,2),"")</f>
        <v/>
      </c>
      <c r="D41" t="str">
        <f t="shared" si="8"/>
        <v/>
      </c>
      <c r="E41">
        <f t="shared" si="8"/>
        <v>-0.5849625007211563</v>
      </c>
      <c r="F41" t="str">
        <f t="shared" si="8"/>
        <v/>
      </c>
      <c r="G41">
        <f t="shared" si="8"/>
        <v>-1.5849625007211565</v>
      </c>
    </row>
    <row r="42" spans="1:8" x14ac:dyDescent="0.25">
      <c r="A42">
        <v>3</v>
      </c>
      <c r="C42" t="str">
        <f t="shared" si="8"/>
        <v/>
      </c>
      <c r="D42" t="str">
        <f t="shared" si="8"/>
        <v/>
      </c>
      <c r="E42">
        <f t="shared" si="8"/>
        <v>-1.5849625007211565</v>
      </c>
      <c r="F42">
        <f t="shared" si="8"/>
        <v>-0.5849625007211563</v>
      </c>
      <c r="G42">
        <f t="shared" si="8"/>
        <v>-1.5849625007211565</v>
      </c>
    </row>
    <row r="43" spans="1:8" x14ac:dyDescent="0.25">
      <c r="A43">
        <v>4</v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>
        <f t="shared" si="8"/>
        <v>-0.5849625007211563</v>
      </c>
    </row>
    <row r="44" spans="1:8" x14ac:dyDescent="0.25">
      <c r="A44">
        <v>5</v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</row>
    <row r="45" spans="1:8" x14ac:dyDescent="0.25">
      <c r="A45">
        <v>6</v>
      </c>
    </row>
    <row r="46" spans="1:8" x14ac:dyDescent="0.25">
      <c r="H46">
        <f>-SUM(B40:G45)</f>
        <v>9.2646625064904065</v>
      </c>
    </row>
    <row r="47" spans="1:8" x14ac:dyDescent="0.25">
      <c r="D47">
        <f>-SUM(B40:G45)</f>
        <v>9.2646625064904065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3(a)</vt:lpstr>
      <vt:lpstr>4(a)</vt:lpstr>
      <vt:lpstr>Total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dwallace</dc:creator>
  <cp:lastModifiedBy>dwallace</cp:lastModifiedBy>
  <cp:lastPrinted>2017-09-14T15:52:14Z</cp:lastPrinted>
  <dcterms:created xsi:type="dcterms:W3CDTF">2017-09-13T16:42:28Z</dcterms:created>
  <dcterms:modified xsi:type="dcterms:W3CDTF">2017-09-14T17:11:18Z</dcterms:modified>
</cp:coreProperties>
</file>