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VID" sheetId="1" r:id="rId3"/>
    <sheet state="visible" name="NIPUN" sheetId="2" r:id="rId4"/>
    <sheet state="visible" name="NATHAN" sheetId="3" r:id="rId5"/>
    <sheet state="visible" name="CONSOLIDATED" sheetId="4" r:id="rId6"/>
    <sheet state="visible" name="ONETWO WAY" sheetId="5" r:id="rId7"/>
  </sheets>
  <definedNames/>
  <calcPr/>
</workbook>
</file>

<file path=xl/sharedStrings.xml><?xml version="1.0" encoding="utf-8"?>
<sst xmlns="http://schemas.openxmlformats.org/spreadsheetml/2006/main" count="642" uniqueCount="129">
  <si>
    <t>GRIZZLY PEAK/SPRUCE/WILDCAT CANYON</t>
  </si>
  <si>
    <t>INTERSECTION</t>
  </si>
  <si>
    <t>ASHBY/CLAREMONT</t>
  </si>
  <si>
    <t>GILMAN/I80</t>
  </si>
  <si>
    <t>CEDAR/I80</t>
  </si>
  <si>
    <t>HEARST/I80</t>
  </si>
  <si>
    <t>I80/UNIVERSITY</t>
  </si>
  <si>
    <t>ASHBY/I80</t>
  </si>
  <si>
    <t>4TH/GILMAN</t>
  </si>
  <si>
    <t>4TH/CEDAR</t>
  </si>
  <si>
    <t>4TH/HEARST</t>
  </si>
  <si>
    <t>4TH/UNIVERSITY</t>
  </si>
  <si>
    <t>4TH/DWIGHT</t>
  </si>
  <si>
    <t>7TH/GILMAN</t>
  </si>
  <si>
    <t>7TH/CEDAR</t>
  </si>
  <si>
    <t>7TH/HEARST</t>
  </si>
  <si>
    <t>7TH/UNIVERSITY</t>
  </si>
  <si>
    <t>7TH/DWIGHT</t>
  </si>
  <si>
    <t>7TH/ASHBY</t>
  </si>
  <si>
    <t>GILMAN/SAN PABLO</t>
  </si>
  <si>
    <t>CEDAR/SAN PABLO</t>
  </si>
  <si>
    <t>COLLEGE/CLAREMONT</t>
  </si>
  <si>
    <t>DELAWARE/SAN PABLO</t>
  </si>
  <si>
    <t>SAN PABLO/UNIVERSITY</t>
  </si>
  <si>
    <t>ASHBY/COLLEGE</t>
  </si>
  <si>
    <t>DWIGHT/SAN PABLO</t>
  </si>
  <si>
    <t>EUCLID/GRIZZLY PEAK</t>
  </si>
  <si>
    <t>ADELINE/SHATTUCK</t>
  </si>
  <si>
    <t>ASHBY/SAN PABLO</t>
  </si>
  <si>
    <t>ASHBY/TELEGRAPH</t>
  </si>
  <si>
    <t>ALCATRAZ/SACRAMENTO</t>
  </si>
  <si>
    <t>DERBY/PIEDMONT</t>
  </si>
  <si>
    <t>ALCATRAZ/ADELINE</t>
  </si>
  <si>
    <t>GRIZZLY PEAK/MARIN</t>
  </si>
  <si>
    <t>ASHBY/SHATTUCK</t>
  </si>
  <si>
    <t>DERBY/CLAREMONT</t>
  </si>
  <si>
    <t>GRIZZLY PEAK/SHASTA</t>
  </si>
  <si>
    <t>ASHBY/ADELINE</t>
  </si>
  <si>
    <t>GAYLEY/PIEDMONT</t>
  </si>
  <si>
    <t>ASHBY/MLK</t>
  </si>
  <si>
    <t>EUCLID/MARIN</t>
  </si>
  <si>
    <t>EUCLID/SHASTA</t>
  </si>
  <si>
    <t>LA LOMA/SHASTA</t>
  </si>
  <si>
    <t>CEDAR/LA LOMA</t>
  </si>
  <si>
    <t>CEDAR/EUCLID</t>
  </si>
  <si>
    <t>MARIN/SPRUCE</t>
  </si>
  <si>
    <t>ASHBY/SACRAMENTO</t>
  </si>
  <si>
    <t>DERBY/DWIGHT</t>
  </si>
  <si>
    <t>HOPKINS/MARIN</t>
  </si>
  <si>
    <t>LOS ANGELES/SPRUCE</t>
  </si>
  <si>
    <t>ROSE/SPRUCE</t>
  </si>
  <si>
    <t>COLLEGE/DWIGHT</t>
  </si>
  <si>
    <t>ARLINGTON/THOUSAND OAKS</t>
  </si>
  <si>
    <t>DWIGHT/TELEGRAPH</t>
  </si>
  <si>
    <t>ARLINGTON/HENRY/LOS ANGELES/MARIN</t>
  </si>
  <si>
    <t>DWIGHT/OXFORD</t>
  </si>
  <si>
    <t>COLUSA/THOUSAND OAKS</t>
  </si>
  <si>
    <t>COLUSA/LOS ANGELES</t>
  </si>
  <si>
    <t>MARIN/MLK</t>
  </si>
  <si>
    <t>HENRY/HOPKINS</t>
  </si>
  <si>
    <t>HOPKINS/MILVIA</t>
  </si>
  <si>
    <t>HOPKINS/MLK</t>
  </si>
  <si>
    <t>HENRY/ROSE</t>
  </si>
  <si>
    <t>MILVIA/ROSE</t>
  </si>
  <si>
    <t>DWIGHT/SHATTUCK</t>
  </si>
  <si>
    <t>MLK/ROSE</t>
  </si>
  <si>
    <t>HOPKINS/SACRAMENTO</t>
  </si>
  <si>
    <t>DWIGHT/MLK</t>
  </si>
  <si>
    <t>CEDAR/OXFORD</t>
  </si>
  <si>
    <t>CEDAR/SHATTUCK</t>
  </si>
  <si>
    <t>DWIGHT/SACRAMENTO</t>
  </si>
  <si>
    <t>CEDAR/MILVIA</t>
  </si>
  <si>
    <t>CEDAR/MLK</t>
  </si>
  <si>
    <t>DWIGHT/MILVIA</t>
  </si>
  <si>
    <t>CEDAR/SACRAMENTO</t>
  </si>
  <si>
    <t>HASTE/PIEDMONT</t>
  </si>
  <si>
    <t>COLLEGE/HASTE</t>
  </si>
  <si>
    <t>HASTE/TELEGRAPH</t>
  </si>
  <si>
    <t>FULTON/HASTE</t>
  </si>
  <si>
    <t>HASTE/MILVIA</t>
  </si>
  <si>
    <t>HASTE/MLK</t>
  </si>
  <si>
    <t>HASTE/SHATTUCK</t>
  </si>
  <si>
    <t>BANCROFT/PIEDMONT</t>
  </si>
  <si>
    <t>BANCROFT/COLLEGE</t>
  </si>
  <si>
    <t>BANCROFT/TELEGRAPH</t>
  </si>
  <si>
    <t>BANCROFT/OXFORD</t>
  </si>
  <si>
    <t>BANCROFT/SHATTUCK</t>
  </si>
  <si>
    <t>BANCROFT/MILVIA</t>
  </si>
  <si>
    <t>DURANT/PIEDMONT</t>
  </si>
  <si>
    <t>COLLEGE/DURANT</t>
  </si>
  <si>
    <t>DURANT/TELEGRAPH</t>
  </si>
  <si>
    <t>DURANT/FULTON</t>
  </si>
  <si>
    <t>OXFORD/UNIVERSITY</t>
  </si>
  <si>
    <t>HENRY/UNIVERSITY</t>
  </si>
  <si>
    <t>MILVIA/UNIVERSITY</t>
  </si>
  <si>
    <t>MLK/UNIVERSITY</t>
  </si>
  <si>
    <t>SACRAMENTO/UNIVERSITY</t>
  </si>
  <si>
    <t>HEARST/GAYLEY</t>
  </si>
  <si>
    <t>HEARST/EUCLID</t>
  </si>
  <si>
    <t>HEARST/OXFORD</t>
  </si>
  <si>
    <t>HEARST/HENRY</t>
  </si>
  <si>
    <t>HEARST/MILVIA</t>
  </si>
  <si>
    <t>HEARST/MLK</t>
  </si>
  <si>
    <t>HEARST/SACRAMENTO</t>
  </si>
  <si>
    <t>FROM</t>
  </si>
  <si>
    <t>6TH/GILMAN</t>
  </si>
  <si>
    <t>6TH/CEDAR</t>
  </si>
  <si>
    <t>6TH/HEARST</t>
  </si>
  <si>
    <t>6TH/UNIVERSITY</t>
  </si>
  <si>
    <t>TO</t>
  </si>
  <si>
    <t>TWO WAY?</t>
  </si>
  <si>
    <t>ADELINE/ALCATRAZ</t>
  </si>
  <si>
    <t>GAYLEY/HEARST</t>
  </si>
  <si>
    <t xml:space="preserve"> </t>
  </si>
  <si>
    <t>MARIN/SHASTA</t>
  </si>
  <si>
    <t>YES</t>
  </si>
  <si>
    <t>LOS ANGELES/MLK</t>
  </si>
  <si>
    <t>OXFORD/ROSE</t>
  </si>
  <si>
    <t>CLAREMONT/DERBY</t>
  </si>
  <si>
    <t>ADELINE/MLK</t>
  </si>
  <si>
    <t>DELAWARE/SACRAMENTO</t>
  </si>
  <si>
    <t>NO</t>
  </si>
  <si>
    <t>SHATTUCK/UNIVERSITY</t>
  </si>
  <si>
    <t>MILIVIA/ROSE</t>
  </si>
  <si>
    <t>MLK.ROSE</t>
  </si>
  <si>
    <t>ADELINE/ASHBY</t>
  </si>
  <si>
    <t>EUCLID/HEARST</t>
  </si>
  <si>
    <t>LOS ANGELES/MARIN</t>
  </si>
  <si>
    <t>MILVIA/MLK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</si>
</sst>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name val="Arial"/>
    </font>
    <font>
      <b/>
    </font>
    <font>
      <sz val="11.0"/>
      <color rgb="FF000000"/>
      <name val="Inconsolata"/>
    </font>
    <font>
      <color rgb="FF000000"/>
      <name val="Arial"/>
    </font>
    <font>
      <sz val="12.0"/>
      <color rgb="FF222222"/>
      <name val="Roboto-Regular"/>
    </font>
    <font>
      <sz val="23.0"/>
      <color rgb="FF222222"/>
      <name val="Roboto-Regular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CC0000"/>
        <bgColor rgb="FFCC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1" fillId="3" fontId="2" numFmtId="0" xfId="0" applyAlignment="1" applyBorder="1" applyFont="1">
      <alignment readingOrder="0" shrinkToFit="0" vertical="bottom" wrapText="0"/>
    </xf>
    <xf borderId="0" fillId="2" fontId="1" numFmtId="0" xfId="0" applyFont="1"/>
    <xf borderId="0" fillId="3" fontId="2" numFmtId="0" xfId="0" applyAlignment="1" applyFont="1">
      <alignment readingOrder="0" vertical="bottom"/>
    </xf>
    <xf borderId="0" fillId="3" fontId="1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3" fontId="2" numFmtId="4" xfId="0" applyAlignment="1" applyBorder="1" applyFont="1" applyNumberFormat="1">
      <alignment readingOrder="0" shrinkToFit="0" vertical="bottom" wrapText="0"/>
    </xf>
    <xf borderId="0" fillId="3" fontId="2" numFmtId="4" xfId="0" applyAlignment="1" applyFont="1" applyNumberFormat="1">
      <alignment readingOrder="0" vertical="bottom"/>
    </xf>
    <xf borderId="0" fillId="4" fontId="4" numFmtId="0" xfId="0" applyAlignment="1" applyFill="1" applyFont="1">
      <alignment horizontal="left"/>
    </xf>
    <xf borderId="0" fillId="2" fontId="1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horizontal="right"/>
    </xf>
    <xf borderId="0" fillId="5" fontId="1" numFmtId="0" xfId="0" applyAlignment="1" applyFill="1" applyFont="1">
      <alignment readingOrder="0"/>
    </xf>
    <xf borderId="0" fillId="6" fontId="1" numFmtId="4" xfId="0" applyAlignment="1" applyFill="1" applyFont="1" applyNumberFormat="1">
      <alignment readingOrder="0"/>
    </xf>
    <xf borderId="0" fillId="4" fontId="5" numFmtId="0" xfId="0" applyAlignment="1" applyFont="1">
      <alignment horizontal="left" readingOrder="0"/>
    </xf>
    <xf borderId="0" fillId="7" fontId="1" numFmtId="4" xfId="0" applyAlignment="1" applyFill="1" applyFont="1" applyNumberForma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4" fontId="6" numFmtId="4" xfId="0" applyAlignment="1" applyFont="1" applyNumberFormat="1">
      <alignment horizontal="left" readingOrder="0" shrinkToFit="0" wrapText="0"/>
    </xf>
    <xf borderId="0" fillId="8" fontId="1" numFmtId="0" xfId="0" applyFont="1"/>
    <xf borderId="0" fillId="8" fontId="1" numFmtId="4" xfId="0" applyAlignment="1" applyFont="1" applyNumberFormat="1">
      <alignment readingOrder="0"/>
    </xf>
    <xf borderId="0" fillId="8" fontId="4" numFmtId="0" xfId="0" applyAlignment="1" applyFont="1">
      <alignment horizontal="left"/>
    </xf>
    <xf borderId="0" fillId="0" fontId="2" numFmtId="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left"/>
    </xf>
    <xf borderId="0" fillId="0" fontId="2" numFmtId="4" xfId="0" applyAlignment="1" applyFont="1" applyNumberFormat="1">
      <alignment vertical="bottom"/>
    </xf>
    <xf borderId="0" fillId="10" fontId="2" numFmtId="4" xfId="0" applyAlignment="1" applyFill="1" applyFont="1" applyNumberFormat="1">
      <alignment vertical="bottom"/>
    </xf>
    <xf borderId="0" fillId="9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11" fontId="2" numFmtId="0" xfId="0" applyAlignment="1" applyFill="1" applyFont="1">
      <alignment vertical="bottom"/>
    </xf>
    <xf borderId="0" fillId="9" fontId="1" numFmtId="4" xfId="0" applyAlignment="1" applyFont="1" applyNumberFormat="1">
      <alignment readingOrder="0"/>
    </xf>
    <xf borderId="0" fillId="9" fontId="1" numFmtId="0" xfId="0" applyFont="1"/>
    <xf borderId="0" fillId="4" fontId="7" numFmtId="4" xfId="0" applyAlignment="1" applyFont="1" applyNumberFormat="1">
      <alignment horizontal="lef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14"/>
  </cols>
  <sheetData>
    <row r="1">
      <c r="A1" s="2" t="s">
        <v>1</v>
      </c>
    </row>
    <row r="2">
      <c r="A2" s="3" t="s">
        <v>3</v>
      </c>
    </row>
    <row r="3">
      <c r="A3" s="3" t="s">
        <v>4</v>
      </c>
    </row>
    <row r="4">
      <c r="A4" s="3" t="s">
        <v>5</v>
      </c>
    </row>
    <row r="5">
      <c r="A5" s="3" t="s">
        <v>6</v>
      </c>
    </row>
    <row r="6">
      <c r="A6" s="3" t="s">
        <v>7</v>
      </c>
    </row>
    <row r="7">
      <c r="A7" s="3" t="s">
        <v>8</v>
      </c>
    </row>
    <row r="8">
      <c r="A8" s="3" t="s">
        <v>9</v>
      </c>
    </row>
    <row r="9">
      <c r="A9" s="3" t="s">
        <v>10</v>
      </c>
    </row>
    <row r="10">
      <c r="A10" s="3" t="s">
        <v>11</v>
      </c>
    </row>
    <row r="11">
      <c r="A11" s="3" t="s">
        <v>12</v>
      </c>
    </row>
    <row r="12">
      <c r="A12" s="3" t="s">
        <v>13</v>
      </c>
    </row>
    <row r="13">
      <c r="A13" s="3" t="s">
        <v>14</v>
      </c>
    </row>
    <row r="14">
      <c r="A14" s="3" t="s">
        <v>15</v>
      </c>
    </row>
    <row r="15">
      <c r="A15" s="3" t="s">
        <v>16</v>
      </c>
    </row>
    <row r="16">
      <c r="A16" s="3" t="s">
        <v>17</v>
      </c>
    </row>
    <row r="17">
      <c r="A17" s="3" t="s">
        <v>18</v>
      </c>
    </row>
    <row r="18">
      <c r="A18" s="3" t="s">
        <v>19</v>
      </c>
      <c r="B18" s="2"/>
    </row>
    <row r="19">
      <c r="A19" s="3" t="s">
        <v>20</v>
      </c>
    </row>
    <row r="20">
      <c r="A20" s="3" t="s">
        <v>22</v>
      </c>
    </row>
    <row r="21">
      <c r="A21" s="3" t="s">
        <v>23</v>
      </c>
    </row>
    <row r="22">
      <c r="A22" s="3" t="s">
        <v>25</v>
      </c>
    </row>
    <row r="23">
      <c r="A23" s="3" t="s">
        <v>28</v>
      </c>
    </row>
    <row r="24">
      <c r="A24" s="2" t="s">
        <v>30</v>
      </c>
    </row>
    <row r="25">
      <c r="A25" s="2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57"/>
  </cols>
  <sheetData>
    <row r="1">
      <c r="A1" s="1" t="s">
        <v>0</v>
      </c>
      <c r="E1" s="2"/>
    </row>
    <row r="2">
      <c r="A2" s="1" t="s">
        <v>26</v>
      </c>
      <c r="E2" s="2"/>
    </row>
    <row r="3">
      <c r="A3" s="1" t="s">
        <v>33</v>
      </c>
      <c r="E3" s="2"/>
    </row>
    <row r="4">
      <c r="A4" s="1" t="s">
        <v>36</v>
      </c>
      <c r="E4" s="2"/>
    </row>
    <row r="5">
      <c r="A5" s="5"/>
      <c r="C5" s="2"/>
    </row>
    <row r="6">
      <c r="A6" s="1" t="s">
        <v>40</v>
      </c>
      <c r="E6" s="2"/>
    </row>
    <row r="7">
      <c r="A7" s="1" t="s">
        <v>41</v>
      </c>
      <c r="E7" s="2"/>
    </row>
    <row r="8">
      <c r="A8" s="1" t="s">
        <v>42</v>
      </c>
      <c r="E8" s="2"/>
    </row>
    <row r="9">
      <c r="A9" s="1" t="s">
        <v>43</v>
      </c>
      <c r="E9" s="2"/>
    </row>
    <row r="10">
      <c r="A10" s="1" t="s">
        <v>44</v>
      </c>
      <c r="E10" s="2"/>
    </row>
    <row r="11">
      <c r="A11" s="2"/>
      <c r="C11" s="2"/>
      <c r="E11" s="2"/>
    </row>
    <row r="13">
      <c r="A13" s="1" t="s">
        <v>45</v>
      </c>
      <c r="E13" s="2"/>
    </row>
    <row r="14">
      <c r="A14" s="1" t="s">
        <v>49</v>
      </c>
      <c r="E14" s="2"/>
    </row>
    <row r="15">
      <c r="A15" s="1" t="s">
        <v>50</v>
      </c>
      <c r="E15" s="2"/>
    </row>
    <row r="16">
      <c r="A16" s="1" t="s">
        <v>52</v>
      </c>
      <c r="E16" s="2"/>
    </row>
    <row r="17">
      <c r="A17" s="1" t="s">
        <v>54</v>
      </c>
      <c r="E17" s="2"/>
    </row>
    <row r="18">
      <c r="A18" s="1" t="s">
        <v>56</v>
      </c>
      <c r="E18" s="2"/>
    </row>
    <row r="19">
      <c r="A19" s="1" t="s">
        <v>57</v>
      </c>
      <c r="E19" s="2"/>
    </row>
    <row r="20">
      <c r="A20" s="1" t="s">
        <v>58</v>
      </c>
      <c r="E20" s="2"/>
    </row>
    <row r="21">
      <c r="A21" s="1" t="s">
        <v>59</v>
      </c>
      <c r="E21" s="2"/>
    </row>
    <row r="22">
      <c r="A22" s="1" t="s">
        <v>60</v>
      </c>
      <c r="E22" s="2"/>
    </row>
    <row r="23">
      <c r="A23" s="1" t="s">
        <v>61</v>
      </c>
      <c r="E23" s="2"/>
    </row>
    <row r="24">
      <c r="A24" s="2"/>
      <c r="E24" s="2"/>
    </row>
    <row r="25">
      <c r="A25" s="1" t="s">
        <v>62</v>
      </c>
      <c r="E25" s="2"/>
    </row>
    <row r="26">
      <c r="A26" s="1" t="s">
        <v>63</v>
      </c>
      <c r="E26" s="2"/>
    </row>
    <row r="27">
      <c r="A27" s="1" t="s">
        <v>65</v>
      </c>
      <c r="E27" s="2"/>
    </row>
    <row r="28">
      <c r="A28" s="1" t="s">
        <v>66</v>
      </c>
      <c r="E28" s="2"/>
    </row>
    <row r="29">
      <c r="A29" s="1" t="s">
        <v>68</v>
      </c>
      <c r="E29" s="2"/>
    </row>
    <row r="30">
      <c r="A30" s="1" t="s">
        <v>69</v>
      </c>
      <c r="E30" s="2"/>
    </row>
    <row r="31">
      <c r="A31" s="1" t="s">
        <v>71</v>
      </c>
      <c r="E31" s="2"/>
    </row>
    <row r="32">
      <c r="A32" s="1" t="s">
        <v>72</v>
      </c>
      <c r="E32" s="2"/>
    </row>
    <row r="33">
      <c r="A33" s="1" t="s">
        <v>74</v>
      </c>
      <c r="E3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3" max="3" width="22.14"/>
  </cols>
  <sheetData>
    <row r="1">
      <c r="A1" s="4" t="s">
        <v>2</v>
      </c>
      <c r="C1" s="1" t="s">
        <v>21</v>
      </c>
    </row>
    <row r="2">
      <c r="A2" s="4" t="s">
        <v>24</v>
      </c>
      <c r="C2" s="1" t="s">
        <v>27</v>
      </c>
    </row>
    <row r="3">
      <c r="A3" s="4" t="s">
        <v>29</v>
      </c>
      <c r="C3" s="1" t="s">
        <v>31</v>
      </c>
    </row>
    <row r="4">
      <c r="A4" s="4" t="s">
        <v>34</v>
      </c>
      <c r="C4" s="1" t="s">
        <v>35</v>
      </c>
    </row>
    <row r="5">
      <c r="A5" s="3" t="s">
        <v>37</v>
      </c>
      <c r="C5" s="1" t="s">
        <v>38</v>
      </c>
    </row>
    <row r="6">
      <c r="A6" s="6" t="s">
        <v>39</v>
      </c>
    </row>
    <row r="7">
      <c r="A7" s="3" t="s">
        <v>46</v>
      </c>
    </row>
    <row r="9">
      <c r="A9" s="1" t="s">
        <v>47</v>
      </c>
      <c r="C9" s="1" t="s">
        <v>48</v>
      </c>
    </row>
    <row r="10">
      <c r="A10" s="1" t="s">
        <v>51</v>
      </c>
    </row>
    <row r="11">
      <c r="A11" s="1" t="s">
        <v>53</v>
      </c>
    </row>
    <row r="12">
      <c r="A12" s="1" t="s">
        <v>55</v>
      </c>
    </row>
    <row r="13">
      <c r="A13" s="1" t="s">
        <v>64</v>
      </c>
    </row>
    <row r="14">
      <c r="A14" s="1" t="s">
        <v>67</v>
      </c>
    </row>
    <row r="15">
      <c r="A15" s="1" t="s">
        <v>70</v>
      </c>
    </row>
    <row r="16">
      <c r="A16" s="1" t="s">
        <v>73</v>
      </c>
    </row>
    <row r="18">
      <c r="A18" s="1" t="s">
        <v>75</v>
      </c>
      <c r="E18" s="2"/>
    </row>
    <row r="19">
      <c r="A19" s="1" t="s">
        <v>76</v>
      </c>
    </row>
    <row r="20">
      <c r="A20" s="1" t="s">
        <v>77</v>
      </c>
    </row>
    <row r="21">
      <c r="A21" s="1" t="s">
        <v>78</v>
      </c>
    </row>
    <row r="22">
      <c r="A22" s="1" t="s">
        <v>79</v>
      </c>
    </row>
    <row r="23">
      <c r="A23" s="1" t="s">
        <v>80</v>
      </c>
    </row>
    <row r="24">
      <c r="A24" s="1" t="s">
        <v>81</v>
      </c>
    </row>
    <row r="26">
      <c r="A26" s="1" t="s">
        <v>82</v>
      </c>
    </row>
    <row r="27">
      <c r="A27" s="1" t="s">
        <v>83</v>
      </c>
    </row>
    <row r="28">
      <c r="A28" s="1" t="s">
        <v>84</v>
      </c>
    </row>
    <row r="29">
      <c r="A29" s="1" t="s">
        <v>85</v>
      </c>
    </row>
    <row r="30">
      <c r="A30" s="1" t="s">
        <v>86</v>
      </c>
    </row>
    <row r="31">
      <c r="A31" s="1" t="s">
        <v>87</v>
      </c>
    </row>
    <row r="33">
      <c r="A33" s="1" t="s">
        <v>88</v>
      </c>
    </row>
    <row r="34">
      <c r="A34" s="1" t="s">
        <v>89</v>
      </c>
    </row>
    <row r="35">
      <c r="A35" s="1" t="s">
        <v>90</v>
      </c>
    </row>
    <row r="36">
      <c r="A36" s="1" t="s">
        <v>91</v>
      </c>
    </row>
    <row r="37">
      <c r="A37" s="2"/>
    </row>
    <row r="38">
      <c r="A38" s="1" t="s">
        <v>92</v>
      </c>
    </row>
    <row r="39">
      <c r="A39" s="1" t="s">
        <v>93</v>
      </c>
    </row>
    <row r="40">
      <c r="A40" s="1" t="s">
        <v>94</v>
      </c>
    </row>
    <row r="41">
      <c r="A41" s="1" t="s">
        <v>95</v>
      </c>
    </row>
    <row r="42">
      <c r="A42" s="1" t="s">
        <v>96</v>
      </c>
    </row>
    <row r="44">
      <c r="A44" s="1" t="s">
        <v>97</v>
      </c>
    </row>
    <row r="45">
      <c r="A45" s="1" t="s">
        <v>98</v>
      </c>
    </row>
    <row r="46">
      <c r="A46" s="1" t="s">
        <v>99</v>
      </c>
    </row>
    <row r="47">
      <c r="A47" s="1" t="s">
        <v>100</v>
      </c>
    </row>
    <row r="48">
      <c r="A48" s="1" t="s">
        <v>101</v>
      </c>
    </row>
    <row r="49">
      <c r="A49" s="1" t="s">
        <v>102</v>
      </c>
    </row>
    <row r="50">
      <c r="A50" s="1" t="s">
        <v>103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14"/>
    <col customWidth="1" min="2" max="2" width="11.43"/>
    <col customWidth="1" min="3" max="3" width="10.71"/>
    <col customWidth="1" min="4" max="4" width="11.71"/>
    <col customWidth="1" min="5" max="5" width="15.43"/>
    <col customWidth="1" min="6" max="6" width="10.57"/>
    <col customWidth="1" min="7" max="7" width="12.29"/>
    <col customWidth="1" min="8" max="8" width="11.71"/>
    <col customWidth="1" min="9" max="9" width="12.71"/>
    <col customWidth="1" min="10" max="10" width="16.29"/>
    <col customWidth="1" min="11" max="11" width="12.71"/>
    <col customWidth="1" min="12" max="12" width="12.29"/>
    <col customWidth="1" min="13" max="13" width="11.71"/>
    <col customWidth="1" min="14" max="14" width="12.71"/>
    <col customWidth="1" min="15" max="15" width="16.29"/>
    <col customWidth="1" min="16" max="16" width="12.71"/>
    <col customWidth="1" min="17" max="17" width="11.43"/>
    <col customWidth="1" min="18" max="18" width="19.14"/>
    <col customWidth="1" min="19" max="19" width="18.57"/>
    <col customWidth="1" min="20" max="20" width="21.0"/>
    <col customWidth="1" min="21" max="21" width="23.14"/>
    <col customWidth="1" min="22" max="22" width="19.57"/>
    <col customWidth="1" min="23" max="23" width="18.29"/>
    <col customWidth="1" min="24" max="24" width="24.29"/>
    <col customWidth="1" min="25" max="25" width="19.14"/>
    <col customWidth="1" min="26" max="26" width="19.57"/>
    <col customWidth="1" min="27" max="27" width="16.71"/>
    <col customWidth="1" min="28" max="28" width="19.14"/>
    <col customWidth="1" min="29" max="29" width="17.86"/>
    <col customWidth="1" min="30" max="30" width="15.86"/>
    <col customWidth="1" min="31" max="31" width="11.71"/>
    <col customWidth="1" min="32" max="32" width="21.0"/>
    <col customWidth="1" min="33" max="33" width="15.57"/>
    <col customWidth="1" min="34" max="34" width="18.0"/>
    <col customWidth="1" min="35" max="35" width="20.43"/>
    <col customWidth="1" min="36" max="36" width="17.14"/>
    <col customWidth="1" min="37" max="37" width="19.0"/>
    <col customWidth="1" min="38" max="38" width="13.0"/>
    <col customWidth="1" min="39" max="39" width="22.29"/>
    <col customWidth="1" min="40" max="40" width="15.14"/>
    <col customWidth="1" min="41" max="41" width="21.71"/>
    <col customWidth="1" min="42" max="42" width="20.71"/>
    <col customWidth="1" min="43" max="43" width="23.14"/>
    <col customWidth="1" min="44" max="44" width="19.86"/>
    <col customWidth="1" min="45" max="45" width="21.71"/>
    <col customWidth="1" min="46" max="46" width="17.86"/>
    <col customWidth="1" min="47" max="47" width="20.71"/>
    <col customWidth="1" min="48" max="48" width="19.29"/>
    <col customWidth="1" min="49" max="49" width="18.71"/>
    <col customWidth="1" min="50" max="50" width="16.57"/>
    <col customWidth="1" min="51" max="51" width="25.86"/>
    <col customWidth="1" min="52" max="52" width="16.43"/>
    <col customWidth="1" min="53" max="53" width="16.0"/>
    <col customWidth="1" min="54" max="54" width="17.14"/>
    <col customWidth="1" min="55" max="55" width="15.71"/>
    <col customWidth="1" min="56" max="56" width="15.14"/>
    <col customWidth="1" min="57" max="57" width="13.0"/>
    <col customWidth="1" min="58" max="58" width="22.29"/>
    <col customWidth="1" min="59" max="59" width="39.71"/>
    <col customWidth="1" min="60" max="60" width="21.71"/>
    <col customWidth="1" min="61" max="61" width="20.86"/>
    <col customWidth="1" min="62" max="62" width="22.14"/>
    <col customWidth="1" min="63" max="63" width="14.43"/>
    <col customWidth="1" min="64" max="65" width="15.71"/>
    <col customWidth="1" min="66" max="66" width="17.0"/>
    <col customWidth="1" min="67" max="67" width="16.14"/>
    <col customWidth="1" min="68" max="68" width="15.0"/>
    <col customWidth="1" min="69" max="69" width="15.43"/>
    <col customWidth="1" min="70" max="70" width="22.43"/>
    <col customWidth="1" min="71" max="71" width="14.71"/>
    <col customWidth="1" min="72" max="72" width="28.57"/>
    <col customWidth="1" min="73" max="73" width="39.0"/>
    <col customWidth="1" min="74" max="74" width="25.43"/>
    <col customWidth="1" min="75" max="76" width="22.29"/>
    <col customWidth="1" min="77" max="77" width="11.43"/>
    <col customWidth="1" min="78" max="78" width="16.43"/>
    <col customWidth="1" min="79" max="79" width="16.0"/>
    <col customWidth="1" min="80" max="80" width="13.86"/>
    <col customWidth="1" min="81" max="81" width="13.43"/>
    <col customWidth="1" min="82" max="82" width="12.86"/>
    <col customWidth="1" min="83" max="83" width="10.71"/>
    <col customWidth="1" min="84" max="84" width="23.14"/>
    <col customWidth="1" min="85" max="85" width="16.14"/>
    <col customWidth="1" min="86" max="86" width="18.0"/>
    <col customWidth="1" min="87" max="87" width="14.14"/>
    <col customWidth="1" min="88" max="88" width="12.0"/>
    <col customWidth="1" min="89" max="94" width="21.29"/>
    <col customWidth="1" min="95" max="95" width="25.0"/>
  </cols>
  <sheetData>
    <row r="1">
      <c r="A1" s="7"/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105</v>
      </c>
      <c r="M1" s="7" t="s">
        <v>106</v>
      </c>
      <c r="N1" s="7" t="s">
        <v>107</v>
      </c>
      <c r="O1" s="7" t="s">
        <v>108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22</v>
      </c>
      <c r="U1" s="7" t="s">
        <v>23</v>
      </c>
      <c r="V1" s="7" t="s">
        <v>25</v>
      </c>
      <c r="W1" s="7" t="s">
        <v>28</v>
      </c>
      <c r="X1" s="7" t="s">
        <v>30</v>
      </c>
      <c r="Y1" s="7" t="s">
        <v>111</v>
      </c>
      <c r="Z1" s="9" t="s">
        <v>2</v>
      </c>
      <c r="AA1" s="9" t="s">
        <v>24</v>
      </c>
      <c r="AB1" s="9" t="s">
        <v>29</v>
      </c>
      <c r="AC1" s="9" t="s">
        <v>34</v>
      </c>
      <c r="AD1" s="7" t="s">
        <v>37</v>
      </c>
      <c r="AE1" s="10" t="s">
        <v>39</v>
      </c>
      <c r="AF1" s="7" t="s">
        <v>46</v>
      </c>
      <c r="AG1" s="7" t="s">
        <v>47</v>
      </c>
      <c r="AH1" s="7" t="s">
        <v>51</v>
      </c>
      <c r="AI1" s="7" t="s">
        <v>53</v>
      </c>
      <c r="AJ1" s="7" t="s">
        <v>55</v>
      </c>
      <c r="AK1" s="7" t="s">
        <v>64</v>
      </c>
      <c r="AL1" s="7" t="s">
        <v>67</v>
      </c>
      <c r="AM1" s="7" t="s">
        <v>70</v>
      </c>
      <c r="AN1" s="7" t="s">
        <v>73</v>
      </c>
      <c r="AO1" s="7" t="s">
        <v>82</v>
      </c>
      <c r="AP1" s="7" t="s">
        <v>83</v>
      </c>
      <c r="AQ1" s="7" t="s">
        <v>84</v>
      </c>
      <c r="AR1" s="7" t="s">
        <v>85</v>
      </c>
      <c r="AS1" s="7" t="s">
        <v>86</v>
      </c>
      <c r="AT1" s="7" t="s">
        <v>87</v>
      </c>
      <c r="AU1" s="7" t="s">
        <v>92</v>
      </c>
      <c r="AV1" s="7" t="s">
        <v>93</v>
      </c>
      <c r="AW1" s="7" t="s">
        <v>94</v>
      </c>
      <c r="AX1" s="7" t="s">
        <v>95</v>
      </c>
      <c r="AY1" s="7" t="s">
        <v>96</v>
      </c>
      <c r="AZ1" s="7" t="s">
        <v>112</v>
      </c>
      <c r="BA1" s="7" t="s">
        <v>98</v>
      </c>
      <c r="BB1" s="7" t="s">
        <v>99</v>
      </c>
      <c r="BC1" s="7" t="s">
        <v>100</v>
      </c>
      <c r="BD1" s="7" t="s">
        <v>101</v>
      </c>
      <c r="BE1" s="7" t="s">
        <v>102</v>
      </c>
      <c r="BF1" s="7" t="s">
        <v>103</v>
      </c>
      <c r="BG1" s="7" t="s">
        <v>0</v>
      </c>
      <c r="BH1" s="7" t="s">
        <v>26</v>
      </c>
      <c r="BI1" s="7" t="s">
        <v>33</v>
      </c>
      <c r="BJ1" s="7" t="s">
        <v>36</v>
      </c>
      <c r="BK1" s="7" t="s">
        <v>40</v>
      </c>
      <c r="BL1" s="7" t="s">
        <v>114</v>
      </c>
      <c r="BM1" s="7" t="s">
        <v>41</v>
      </c>
      <c r="BN1" s="7" t="s">
        <v>42</v>
      </c>
      <c r="BO1" s="7" t="s">
        <v>43</v>
      </c>
      <c r="BP1" s="7" t="s">
        <v>44</v>
      </c>
      <c r="BQ1" s="7" t="s">
        <v>45</v>
      </c>
      <c r="BR1" s="7" t="s">
        <v>49</v>
      </c>
      <c r="BS1" s="7" t="s">
        <v>50</v>
      </c>
      <c r="BT1" s="7" t="s">
        <v>52</v>
      </c>
      <c r="BU1" s="7" t="s">
        <v>54</v>
      </c>
      <c r="BV1" s="7" t="s">
        <v>56</v>
      </c>
      <c r="BW1" s="7" t="s">
        <v>57</v>
      </c>
      <c r="BX1" s="12" t="s">
        <v>116</v>
      </c>
      <c r="BY1" s="7" t="s">
        <v>58</v>
      </c>
      <c r="BZ1" s="7" t="s">
        <v>59</v>
      </c>
      <c r="CA1" s="7" t="s">
        <v>60</v>
      </c>
      <c r="CB1" s="7" t="s">
        <v>61</v>
      </c>
      <c r="CC1" s="7" t="s">
        <v>62</v>
      </c>
      <c r="CD1" s="7" t="s">
        <v>63</v>
      </c>
      <c r="CE1" s="7" t="s">
        <v>65</v>
      </c>
      <c r="CF1" s="7" t="s">
        <v>66</v>
      </c>
      <c r="CG1" s="7" t="s">
        <v>68</v>
      </c>
      <c r="CH1" s="7" t="s">
        <v>69</v>
      </c>
      <c r="CI1" s="7" t="s">
        <v>71</v>
      </c>
      <c r="CJ1" s="7" t="s">
        <v>72</v>
      </c>
      <c r="CK1" s="7" t="s">
        <v>74</v>
      </c>
      <c r="CL1" s="7" t="s">
        <v>117</v>
      </c>
      <c r="CM1" s="7" t="s">
        <v>38</v>
      </c>
      <c r="CN1" s="7" t="s">
        <v>118</v>
      </c>
      <c r="CO1" s="7" t="s">
        <v>27</v>
      </c>
      <c r="CP1" s="7" t="s">
        <v>119</v>
      </c>
      <c r="CQ1" s="13" t="s">
        <v>120</v>
      </c>
    </row>
    <row r="2">
      <c r="A2" s="7" t="s">
        <v>3</v>
      </c>
      <c r="B2" s="14"/>
      <c r="C2" s="14"/>
      <c r="D2" s="14"/>
      <c r="E2" s="14"/>
      <c r="F2" s="14"/>
      <c r="G2" s="15">
        <v>21700.0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2"/>
      <c r="CN2" s="2"/>
      <c r="CO2" s="2"/>
      <c r="CP2" s="2"/>
      <c r="CQ2" s="2"/>
    </row>
    <row r="3">
      <c r="A3" s="7" t="s">
        <v>4</v>
      </c>
      <c r="B3" s="14"/>
      <c r="C3" s="14"/>
      <c r="D3" s="14"/>
      <c r="E3" s="14"/>
      <c r="F3" s="14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2"/>
      <c r="CN3" s="2"/>
      <c r="CO3" s="2"/>
      <c r="CP3" s="2"/>
      <c r="CQ3" s="2"/>
    </row>
    <row r="4">
      <c r="A4" s="7" t="s">
        <v>5</v>
      </c>
      <c r="B4" s="14"/>
      <c r="C4" s="14"/>
      <c r="D4" s="14"/>
      <c r="E4" s="14"/>
      <c r="F4" s="14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2"/>
      <c r="CN4" s="2"/>
      <c r="CO4" s="2"/>
      <c r="CP4" s="2"/>
      <c r="CQ4" s="2"/>
    </row>
    <row r="5">
      <c r="A5" s="7" t="s">
        <v>6</v>
      </c>
      <c r="B5" s="14"/>
      <c r="C5" s="14"/>
      <c r="D5" s="14"/>
      <c r="E5" s="14"/>
      <c r="F5" s="14"/>
      <c r="G5" s="1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2"/>
      <c r="CN5" s="2"/>
      <c r="CO5" s="2"/>
      <c r="CP5" s="2"/>
      <c r="CQ5" s="2"/>
    </row>
    <row r="6">
      <c r="A6" s="7" t="s">
        <v>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2"/>
      <c r="CN6" s="2"/>
      <c r="CO6" s="2"/>
      <c r="CP6" s="2"/>
      <c r="CQ6" s="2"/>
    </row>
    <row r="7">
      <c r="A7" s="7" t="s">
        <v>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>
        <f>17491</f>
        <v>17491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2"/>
      <c r="CN7" s="2"/>
      <c r="CO7" s="2"/>
      <c r="CP7" s="2"/>
      <c r="CQ7" s="2"/>
    </row>
    <row r="8">
      <c r="A8" s="7" t="s">
        <v>9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2"/>
      <c r="CN8" s="2"/>
      <c r="CO8" s="2"/>
      <c r="CP8" s="2"/>
      <c r="CQ8" s="2"/>
    </row>
    <row r="9">
      <c r="A9" s="7" t="s">
        <v>10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2"/>
      <c r="CN9" s="2"/>
      <c r="CO9" s="2"/>
      <c r="CP9" s="2"/>
      <c r="CQ9" s="2"/>
    </row>
    <row r="10">
      <c r="A10" s="7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3"/>
      <c r="CN10" s="13"/>
      <c r="CO10" s="13"/>
      <c r="CP10" s="13"/>
      <c r="CQ10" s="13"/>
    </row>
    <row r="11">
      <c r="A11" s="7" t="s">
        <v>12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21"/>
      <c r="CN11" s="21"/>
      <c r="CO11" s="21"/>
      <c r="CP11" s="21"/>
      <c r="CQ11" s="21"/>
    </row>
    <row r="12">
      <c r="A12" s="7" t="s">
        <v>105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2">
        <v>8745.5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2"/>
      <c r="CN12" s="2"/>
      <c r="CO12" s="2"/>
      <c r="CP12" s="2"/>
      <c r="CQ12" s="2"/>
    </row>
    <row r="13">
      <c r="A13" s="7" t="s">
        <v>106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2"/>
      <c r="CN13" s="2"/>
      <c r="CO13" s="2"/>
      <c r="CP13" s="2"/>
      <c r="CQ13" s="2"/>
    </row>
    <row r="14">
      <c r="A14" s="7" t="s">
        <v>107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2"/>
      <c r="CN14" s="2"/>
      <c r="CO14" s="2"/>
      <c r="CP14" s="2"/>
      <c r="CQ14" s="2"/>
    </row>
    <row r="15">
      <c r="A15" s="7" t="s">
        <v>108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3"/>
      <c r="CN15" s="13"/>
      <c r="CO15" s="13"/>
      <c r="CP15" s="13"/>
      <c r="CQ15" s="13"/>
    </row>
    <row r="16">
      <c r="A16" s="7" t="s">
        <v>17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2"/>
      <c r="CN16" s="2"/>
      <c r="CO16" s="2"/>
      <c r="CP16" s="2"/>
      <c r="CQ16" s="2"/>
    </row>
    <row r="17">
      <c r="A17" s="7" t="s">
        <v>18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2"/>
      <c r="CN17" s="12"/>
      <c r="CO17" s="12"/>
      <c r="CP17" s="12"/>
      <c r="CQ17" s="12"/>
    </row>
    <row r="18">
      <c r="A18" s="7" t="s">
        <v>19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22">
        <v>8745.5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3">
        <v>4576.0</v>
      </c>
      <c r="CG18" s="14"/>
      <c r="CH18" s="14"/>
      <c r="CI18" s="14"/>
      <c r="CJ18" s="14"/>
      <c r="CK18" s="14"/>
      <c r="CL18" s="14"/>
      <c r="CM18" s="12"/>
      <c r="CN18" s="12"/>
      <c r="CO18" s="12"/>
      <c r="CP18" s="12"/>
      <c r="CQ18" s="12"/>
    </row>
    <row r="19">
      <c r="A19" s="7" t="s">
        <v>20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2"/>
      <c r="CN19" s="2"/>
      <c r="CO19" s="2"/>
      <c r="CP19" s="2"/>
      <c r="CQ19" s="2"/>
    </row>
    <row r="20">
      <c r="A20" s="7" t="s">
        <v>22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2"/>
      <c r="CN20" s="2"/>
      <c r="CO20" s="2"/>
      <c r="CP20" s="2"/>
      <c r="CQ20" s="2"/>
    </row>
    <row r="21">
      <c r="A21" s="7" t="s">
        <v>23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2"/>
      <c r="CN21" s="2"/>
      <c r="CO21" s="2"/>
      <c r="CP21" s="2"/>
      <c r="CQ21" s="2"/>
    </row>
    <row r="22">
      <c r="A22" s="7" t="s">
        <v>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2"/>
      <c r="CN22" s="2"/>
      <c r="CO22" s="2"/>
      <c r="CP22" s="2"/>
      <c r="CQ22" s="2"/>
    </row>
    <row r="23">
      <c r="A23" s="7" t="s">
        <v>28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2"/>
      <c r="CN23" s="2"/>
      <c r="CO23" s="2"/>
      <c r="CP23" s="2"/>
      <c r="CQ23" s="2"/>
    </row>
    <row r="24">
      <c r="A24" s="7" t="s">
        <v>30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2"/>
      <c r="CN24" s="2"/>
      <c r="CO24" s="2"/>
      <c r="CP24" s="2"/>
      <c r="CQ24" s="2"/>
    </row>
    <row r="25">
      <c r="A25" s="7" t="s">
        <v>111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3"/>
      <c r="CN25" s="13"/>
      <c r="CO25" s="13"/>
      <c r="CP25" s="13"/>
      <c r="CQ25" s="13"/>
    </row>
    <row r="26">
      <c r="A26" s="9" t="s">
        <v>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2"/>
      <c r="CN26" s="2"/>
      <c r="CO26" s="2"/>
      <c r="CP26" s="2"/>
      <c r="CQ26" s="2"/>
    </row>
    <row r="27">
      <c r="A27" s="9" t="s">
        <v>24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2"/>
      <c r="CN27" s="2"/>
      <c r="CO27" s="2"/>
      <c r="CP27" s="2"/>
      <c r="CQ27" s="2"/>
    </row>
    <row r="28">
      <c r="A28" s="9" t="s">
        <v>29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2"/>
      <c r="CN28" s="2"/>
      <c r="CO28" s="2"/>
      <c r="CP28" s="2"/>
      <c r="CQ28" s="2"/>
    </row>
    <row r="29">
      <c r="A29" s="9" t="s">
        <v>34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2"/>
      <c r="CN29" s="2"/>
      <c r="CO29" s="2"/>
      <c r="CP29" s="2"/>
      <c r="CQ29" s="2"/>
    </row>
    <row r="30">
      <c r="A30" s="7" t="s">
        <v>37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2"/>
      <c r="CN30" s="2"/>
      <c r="CO30" s="2"/>
      <c r="CP30" s="2"/>
      <c r="CQ30" s="2"/>
    </row>
    <row r="31">
      <c r="A31" s="10" t="s">
        <v>39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2"/>
      <c r="CN31" s="2"/>
      <c r="CO31" s="2"/>
      <c r="CP31" s="2"/>
      <c r="CQ31" s="2"/>
    </row>
    <row r="32">
      <c r="A32" s="7" t="s">
        <v>46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2"/>
      <c r="CN32" s="2"/>
      <c r="CO32" s="2"/>
      <c r="CP32" s="2"/>
      <c r="CQ32" s="2"/>
    </row>
    <row r="33">
      <c r="A33" s="19" t="s">
        <v>47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2"/>
      <c r="CN33" s="2"/>
      <c r="CO33" s="2"/>
      <c r="CP33" s="2"/>
      <c r="CQ33" s="2"/>
    </row>
    <row r="34">
      <c r="A34" s="12" t="s">
        <v>51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2"/>
      <c r="CN34" s="2"/>
      <c r="CO34" s="2"/>
      <c r="CP34" s="2"/>
      <c r="CQ34" s="2"/>
    </row>
    <row r="35">
      <c r="A35" s="12" t="s">
        <v>53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2"/>
      <c r="CN35" s="2"/>
      <c r="CO35" s="2"/>
      <c r="CP35" s="2"/>
      <c r="CQ35" s="2"/>
    </row>
    <row r="36">
      <c r="A36" s="12" t="s">
        <v>55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2"/>
      <c r="CN36" s="2"/>
      <c r="CO36" s="2"/>
      <c r="CP36" s="2"/>
      <c r="CQ36" s="2"/>
    </row>
    <row r="37">
      <c r="A37" s="12" t="s">
        <v>64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2"/>
      <c r="CN37" s="2"/>
      <c r="CO37" s="2"/>
      <c r="CP37" s="2"/>
      <c r="CQ37" s="2"/>
    </row>
    <row r="38">
      <c r="A38" s="12" t="s">
        <v>67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2"/>
      <c r="CN38" s="2"/>
      <c r="CO38" s="2"/>
      <c r="CP38" s="2"/>
      <c r="CQ38" s="2"/>
    </row>
    <row r="39">
      <c r="A39" s="12" t="s">
        <v>70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2"/>
      <c r="CN39" s="2"/>
      <c r="CO39" s="2"/>
      <c r="CP39" s="2"/>
      <c r="CQ39" s="2"/>
    </row>
    <row r="40">
      <c r="A40" s="12" t="s">
        <v>73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2"/>
      <c r="CN40" s="2"/>
      <c r="CO40" s="2"/>
      <c r="CP40" s="2"/>
      <c r="CQ40" s="2"/>
    </row>
    <row r="41">
      <c r="A41" s="12" t="s">
        <v>83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2"/>
      <c r="CN41" s="2"/>
      <c r="CO41" s="2"/>
      <c r="CP41" s="2"/>
      <c r="CQ41" s="2"/>
    </row>
    <row r="42">
      <c r="A42" s="12" t="s">
        <v>84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2"/>
      <c r="CN42" s="2"/>
      <c r="CO42" s="2"/>
      <c r="CP42" s="2"/>
      <c r="CQ42" s="2"/>
    </row>
    <row r="43">
      <c r="A43" s="12" t="s">
        <v>85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2"/>
      <c r="CN43" s="2"/>
      <c r="CO43" s="2"/>
      <c r="CP43" s="2"/>
      <c r="CQ43" s="2"/>
    </row>
    <row r="44">
      <c r="A44" s="12" t="s">
        <v>86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2"/>
      <c r="CN44" s="2"/>
      <c r="CO44" s="2"/>
      <c r="CP44" s="2"/>
      <c r="CQ44" s="2"/>
    </row>
    <row r="45">
      <c r="A45" s="12" t="s">
        <v>87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2"/>
      <c r="CN45" s="2"/>
      <c r="CO45" s="2"/>
      <c r="CP45" s="2"/>
      <c r="CQ45" s="2"/>
    </row>
    <row r="46">
      <c r="A46" s="12" t="s">
        <v>92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2"/>
      <c r="CN46" s="2"/>
      <c r="CO46" s="2"/>
      <c r="CP46" s="2"/>
      <c r="CQ46" s="2"/>
    </row>
    <row r="47">
      <c r="A47" s="12" t="s">
        <v>93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2"/>
      <c r="CN47" s="2"/>
      <c r="CO47" s="2"/>
      <c r="CP47" s="2"/>
      <c r="CQ47" s="2"/>
    </row>
    <row r="48">
      <c r="A48" s="12" t="s">
        <v>94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2"/>
      <c r="CN48" s="2"/>
      <c r="CO48" s="2"/>
      <c r="CP48" s="2"/>
      <c r="CQ48" s="2"/>
    </row>
    <row r="49">
      <c r="A49" s="12" t="s">
        <v>95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2"/>
      <c r="CN49" s="2"/>
      <c r="CO49" s="2"/>
      <c r="CP49" s="2"/>
      <c r="CQ49" s="2"/>
    </row>
    <row r="50">
      <c r="A50" s="12" t="s">
        <v>96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2"/>
      <c r="CN50" s="2"/>
      <c r="CO50" s="2"/>
      <c r="CP50" s="2"/>
      <c r="CQ50" s="2"/>
    </row>
    <row r="51">
      <c r="A51" s="12" t="s">
        <v>112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2"/>
      <c r="CN51" s="2"/>
      <c r="CO51" s="2"/>
      <c r="CP51" s="2"/>
      <c r="CQ51" s="2"/>
    </row>
    <row r="52">
      <c r="A52" s="12" t="s">
        <v>98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2"/>
      <c r="CN52" s="2"/>
      <c r="CO52" s="2"/>
      <c r="CP52" s="2"/>
      <c r="CQ52" s="2"/>
    </row>
    <row r="53">
      <c r="A53" s="12" t="s">
        <v>99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2"/>
      <c r="CN53" s="2"/>
      <c r="CO53" s="2"/>
      <c r="CP53" s="2"/>
      <c r="CQ53" s="2"/>
    </row>
    <row r="54">
      <c r="A54" s="12" t="s">
        <v>100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2"/>
      <c r="CN54" s="2"/>
      <c r="CO54" s="2"/>
      <c r="CP54" s="2"/>
      <c r="CQ54" s="2"/>
    </row>
    <row r="55">
      <c r="A55" s="12" t="s">
        <v>101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2"/>
      <c r="CN55" s="2"/>
      <c r="CO55" s="2"/>
      <c r="CP55" s="2"/>
      <c r="CQ55" s="2"/>
    </row>
    <row r="56">
      <c r="A56" s="12" t="s">
        <v>102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2"/>
      <c r="CN56" s="2"/>
      <c r="CO56" s="2"/>
      <c r="CP56" s="2"/>
      <c r="CQ56" s="2"/>
    </row>
    <row r="57">
      <c r="A57" s="12" t="s">
        <v>103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2"/>
      <c r="CN57" s="2"/>
      <c r="CO57" s="2"/>
      <c r="CP57" s="2"/>
      <c r="CQ57" s="2"/>
    </row>
    <row r="58">
      <c r="A58" s="12" t="s">
        <v>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>
        <f> 2910 / 2</f>
        <v>1455</v>
      </c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2"/>
      <c r="CN58" s="2"/>
      <c r="CO58" s="2"/>
      <c r="CP58" s="2"/>
      <c r="CQ58" s="2"/>
    </row>
    <row r="59">
      <c r="A59" s="12" t="s">
        <v>26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2"/>
      <c r="CN59" s="2"/>
      <c r="CO59" s="2"/>
      <c r="CP59" s="2"/>
      <c r="CQ59" s="2"/>
    </row>
    <row r="60">
      <c r="A60" s="12" t="s">
        <v>33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3">
        <f> 6425 / 2</f>
        <v>3212.5</v>
      </c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2"/>
      <c r="CN60" s="2"/>
      <c r="CO60" s="2"/>
      <c r="CP60" s="2"/>
      <c r="CQ60" s="2"/>
    </row>
    <row r="61">
      <c r="A61" s="12" t="s">
        <v>36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2"/>
      <c r="CN61" s="2"/>
      <c r="CO61" s="2"/>
      <c r="CP61" s="2"/>
      <c r="CQ61" s="2"/>
    </row>
    <row r="62">
      <c r="A62" s="12" t="s">
        <v>40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2"/>
      <c r="CN62" s="2"/>
      <c r="CO62" s="2"/>
      <c r="CP62" s="2"/>
      <c r="CQ62" s="2"/>
    </row>
    <row r="63">
      <c r="A63" s="12" t="s">
        <v>114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>
        <f> 2961 / 2</f>
        <v>1480.5</v>
      </c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2"/>
      <c r="CN63" s="2"/>
      <c r="CO63" s="2"/>
      <c r="CP63" s="2"/>
      <c r="CQ63" s="2"/>
    </row>
    <row r="64">
      <c r="A64" s="12" t="s">
        <v>41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2"/>
      <c r="CN64" s="2"/>
      <c r="CO64" s="2"/>
      <c r="CP64" s="2"/>
      <c r="CQ64" s="2"/>
    </row>
    <row r="65">
      <c r="A65" s="12" t="s">
        <v>42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2"/>
      <c r="CN65" s="2"/>
      <c r="CO65" s="2"/>
      <c r="CP65" s="2"/>
      <c r="CQ65" s="2"/>
    </row>
    <row r="66">
      <c r="A66" s="12" t="s">
        <v>43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2"/>
      <c r="CN66" s="2"/>
      <c r="CO66" s="2"/>
      <c r="CP66" s="2"/>
      <c r="CQ66" s="2"/>
    </row>
    <row r="67">
      <c r="A67" s="12" t="s">
        <v>44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2"/>
      <c r="CN67" s="2"/>
      <c r="CO67" s="2"/>
      <c r="CP67" s="2"/>
      <c r="CQ67" s="2"/>
    </row>
    <row r="68">
      <c r="A68" s="12" t="s">
        <v>45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2"/>
      <c r="CN68" s="2"/>
      <c r="CO68" s="2"/>
      <c r="CP68" s="2"/>
      <c r="CQ68" s="2"/>
    </row>
    <row r="69">
      <c r="A69" s="12" t="s">
        <v>49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2"/>
      <c r="CN69" s="2"/>
      <c r="CO69" s="2"/>
      <c r="CP69" s="2"/>
      <c r="CQ69" s="2"/>
    </row>
    <row r="70">
      <c r="A70" s="12" t="s">
        <v>50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2"/>
      <c r="CN70" s="2"/>
      <c r="CO70" s="2"/>
      <c r="CP70" s="2"/>
      <c r="CQ70" s="2"/>
    </row>
    <row r="71">
      <c r="A71" s="12" t="s">
        <v>52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2"/>
      <c r="CN71" s="2"/>
      <c r="CO71" s="2"/>
      <c r="CP71" s="2"/>
      <c r="CQ71" s="2"/>
    </row>
    <row r="72">
      <c r="A72" s="12" t="s">
        <v>54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2"/>
      <c r="CN72" s="2"/>
      <c r="CO72" s="2"/>
      <c r="CP72" s="2"/>
      <c r="CQ72" s="2"/>
    </row>
    <row r="73">
      <c r="A73" s="12" t="s">
        <v>56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2"/>
      <c r="CN73" s="2"/>
      <c r="CO73" s="2"/>
      <c r="CP73" s="2"/>
      <c r="CQ73" s="2"/>
    </row>
    <row r="74">
      <c r="A74" s="12" t="s">
        <v>57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2"/>
      <c r="CN74" s="2"/>
      <c r="CO74" s="2"/>
      <c r="CP74" s="2"/>
      <c r="CQ74" s="2"/>
    </row>
    <row r="75">
      <c r="A75" s="12" t="s">
        <v>116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2"/>
      <c r="CN75" s="2"/>
      <c r="CO75" s="2"/>
      <c r="CP75" s="2"/>
      <c r="CQ75" s="2"/>
    </row>
    <row r="76">
      <c r="A76" s="12" t="s">
        <v>58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2"/>
      <c r="CN76" s="2"/>
      <c r="CO76" s="2"/>
      <c r="CP76" s="2"/>
      <c r="CQ76" s="2"/>
    </row>
    <row r="77">
      <c r="A77" s="12" t="s">
        <v>59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2"/>
      <c r="CN77" s="2"/>
      <c r="CO77" s="2"/>
      <c r="CP77" s="2"/>
      <c r="CQ77" s="2"/>
    </row>
    <row r="78">
      <c r="A78" s="12" t="s">
        <v>60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2"/>
      <c r="CN78" s="2"/>
      <c r="CO78" s="2"/>
      <c r="CP78" s="2"/>
      <c r="CQ78" s="2"/>
    </row>
    <row r="79">
      <c r="A79" s="12" t="s">
        <v>61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37">
        <v>3794.5</v>
      </c>
      <c r="CG79" s="14"/>
      <c r="CH79" s="14"/>
      <c r="CI79" s="14"/>
      <c r="CJ79" s="14"/>
      <c r="CK79" s="14"/>
      <c r="CL79" s="14"/>
      <c r="CM79" s="2"/>
      <c r="CN79" s="2"/>
      <c r="CO79" s="2"/>
      <c r="CP79" s="2"/>
      <c r="CQ79" s="2"/>
    </row>
    <row r="80">
      <c r="A80" s="12" t="s">
        <v>62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>
        <f>9152/2</f>
        <v>4576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2"/>
      <c r="CN80" s="2"/>
      <c r="CO80" s="2"/>
      <c r="CP80" s="2"/>
      <c r="CQ80" s="2"/>
    </row>
    <row r="81">
      <c r="A81" s="12" t="s">
        <v>63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2"/>
      <c r="CN81" s="2"/>
      <c r="CO81" s="2"/>
      <c r="CP81" s="2"/>
      <c r="CQ81" s="2"/>
    </row>
    <row r="82">
      <c r="A82" s="12" t="s">
        <v>65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2"/>
      <c r="CN82" s="2"/>
      <c r="CO82" s="2"/>
      <c r="CP82" s="2"/>
      <c r="CQ82" s="2"/>
    </row>
    <row r="83">
      <c r="A83" s="12" t="s">
        <v>66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3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37">
        <v>3794.5</v>
      </c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2"/>
      <c r="CN83" s="2"/>
      <c r="CO83" s="2"/>
      <c r="CP83" s="2"/>
      <c r="CQ83" s="2"/>
    </row>
    <row r="84">
      <c r="A84" s="12" t="s">
        <v>68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2"/>
      <c r="CN84" s="2"/>
      <c r="CO84" s="2"/>
      <c r="CP84" s="2"/>
      <c r="CQ84" s="2"/>
    </row>
    <row r="85">
      <c r="A85" s="12" t="s">
        <v>69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2"/>
      <c r="CN85" s="2"/>
      <c r="CO85" s="2"/>
      <c r="CP85" s="2"/>
      <c r="CQ85" s="2"/>
    </row>
    <row r="86">
      <c r="A86" s="12" t="s">
        <v>71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2"/>
      <c r="CN86" s="2"/>
      <c r="CO86" s="2"/>
      <c r="CP86" s="2"/>
      <c r="CQ86" s="2"/>
    </row>
    <row r="87">
      <c r="A87" s="12" t="s">
        <v>72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3"/>
      <c r="CN87" s="13"/>
      <c r="CO87" s="13"/>
      <c r="CP87" s="13"/>
      <c r="CQ87" s="13"/>
    </row>
    <row r="88">
      <c r="A88" s="12" t="s">
        <v>74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2"/>
      <c r="CN88" s="2"/>
      <c r="CO88" s="2"/>
      <c r="CP88" s="2"/>
      <c r="CQ88" s="2"/>
    </row>
    <row r="89">
      <c r="A89" s="13" t="s">
        <v>117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2"/>
      <c r="CN89" s="12"/>
      <c r="CO89" s="12"/>
      <c r="CP89" s="12"/>
      <c r="CQ89" s="12"/>
    </row>
    <row r="90">
      <c r="A90" s="13" t="s">
        <v>38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35"/>
      <c r="CN90" s="35"/>
      <c r="CO90" s="35"/>
      <c r="CP90" s="35"/>
      <c r="CQ90" s="35"/>
    </row>
    <row r="91">
      <c r="A91" s="13" t="s">
        <v>118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2"/>
      <c r="CN91" s="2"/>
      <c r="CO91" s="2"/>
      <c r="CP91" s="2"/>
      <c r="CQ91" s="2"/>
    </row>
    <row r="92">
      <c r="A92" s="13" t="s">
        <v>27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2"/>
      <c r="CN92" s="2"/>
      <c r="CO92" s="2"/>
      <c r="CP92" s="2"/>
      <c r="CQ92" s="2"/>
    </row>
    <row r="93">
      <c r="A93" s="13" t="s">
        <v>119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3"/>
      <c r="CN93" s="13"/>
      <c r="CO93" s="13"/>
      <c r="CP93" s="13"/>
      <c r="CQ93" s="13"/>
    </row>
    <row r="94">
      <c r="A94" s="13" t="s">
        <v>120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2"/>
      <c r="CN94" s="2"/>
      <c r="CO94" s="2"/>
      <c r="CP94" s="2"/>
      <c r="CQ94" s="2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2"/>
      <c r="CN95" s="12"/>
      <c r="CO95" s="12"/>
      <c r="CP95" s="12"/>
      <c r="CQ95" s="12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2"/>
      <c r="CN96" s="12"/>
      <c r="CO96" s="12"/>
      <c r="CP96" s="12"/>
      <c r="CQ96" s="12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7"/>
      <c r="CN97" s="17"/>
      <c r="CO97" s="17"/>
      <c r="CP97" s="17"/>
      <c r="CQ97" s="17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2"/>
      <c r="CN98" s="2"/>
      <c r="CO98" s="2"/>
      <c r="CP98" s="2"/>
      <c r="CQ98" s="2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2"/>
      <c r="CN99" s="2"/>
      <c r="CO99" s="2"/>
      <c r="CP99" s="2"/>
      <c r="CQ99" s="2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2"/>
      <c r="CN100" s="2"/>
      <c r="CO100" s="2"/>
      <c r="CP100" s="2"/>
      <c r="CQ100" s="2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2"/>
      <c r="CN101" s="2"/>
      <c r="CO101" s="2"/>
      <c r="CP101" s="2"/>
      <c r="CQ101" s="2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2"/>
      <c r="CN102" s="2"/>
      <c r="CO102" s="2"/>
      <c r="CP102" s="2"/>
      <c r="CQ102" s="2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2"/>
      <c r="CN103" s="2"/>
      <c r="CO103" s="2"/>
      <c r="CP103" s="2"/>
      <c r="CQ103" s="2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2"/>
      <c r="CN104" s="2"/>
      <c r="CO104" s="2"/>
      <c r="CP104" s="2"/>
      <c r="CQ104" s="2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2"/>
      <c r="CN105" s="2"/>
      <c r="CO105" s="2"/>
      <c r="CP105" s="2"/>
      <c r="CQ105" s="2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2"/>
      <c r="CN106" s="2"/>
      <c r="CO106" s="2"/>
      <c r="CP106" s="2"/>
      <c r="CQ106" s="2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2"/>
      <c r="CN107" s="2"/>
      <c r="CO107" s="2"/>
      <c r="CP107" s="2"/>
      <c r="CQ107" s="2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2"/>
      <c r="CN108" s="2"/>
      <c r="CO108" s="2"/>
      <c r="CP108" s="2"/>
      <c r="CQ108" s="2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2"/>
      <c r="CN109" s="2"/>
      <c r="CO109" s="2"/>
      <c r="CP109" s="2"/>
      <c r="CQ109" s="2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2"/>
      <c r="CN110" s="2"/>
      <c r="CO110" s="2"/>
      <c r="CP110" s="2"/>
      <c r="CQ110" s="2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8"/>
      <c r="CN111" s="18"/>
      <c r="CO111" s="18"/>
      <c r="CP111" s="18"/>
      <c r="CQ111" s="18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8"/>
      <c r="CN112" s="18"/>
      <c r="CO112" s="18"/>
      <c r="CP112" s="18"/>
      <c r="CQ112" s="18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2"/>
      <c r="CN113" s="2"/>
      <c r="CO113" s="2"/>
      <c r="CP113" s="2"/>
      <c r="CQ113" s="2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2"/>
      <c r="CN114" s="2"/>
      <c r="CO114" s="2"/>
      <c r="CP114" s="2"/>
      <c r="CQ114" s="2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2"/>
      <c r="CN115" s="2"/>
      <c r="CO115" s="2"/>
      <c r="CP115" s="2"/>
      <c r="CQ115" s="2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2"/>
      <c r="CN116" s="2"/>
      <c r="CO116" s="2"/>
      <c r="CP116" s="2"/>
      <c r="CQ116" s="2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2"/>
      <c r="CN117" s="2"/>
      <c r="CO117" s="2"/>
      <c r="CP117" s="2"/>
      <c r="CQ117" s="2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2"/>
      <c r="CN118" s="2"/>
      <c r="CO118" s="2"/>
      <c r="CP118" s="2"/>
      <c r="CQ118" s="2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2"/>
      <c r="CN119" s="2"/>
      <c r="CO119" s="2"/>
      <c r="CP119" s="2"/>
      <c r="CQ119" s="2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2"/>
      <c r="CN120" s="2"/>
      <c r="CO120" s="2"/>
      <c r="CP120" s="2"/>
      <c r="CQ120" s="2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2"/>
      <c r="CN121" s="2"/>
      <c r="CO121" s="2"/>
      <c r="CP121" s="2"/>
      <c r="CQ121" s="2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2"/>
      <c r="CN122" s="2"/>
      <c r="CO122" s="2"/>
      <c r="CP122" s="2"/>
      <c r="CQ122" s="2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2"/>
      <c r="CN123" s="2"/>
      <c r="CO123" s="2"/>
      <c r="CP123" s="2"/>
      <c r="CQ123" s="2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2"/>
      <c r="CN124" s="2"/>
      <c r="CO124" s="2"/>
      <c r="CP124" s="2"/>
      <c r="CQ124" s="2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2"/>
      <c r="CN125" s="2"/>
      <c r="CO125" s="2"/>
      <c r="CP125" s="2"/>
      <c r="CQ125" s="2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2"/>
      <c r="CN126" s="2"/>
      <c r="CO126" s="2"/>
      <c r="CP126" s="2"/>
      <c r="CQ126" s="2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2"/>
      <c r="CN127" s="2"/>
      <c r="CO127" s="2"/>
      <c r="CP127" s="2"/>
      <c r="CQ127" s="2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2"/>
      <c r="CN128" s="2"/>
      <c r="CO128" s="2"/>
      <c r="CP128" s="2"/>
      <c r="CQ128" s="2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2"/>
      <c r="CN129" s="2"/>
      <c r="CO129" s="2"/>
      <c r="CP129" s="2"/>
      <c r="CQ129" s="2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2"/>
      <c r="CN130" s="2"/>
      <c r="CO130" s="2"/>
      <c r="CP130" s="2"/>
      <c r="CQ130" s="2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2"/>
      <c r="CN131" s="2"/>
      <c r="CO131" s="2"/>
      <c r="CP131" s="2"/>
      <c r="CQ131" s="2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2"/>
      <c r="CN132" s="2"/>
      <c r="CO132" s="2"/>
      <c r="CP132" s="2"/>
      <c r="CQ132" s="2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2"/>
      <c r="CN133" s="2"/>
      <c r="CO133" s="2"/>
      <c r="CP133" s="2"/>
      <c r="CQ133" s="2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2"/>
      <c r="CN134" s="2"/>
      <c r="CO134" s="2"/>
      <c r="CP134" s="2"/>
      <c r="CQ134" s="2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2"/>
      <c r="CN135" s="2"/>
      <c r="CO135" s="2"/>
      <c r="CP135" s="2"/>
      <c r="CQ135" s="2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2"/>
      <c r="CN136" s="2"/>
      <c r="CO136" s="2"/>
      <c r="CP136" s="2"/>
      <c r="CQ136" s="2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2"/>
      <c r="CN137" s="2"/>
      <c r="CO137" s="2"/>
      <c r="CP137" s="2"/>
      <c r="CQ137" s="2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2"/>
      <c r="CN138" s="2"/>
      <c r="CO138" s="2"/>
      <c r="CP138" s="2"/>
      <c r="CQ138" s="2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2"/>
      <c r="CN139" s="2"/>
      <c r="CO139" s="2"/>
      <c r="CP139" s="2"/>
      <c r="CQ139" s="2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2"/>
      <c r="CN140" s="2"/>
      <c r="CO140" s="2"/>
      <c r="CP140" s="2"/>
      <c r="CQ140" s="2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2"/>
      <c r="CN141" s="2"/>
      <c r="CO141" s="2"/>
      <c r="CP141" s="2"/>
      <c r="CQ141" s="2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2"/>
      <c r="CN142" s="2"/>
      <c r="CO142" s="2"/>
      <c r="CP142" s="2"/>
      <c r="CQ142" s="2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2"/>
      <c r="CN143" s="2"/>
      <c r="CO143" s="2"/>
      <c r="CP143" s="2"/>
      <c r="CQ143" s="2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2"/>
      <c r="CN144" s="2"/>
      <c r="CO144" s="2"/>
      <c r="CP144" s="2"/>
      <c r="CQ144" s="2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2"/>
      <c r="CN145" s="2"/>
      <c r="CO145" s="2"/>
      <c r="CP145" s="2"/>
      <c r="CQ145" s="2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2"/>
      <c r="CN146" s="2"/>
      <c r="CO146" s="2"/>
      <c r="CP146" s="2"/>
      <c r="CQ146" s="2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2"/>
      <c r="CN147" s="2"/>
      <c r="CO147" s="2"/>
      <c r="CP147" s="2"/>
      <c r="CQ147" s="2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2"/>
      <c r="CN148" s="2"/>
      <c r="CO148" s="2"/>
      <c r="CP148" s="2"/>
      <c r="CQ148" s="2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2"/>
      <c r="CN149" s="2"/>
      <c r="CO149" s="2"/>
      <c r="CP149" s="2"/>
      <c r="CQ149" s="2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2"/>
      <c r="CN150" s="2"/>
      <c r="CO150" s="2"/>
      <c r="CP150" s="2"/>
      <c r="CQ150" s="2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2"/>
      <c r="CN151" s="2"/>
      <c r="CO151" s="2"/>
      <c r="CP151" s="2"/>
      <c r="CQ151" s="2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2"/>
      <c r="CN152" s="2"/>
      <c r="CO152" s="2"/>
      <c r="CP152" s="2"/>
      <c r="CQ152" s="2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2"/>
      <c r="CN153" s="2"/>
      <c r="CO153" s="2"/>
      <c r="CP153" s="2"/>
      <c r="CQ153" s="2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2"/>
      <c r="CN154" s="2"/>
      <c r="CO154" s="2"/>
      <c r="CP154" s="2"/>
      <c r="CQ154" s="2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2"/>
      <c r="CN155" s="2"/>
      <c r="CO155" s="2"/>
      <c r="CP155" s="2"/>
      <c r="CQ155" s="2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2"/>
      <c r="CN156" s="2"/>
      <c r="CO156" s="2"/>
      <c r="CP156" s="2"/>
      <c r="CQ156" s="2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2"/>
      <c r="CN157" s="2"/>
      <c r="CO157" s="2"/>
      <c r="CP157" s="2"/>
      <c r="CQ157" s="2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2"/>
      <c r="CN158" s="2"/>
      <c r="CO158" s="2"/>
      <c r="CP158" s="2"/>
      <c r="CQ158" s="2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2"/>
      <c r="CN159" s="2"/>
      <c r="CO159" s="2"/>
      <c r="CP159" s="2"/>
      <c r="CQ159" s="2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2"/>
      <c r="CN160" s="2"/>
      <c r="CO160" s="2"/>
      <c r="CP160" s="2"/>
      <c r="CQ160" s="2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2"/>
      <c r="CN161" s="2"/>
      <c r="CO161" s="2"/>
      <c r="CP161" s="2"/>
      <c r="CQ161" s="2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2"/>
      <c r="CN162" s="2"/>
      <c r="CO162" s="2"/>
      <c r="CP162" s="2"/>
      <c r="CQ162" s="2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2"/>
      <c r="CN163" s="2"/>
      <c r="CO163" s="2"/>
      <c r="CP163" s="2"/>
      <c r="CQ163" s="2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2"/>
      <c r="CN164" s="2"/>
      <c r="CO164" s="2"/>
      <c r="CP164" s="2"/>
      <c r="CQ164" s="2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2"/>
      <c r="CN165" s="2"/>
      <c r="CO165" s="2"/>
      <c r="CP165" s="2"/>
      <c r="CQ165" s="2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2"/>
      <c r="CN166" s="2"/>
      <c r="CO166" s="2"/>
      <c r="CP166" s="2"/>
      <c r="CQ166" s="2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</row>
  </sheetData>
  <conditionalFormatting sqref="A1:A984 BX1 CQ1 CM10:CQ10 CM15:CQ15 CM17:CQ18 CM25:CQ25 CM87:CQ87 CM89:CQ90 CM93:CQ93 CM95:CQ97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E599"/>
    <pageSetUpPr fitToPage="1"/>
  </sheetPr>
  <sheetViews>
    <sheetView workbookViewId="0"/>
  </sheetViews>
  <sheetFormatPr customHeight="1" defaultColWidth="14.43" defaultRowHeight="15.75"/>
  <cols>
    <col customWidth="1" min="1" max="2" width="39.0"/>
  </cols>
  <sheetData>
    <row r="1">
      <c r="A1" s="8" t="s">
        <v>104</v>
      </c>
      <c r="B1" s="8" t="s">
        <v>109</v>
      </c>
      <c r="C1" s="8" t="s">
        <v>110</v>
      </c>
      <c r="G1" t="str">
        <f>CONCATENATE("'", B2, "',")</f>
        <v>'4TH/GILMAN',</v>
      </c>
      <c r="J1" s="11" t="str">
        <f>CONCATENATE("'", A2, "',")</f>
        <v>'GILMAN/I80',</v>
      </c>
      <c r="M1" s="7" t="s">
        <v>113</v>
      </c>
      <c r="O1" s="11"/>
    </row>
    <row r="2">
      <c r="A2" s="2" t="s">
        <v>3</v>
      </c>
      <c r="B2" s="2" t="s">
        <v>8</v>
      </c>
      <c r="C2" s="2" t="s">
        <v>115</v>
      </c>
      <c r="D2" s="2">
        <v>21700.0</v>
      </c>
      <c r="J2" s="11"/>
      <c r="M2" s="7"/>
      <c r="O2" s="11"/>
    </row>
    <row r="3">
      <c r="A3" s="2" t="s">
        <v>8</v>
      </c>
      <c r="B3" s="2" t="s">
        <v>105</v>
      </c>
      <c r="C3" s="2" t="s">
        <v>115</v>
      </c>
      <c r="D3" s="2">
        <v>17491.0</v>
      </c>
      <c r="J3" s="11"/>
      <c r="M3" s="7"/>
      <c r="O3" s="11"/>
    </row>
    <row r="4">
      <c r="A4" s="2" t="s">
        <v>105</v>
      </c>
      <c r="B4" s="2" t="s">
        <v>19</v>
      </c>
      <c r="C4" s="2" t="s">
        <v>115</v>
      </c>
      <c r="D4" s="2">
        <v>10295.0</v>
      </c>
      <c r="J4" s="11"/>
      <c r="M4" s="7"/>
      <c r="O4" s="11"/>
    </row>
    <row r="5">
      <c r="A5" s="2" t="s">
        <v>19</v>
      </c>
      <c r="B5" s="2" t="s">
        <v>66</v>
      </c>
      <c r="C5" s="2" t="s">
        <v>115</v>
      </c>
      <c r="D5" s="2">
        <v>9152.0</v>
      </c>
      <c r="J5" s="11"/>
      <c r="M5" s="7"/>
      <c r="O5" s="11"/>
    </row>
    <row r="6">
      <c r="A6" s="2" t="s">
        <v>66</v>
      </c>
      <c r="B6" s="2" t="s">
        <v>61</v>
      </c>
      <c r="C6" s="2" t="s">
        <v>115</v>
      </c>
      <c r="D6" s="2">
        <v>7589.0</v>
      </c>
      <c r="J6" s="11"/>
      <c r="M6" s="7"/>
      <c r="O6" s="11"/>
    </row>
    <row r="7">
      <c r="A7" s="2" t="s">
        <v>61</v>
      </c>
      <c r="B7" s="2" t="s">
        <v>59</v>
      </c>
      <c r="D7" s="2">
        <v>5132.0</v>
      </c>
      <c r="J7" s="11"/>
      <c r="M7" s="7"/>
      <c r="O7" s="11"/>
    </row>
    <row r="8">
      <c r="A8" s="2" t="s">
        <v>59</v>
      </c>
      <c r="B8" s="13" t="s">
        <v>54</v>
      </c>
      <c r="D8" s="2">
        <v>15904.0</v>
      </c>
      <c r="J8" s="11"/>
      <c r="M8" s="7"/>
      <c r="O8" s="11"/>
    </row>
    <row r="9">
      <c r="A9" s="2" t="s">
        <v>58</v>
      </c>
      <c r="B9" s="2" t="s">
        <v>61</v>
      </c>
      <c r="D9" s="2">
        <v>9119.0</v>
      </c>
      <c r="J9" s="11"/>
      <c r="M9" s="7"/>
      <c r="O9" s="11"/>
    </row>
    <row r="10">
      <c r="A10" s="13" t="s">
        <v>54</v>
      </c>
      <c r="B10" s="12" t="s">
        <v>116</v>
      </c>
      <c r="D10" s="2">
        <v>10564.0</v>
      </c>
      <c r="J10" s="11"/>
      <c r="M10" s="7"/>
      <c r="O10" s="11"/>
    </row>
    <row r="11">
      <c r="A11" s="2" t="s">
        <v>57</v>
      </c>
      <c r="B11" s="2" t="s">
        <v>56</v>
      </c>
      <c r="D11" s="2">
        <v>8469.0</v>
      </c>
      <c r="J11" s="11"/>
      <c r="M11" s="7"/>
      <c r="O11" s="11"/>
    </row>
    <row r="12">
      <c r="A12" s="2" t="s">
        <v>56</v>
      </c>
      <c r="B12" s="2" t="s">
        <v>52</v>
      </c>
      <c r="D12" s="2">
        <v>2362.0</v>
      </c>
      <c r="J12" s="11"/>
      <c r="M12" s="7"/>
      <c r="O12" s="11"/>
    </row>
    <row r="13">
      <c r="A13" s="2" t="s">
        <v>52</v>
      </c>
      <c r="B13" s="13" t="s">
        <v>54</v>
      </c>
      <c r="D13" s="2">
        <v>10444.0</v>
      </c>
      <c r="J13" s="11"/>
      <c r="M13" s="7"/>
      <c r="O13" s="11"/>
    </row>
    <row r="14">
      <c r="A14" s="13" t="s">
        <v>54</v>
      </c>
      <c r="B14" s="2" t="s">
        <v>33</v>
      </c>
      <c r="D14" s="2">
        <v>6425.0</v>
      </c>
      <c r="J14" s="11"/>
      <c r="M14" s="7"/>
      <c r="O14" s="11"/>
    </row>
    <row r="15">
      <c r="A15" s="2" t="s">
        <v>45</v>
      </c>
      <c r="B15" s="12" t="s">
        <v>0</v>
      </c>
      <c r="D15" s="2">
        <v>4582.0</v>
      </c>
      <c r="J15" s="11"/>
      <c r="M15" s="7"/>
      <c r="O15" s="11"/>
    </row>
    <row r="16">
      <c r="A16" s="12" t="s">
        <v>0</v>
      </c>
      <c r="B16" s="12" t="s">
        <v>33</v>
      </c>
      <c r="D16" s="16">
        <v>2910.0</v>
      </c>
      <c r="J16" s="11"/>
      <c r="M16" s="7"/>
      <c r="O16" s="11"/>
    </row>
    <row r="17">
      <c r="A17" s="12" t="s">
        <v>33</v>
      </c>
      <c r="B17" s="17" t="s">
        <v>54</v>
      </c>
      <c r="D17" s="16">
        <v>6425.0</v>
      </c>
      <c r="J17" s="11"/>
      <c r="M17" s="7"/>
      <c r="O17" s="11"/>
    </row>
    <row r="18">
      <c r="A18" s="2" t="s">
        <v>114</v>
      </c>
      <c r="B18" s="2" t="s">
        <v>41</v>
      </c>
      <c r="D18" s="2">
        <v>2961.0</v>
      </c>
      <c r="J18" s="11"/>
      <c r="M18" s="7"/>
      <c r="O18" s="11"/>
    </row>
    <row r="19">
      <c r="A19" s="2" t="s">
        <v>41</v>
      </c>
      <c r="B19" s="2" t="s">
        <v>44</v>
      </c>
      <c r="D19" s="2">
        <v>4515.0</v>
      </c>
      <c r="J19" s="11"/>
      <c r="M19" s="7"/>
      <c r="O19" s="11"/>
    </row>
    <row r="20">
      <c r="A20" s="2" t="s">
        <v>41</v>
      </c>
      <c r="B20" s="2" t="s">
        <v>42</v>
      </c>
      <c r="D20" s="2">
        <v>1459.0</v>
      </c>
      <c r="J20" s="11"/>
      <c r="M20" s="7"/>
      <c r="O20" s="11"/>
    </row>
    <row r="21">
      <c r="A21" s="2" t="s">
        <v>42</v>
      </c>
      <c r="B21" s="2" t="s">
        <v>36</v>
      </c>
      <c r="D21" s="2">
        <v>3529.0</v>
      </c>
      <c r="J21" s="11"/>
      <c r="M21" s="7"/>
      <c r="O21" s="11"/>
    </row>
    <row r="22">
      <c r="A22" s="2" t="s">
        <v>33</v>
      </c>
      <c r="B22" s="2" t="s">
        <v>36</v>
      </c>
      <c r="D22" s="2">
        <v>4613.0</v>
      </c>
      <c r="J22" s="11"/>
      <c r="M22" s="7"/>
      <c r="O22" s="11"/>
    </row>
    <row r="23">
      <c r="A23" s="2" t="s">
        <v>43</v>
      </c>
      <c r="B23" s="2" t="s">
        <v>68</v>
      </c>
      <c r="D23" s="2">
        <v>6923.0</v>
      </c>
      <c r="J23" s="11"/>
      <c r="M23" s="7"/>
      <c r="O23" s="11"/>
    </row>
    <row r="24">
      <c r="A24" s="13" t="s">
        <v>57</v>
      </c>
      <c r="B24" s="2" t="s">
        <v>49</v>
      </c>
      <c r="D24" s="2">
        <v>4978.0</v>
      </c>
      <c r="J24" s="11"/>
      <c r="M24" s="7"/>
      <c r="O24" s="11"/>
    </row>
    <row r="25">
      <c r="A25" s="2" t="s">
        <v>45</v>
      </c>
      <c r="B25" s="2" t="s">
        <v>49</v>
      </c>
      <c r="D25" s="2">
        <v>4473.0</v>
      </c>
      <c r="J25" s="11"/>
      <c r="M25" s="9"/>
      <c r="O25" s="11"/>
    </row>
    <row r="26">
      <c r="A26" s="2" t="s">
        <v>49</v>
      </c>
      <c r="B26" s="2" t="s">
        <v>50</v>
      </c>
      <c r="D26" s="2">
        <v>7158.0</v>
      </c>
      <c r="J26" s="11"/>
      <c r="M26" s="9"/>
      <c r="O26" s="11"/>
    </row>
    <row r="27">
      <c r="A27" s="2" t="s">
        <v>50</v>
      </c>
      <c r="B27" s="2" t="s">
        <v>65</v>
      </c>
      <c r="D27" s="2">
        <v>6923.0</v>
      </c>
      <c r="J27" s="11"/>
      <c r="M27" s="9"/>
      <c r="O27" s="11"/>
    </row>
    <row r="28">
      <c r="A28" s="2" t="s">
        <v>62</v>
      </c>
      <c r="B28" s="2" t="s">
        <v>93</v>
      </c>
      <c r="D28" s="2">
        <v>18408.0</v>
      </c>
      <c r="J28" s="11"/>
      <c r="M28" s="9"/>
      <c r="O28" s="11"/>
    </row>
    <row r="29">
      <c r="A29" s="2" t="s">
        <v>117</v>
      </c>
      <c r="B29" s="2" t="s">
        <v>68</v>
      </c>
      <c r="D29" s="2">
        <v>7060.0</v>
      </c>
      <c r="J29" s="11"/>
      <c r="M29" s="7"/>
      <c r="O29" s="11"/>
    </row>
    <row r="30">
      <c r="A30" s="2" t="s">
        <v>68</v>
      </c>
      <c r="B30" s="2" t="s">
        <v>44</v>
      </c>
      <c r="D30" s="2">
        <v>6923.0</v>
      </c>
      <c r="J30" s="11"/>
      <c r="M30" s="10"/>
      <c r="O30" s="11"/>
    </row>
    <row r="31">
      <c r="A31" s="2" t="s">
        <v>68</v>
      </c>
      <c r="B31" s="18" t="s">
        <v>99</v>
      </c>
      <c r="D31" s="2">
        <v>8799.0</v>
      </c>
      <c r="J31" s="11"/>
      <c r="M31" s="7"/>
      <c r="O31" s="11"/>
    </row>
    <row r="32">
      <c r="A32" s="2" t="s">
        <v>68</v>
      </c>
      <c r="B32" s="18" t="s">
        <v>72</v>
      </c>
      <c r="D32" s="2">
        <v>10061.0</v>
      </c>
      <c r="J32" s="11"/>
      <c r="M32" s="19"/>
      <c r="O32" s="11"/>
    </row>
    <row r="33">
      <c r="A33" s="2" t="s">
        <v>69</v>
      </c>
      <c r="B33" s="2" t="s">
        <v>100</v>
      </c>
      <c r="D33" s="2">
        <v>18408.0</v>
      </c>
      <c r="J33" s="11"/>
      <c r="M33" s="12"/>
      <c r="O33" s="11"/>
    </row>
    <row r="34">
      <c r="A34" s="2" t="s">
        <v>71</v>
      </c>
      <c r="B34" s="2" t="s">
        <v>101</v>
      </c>
      <c r="D34" s="2">
        <v>3059.0</v>
      </c>
      <c r="J34" s="11"/>
      <c r="M34" s="12"/>
      <c r="O34" s="11"/>
    </row>
    <row r="35">
      <c r="A35" s="2" t="s">
        <v>72</v>
      </c>
      <c r="B35" s="2" t="s">
        <v>102</v>
      </c>
      <c r="D35" s="2">
        <v>16342.0</v>
      </c>
      <c r="J35" s="11"/>
      <c r="M35" s="12"/>
      <c r="O35" s="11"/>
    </row>
    <row r="36">
      <c r="A36" s="2" t="s">
        <v>72</v>
      </c>
      <c r="B36" s="2" t="s">
        <v>61</v>
      </c>
      <c r="D36" s="2">
        <v>14703.0</v>
      </c>
      <c r="J36" s="11"/>
      <c r="M36" s="12"/>
      <c r="O36" s="11"/>
    </row>
    <row r="37">
      <c r="A37" s="2" t="s">
        <v>99</v>
      </c>
      <c r="B37" s="2" t="s">
        <v>112</v>
      </c>
      <c r="D37" s="2">
        <v>14898.0</v>
      </c>
      <c r="J37" s="11"/>
      <c r="M37" s="12"/>
      <c r="O37" s="11"/>
    </row>
    <row r="38">
      <c r="A38" s="2" t="s">
        <v>112</v>
      </c>
      <c r="B38" s="2" t="s">
        <v>38</v>
      </c>
      <c r="D38" s="2">
        <v>17831.0</v>
      </c>
      <c r="J38" s="11"/>
      <c r="M38" s="12"/>
      <c r="O38" s="11"/>
    </row>
    <row r="39">
      <c r="A39" s="2" t="s">
        <v>82</v>
      </c>
      <c r="B39" s="2" t="s">
        <v>84</v>
      </c>
      <c r="C39" s="2" t="s">
        <v>121</v>
      </c>
      <c r="D39" s="2">
        <v>5128.0</v>
      </c>
      <c r="J39" s="11"/>
      <c r="M39" s="12"/>
      <c r="O39" s="11"/>
    </row>
    <row r="40">
      <c r="A40" s="2" t="s">
        <v>84</v>
      </c>
      <c r="B40" s="2" t="s">
        <v>85</v>
      </c>
      <c r="C40" s="2" t="s">
        <v>121</v>
      </c>
      <c r="D40" s="2">
        <v>13184.0</v>
      </c>
      <c r="J40" s="11"/>
      <c r="M40" s="12"/>
      <c r="O40" s="11"/>
    </row>
    <row r="41">
      <c r="A41" s="2" t="s">
        <v>38</v>
      </c>
      <c r="B41" s="2" t="s">
        <v>47</v>
      </c>
      <c r="D41" s="2">
        <v>19349.0</v>
      </c>
      <c r="J41" s="11"/>
      <c r="M41" s="12"/>
      <c r="O41" s="11"/>
    </row>
    <row r="42">
      <c r="A42" s="2" t="s">
        <v>47</v>
      </c>
      <c r="B42" s="2" t="s">
        <v>67</v>
      </c>
      <c r="D42" s="2">
        <v>15378.0</v>
      </c>
      <c r="J42" s="11"/>
      <c r="M42" s="12"/>
      <c r="O42" s="11"/>
    </row>
    <row r="43">
      <c r="A43" s="2" t="s">
        <v>51</v>
      </c>
      <c r="B43" s="2" t="s">
        <v>24</v>
      </c>
      <c r="D43" s="2">
        <v>11593.0</v>
      </c>
      <c r="J43" s="11"/>
      <c r="M43" s="12"/>
      <c r="O43" s="11"/>
    </row>
    <row r="44">
      <c r="A44" s="2" t="s">
        <v>53</v>
      </c>
      <c r="B44" s="2" t="s">
        <v>29</v>
      </c>
      <c r="D44" s="2">
        <v>24237.0</v>
      </c>
      <c r="J44" s="11"/>
      <c r="M44" s="12"/>
      <c r="O44" s="11"/>
    </row>
    <row r="45">
      <c r="A45" s="2" t="s">
        <v>64</v>
      </c>
      <c r="B45" s="2" t="s">
        <v>27</v>
      </c>
      <c r="D45" s="2">
        <v>36361.0</v>
      </c>
      <c r="J45" s="11"/>
      <c r="M45" s="12"/>
      <c r="O45" s="11"/>
    </row>
    <row r="46">
      <c r="A46" s="2" t="s">
        <v>64</v>
      </c>
      <c r="B46" s="2" t="s">
        <v>93</v>
      </c>
      <c r="D46" s="2">
        <v>27599.0</v>
      </c>
      <c r="J46" s="11"/>
      <c r="M46" s="12"/>
      <c r="O46" s="11"/>
    </row>
    <row r="47">
      <c r="A47" s="2" t="s">
        <v>92</v>
      </c>
      <c r="B47" s="2" t="s">
        <v>95</v>
      </c>
      <c r="D47" s="2">
        <v>24750.0</v>
      </c>
      <c r="J47" s="11"/>
      <c r="M47" s="12"/>
      <c r="O47" s="11"/>
    </row>
    <row r="48">
      <c r="A48" s="2" t="s">
        <v>95</v>
      </c>
      <c r="B48" s="2" t="s">
        <v>96</v>
      </c>
      <c r="D48" s="2">
        <v>32405.0</v>
      </c>
      <c r="J48" s="11"/>
      <c r="M48" s="12"/>
      <c r="O48" s="11"/>
    </row>
    <row r="49">
      <c r="A49" s="2" t="s">
        <v>96</v>
      </c>
      <c r="B49" s="2" t="s">
        <v>23</v>
      </c>
      <c r="D49" s="2">
        <v>34402.0</v>
      </c>
      <c r="J49" s="11"/>
      <c r="M49" s="12"/>
      <c r="O49" s="11"/>
    </row>
    <row r="50">
      <c r="A50" s="2" t="s">
        <v>23</v>
      </c>
      <c r="B50" s="2" t="s">
        <v>6</v>
      </c>
      <c r="D50" s="2">
        <v>14494.0</v>
      </c>
      <c r="J50" s="11"/>
      <c r="M50" s="12"/>
      <c r="O50" s="11"/>
    </row>
    <row r="51">
      <c r="A51" s="2" t="s">
        <v>102</v>
      </c>
      <c r="B51" s="2" t="s">
        <v>103</v>
      </c>
      <c r="D51" s="2">
        <v>6132.0</v>
      </c>
      <c r="J51" s="11"/>
      <c r="M51" s="12"/>
      <c r="O51" s="11"/>
    </row>
    <row r="52">
      <c r="A52" s="2" t="s">
        <v>79</v>
      </c>
      <c r="B52" s="2" t="s">
        <v>94</v>
      </c>
      <c r="D52" s="2">
        <v>5440.0</v>
      </c>
      <c r="J52" s="11"/>
      <c r="M52" s="12"/>
      <c r="O52" s="11"/>
    </row>
    <row r="53">
      <c r="A53" s="2" t="s">
        <v>80</v>
      </c>
      <c r="B53" s="2" t="s">
        <v>95</v>
      </c>
      <c r="D53" s="2">
        <v>23502.0</v>
      </c>
      <c r="J53" s="11"/>
      <c r="M53" s="12"/>
      <c r="O53" s="11"/>
    </row>
    <row r="54">
      <c r="A54" s="2" t="s">
        <v>67</v>
      </c>
      <c r="B54" s="2" t="s">
        <v>70</v>
      </c>
      <c r="D54" s="2">
        <v>11318.0</v>
      </c>
      <c r="J54" s="11"/>
      <c r="M54" s="12"/>
      <c r="O54" s="11"/>
    </row>
    <row r="55">
      <c r="A55" s="2" t="s">
        <v>70</v>
      </c>
      <c r="B55" s="2" t="s">
        <v>25</v>
      </c>
      <c r="D55" s="2">
        <v>34402.0</v>
      </c>
      <c r="J55" s="11"/>
      <c r="M55" s="12"/>
      <c r="O55" s="11"/>
    </row>
    <row r="56">
      <c r="A56" s="2" t="s">
        <v>23</v>
      </c>
      <c r="B56" s="2" t="s">
        <v>28</v>
      </c>
      <c r="D56" s="2">
        <v>26589.0</v>
      </c>
      <c r="J56" s="11"/>
      <c r="M56" s="12"/>
      <c r="O56" s="11"/>
    </row>
    <row r="57">
      <c r="A57" s="2" t="s">
        <v>17</v>
      </c>
      <c r="B57" s="2" t="s">
        <v>70</v>
      </c>
      <c r="D57" s="2">
        <v>10250.0</v>
      </c>
      <c r="J57" s="11"/>
      <c r="M57" s="12"/>
      <c r="O57" s="11"/>
    </row>
    <row r="58">
      <c r="A58" s="2" t="s">
        <v>96</v>
      </c>
      <c r="B58" s="2" t="s">
        <v>70</v>
      </c>
      <c r="D58" s="2">
        <v>15521.0</v>
      </c>
      <c r="J58" s="11"/>
      <c r="M58" s="12"/>
      <c r="O58" s="11"/>
    </row>
    <row r="59">
      <c r="A59" s="2" t="s">
        <v>96</v>
      </c>
      <c r="B59" s="2" t="s">
        <v>74</v>
      </c>
      <c r="D59" s="2">
        <v>21542.0</v>
      </c>
      <c r="J59" s="11"/>
      <c r="M59" s="12"/>
      <c r="O59" s="11"/>
    </row>
    <row r="60">
      <c r="A60" s="2" t="s">
        <v>66</v>
      </c>
      <c r="B60" s="2" t="s">
        <v>74</v>
      </c>
      <c r="D60" s="2">
        <v>12970.0</v>
      </c>
      <c r="J60" s="11"/>
      <c r="M60" s="12"/>
      <c r="O60" s="11"/>
    </row>
    <row r="61">
      <c r="A61" s="2" t="s">
        <v>74</v>
      </c>
      <c r="B61" s="2" t="s">
        <v>72</v>
      </c>
      <c r="D61" s="2">
        <v>7833.0</v>
      </c>
      <c r="J61" s="11"/>
      <c r="M61" s="12"/>
      <c r="O61" s="11"/>
    </row>
    <row r="62">
      <c r="A62" s="2" t="s">
        <v>74</v>
      </c>
      <c r="B62" s="2" t="s">
        <v>20</v>
      </c>
      <c r="D62" s="2">
        <v>7658.0</v>
      </c>
      <c r="J62" s="11"/>
      <c r="M62" s="12"/>
      <c r="O62" s="11"/>
    </row>
    <row r="63">
      <c r="A63" s="2" t="s">
        <v>20</v>
      </c>
      <c r="B63" s="2" t="s">
        <v>19</v>
      </c>
      <c r="D63" s="2">
        <v>28712.0</v>
      </c>
      <c r="J63" s="11"/>
      <c r="M63" s="12"/>
      <c r="O63" s="11"/>
    </row>
    <row r="64">
      <c r="A64" s="2" t="s">
        <v>20</v>
      </c>
      <c r="B64" s="2" t="s">
        <v>23</v>
      </c>
      <c r="D64" s="2">
        <v>19118.0</v>
      </c>
      <c r="J64" s="11"/>
      <c r="M64" s="12"/>
      <c r="O64" s="11"/>
    </row>
    <row r="65">
      <c r="A65" s="2" t="s">
        <v>20</v>
      </c>
      <c r="B65" s="2" t="s">
        <v>106</v>
      </c>
      <c r="D65" s="2">
        <v>5627.0</v>
      </c>
      <c r="J65" s="11"/>
      <c r="M65" s="12"/>
      <c r="O65" s="11"/>
    </row>
    <row r="66">
      <c r="A66" s="2" t="s">
        <v>106</v>
      </c>
      <c r="B66" s="2" t="s">
        <v>4</v>
      </c>
      <c r="D66" s="2">
        <v>5547.0</v>
      </c>
      <c r="J66" s="11"/>
      <c r="M66" s="12"/>
      <c r="O66" s="11"/>
    </row>
    <row r="67">
      <c r="A67" s="2" t="s">
        <v>106</v>
      </c>
      <c r="B67" s="2" t="s">
        <v>105</v>
      </c>
      <c r="D67" s="2">
        <v>6407.0</v>
      </c>
      <c r="J67" s="11"/>
      <c r="M67" s="12"/>
      <c r="O67" s="11"/>
    </row>
    <row r="68">
      <c r="A68" s="2" t="s">
        <v>106</v>
      </c>
      <c r="B68" s="2" t="s">
        <v>108</v>
      </c>
      <c r="D68" s="20">
        <v>8549.0</v>
      </c>
      <c r="J68" s="11"/>
      <c r="M68" s="12"/>
      <c r="O68" s="11"/>
    </row>
    <row r="69">
      <c r="A69" s="2" t="s">
        <v>5</v>
      </c>
      <c r="B69" s="2" t="s">
        <v>22</v>
      </c>
      <c r="D69" s="2">
        <v>5913.0</v>
      </c>
      <c r="J69" s="11"/>
      <c r="M69" s="12"/>
      <c r="O69" s="11"/>
    </row>
    <row r="70">
      <c r="A70" s="2" t="s">
        <v>22</v>
      </c>
      <c r="B70" s="2" t="s">
        <v>120</v>
      </c>
      <c r="D70" s="2">
        <v>5403.0</v>
      </c>
      <c r="J70" s="11"/>
      <c r="M70" s="12"/>
      <c r="O70" s="11"/>
    </row>
    <row r="71">
      <c r="A71" s="2" t="s">
        <v>108</v>
      </c>
      <c r="B71" s="2" t="s">
        <v>17</v>
      </c>
      <c r="D71" s="2">
        <v>13533.0</v>
      </c>
      <c r="J71" s="11"/>
      <c r="M71" s="12"/>
      <c r="O71" s="11"/>
    </row>
    <row r="72">
      <c r="A72" s="2" t="s">
        <v>17</v>
      </c>
      <c r="B72" s="2" t="s">
        <v>11</v>
      </c>
      <c r="D72" s="2">
        <v>5501.0</v>
      </c>
      <c r="J72" s="11"/>
      <c r="M72" s="12"/>
      <c r="O72" s="11"/>
    </row>
    <row r="73">
      <c r="A73" s="2" t="s">
        <v>17</v>
      </c>
      <c r="B73" s="2" t="s">
        <v>18</v>
      </c>
      <c r="D73" s="2">
        <v>13533.0</v>
      </c>
      <c r="J73" s="11"/>
      <c r="M73" s="12"/>
      <c r="O73" s="11"/>
    </row>
    <row r="74">
      <c r="A74" s="2" t="s">
        <v>7</v>
      </c>
      <c r="B74" s="2" t="s">
        <v>28</v>
      </c>
      <c r="D74" s="2">
        <v>23402.0</v>
      </c>
      <c r="J74" s="11"/>
      <c r="M74" s="12"/>
      <c r="O74" s="11"/>
    </row>
    <row r="75">
      <c r="A75" s="2" t="s">
        <v>28</v>
      </c>
      <c r="B75" s="2" t="s">
        <v>46</v>
      </c>
      <c r="D75" s="2">
        <v>16844.0</v>
      </c>
      <c r="J75" s="11"/>
      <c r="M75" s="12"/>
      <c r="O75" s="11"/>
    </row>
    <row r="76">
      <c r="A76" s="2" t="s">
        <v>46</v>
      </c>
      <c r="B76" s="2" t="s">
        <v>39</v>
      </c>
      <c r="D76" s="2">
        <v>16844.0</v>
      </c>
      <c r="J76" s="11"/>
      <c r="M76" s="12"/>
      <c r="O76" s="11"/>
    </row>
    <row r="77">
      <c r="A77" s="2" t="s">
        <v>46</v>
      </c>
      <c r="B77" s="2" t="s">
        <v>30</v>
      </c>
      <c r="D77" s="2">
        <v>14656.0</v>
      </c>
      <c r="J77" s="11"/>
      <c r="M77" s="12"/>
      <c r="O77" s="11"/>
    </row>
    <row r="78">
      <c r="A78" s="2" t="s">
        <v>46</v>
      </c>
      <c r="B78" s="2" t="s">
        <v>70</v>
      </c>
      <c r="D78" s="2">
        <v>19548.0</v>
      </c>
      <c r="J78" s="11"/>
      <c r="M78" s="12"/>
      <c r="O78" s="11"/>
    </row>
    <row r="79">
      <c r="A79" s="2" t="s">
        <v>30</v>
      </c>
      <c r="B79" s="2" t="s">
        <v>111</v>
      </c>
      <c r="D79" s="2">
        <v>15066.0</v>
      </c>
      <c r="J79" s="11"/>
      <c r="M79" s="12"/>
      <c r="O79" s="11"/>
    </row>
    <row r="80">
      <c r="A80" s="2" t="s">
        <v>111</v>
      </c>
      <c r="B80" s="2" t="s">
        <v>27</v>
      </c>
      <c r="D80" s="2">
        <v>37102.0</v>
      </c>
      <c r="J80" s="11"/>
      <c r="M80" s="12"/>
      <c r="O80" s="11"/>
    </row>
    <row r="81">
      <c r="A81" s="2" t="s">
        <v>67</v>
      </c>
      <c r="B81" s="2" t="s">
        <v>119</v>
      </c>
      <c r="D81" s="2">
        <v>22981.0</v>
      </c>
      <c r="J81" s="11"/>
      <c r="M81" s="12"/>
      <c r="O81" s="11"/>
    </row>
    <row r="82">
      <c r="A82" s="2" t="s">
        <v>27</v>
      </c>
      <c r="B82" s="2" t="s">
        <v>34</v>
      </c>
      <c r="D82" s="2">
        <v>17160.0</v>
      </c>
      <c r="J82" s="11"/>
      <c r="M82" s="12"/>
      <c r="O82" s="11"/>
    </row>
    <row r="83">
      <c r="A83" s="2" t="s">
        <v>39</v>
      </c>
      <c r="B83" s="2" t="s">
        <v>29</v>
      </c>
      <c r="D83" s="2">
        <v>19263.0</v>
      </c>
      <c r="J83" s="11"/>
      <c r="M83" s="12"/>
      <c r="O83" s="11"/>
    </row>
    <row r="84">
      <c r="A84" s="2" t="s">
        <v>29</v>
      </c>
      <c r="B84" s="2" t="s">
        <v>24</v>
      </c>
      <c r="D84" s="2">
        <v>19349.0</v>
      </c>
      <c r="J84" s="11"/>
      <c r="M84" s="12"/>
      <c r="O84" s="11"/>
    </row>
    <row r="85">
      <c r="A85" s="2" t="s">
        <v>83</v>
      </c>
      <c r="B85" s="2" t="s">
        <v>24</v>
      </c>
      <c r="D85" s="2">
        <v>11593.0</v>
      </c>
      <c r="J85" s="11"/>
      <c r="M85" s="12"/>
      <c r="O85" s="11"/>
    </row>
    <row r="86">
      <c r="A86" s="2" t="s">
        <v>47</v>
      </c>
      <c r="B86" s="2" t="s">
        <v>2</v>
      </c>
      <c r="D86" s="2">
        <v>20728.0</v>
      </c>
      <c r="J86" s="11"/>
      <c r="M86" s="12"/>
      <c r="O86" s="11"/>
    </row>
    <row r="87">
      <c r="A87" s="2" t="s">
        <v>118</v>
      </c>
      <c r="B87" s="2" t="s">
        <v>2</v>
      </c>
      <c r="D87" s="2">
        <v>20542.0</v>
      </c>
      <c r="J87" s="11"/>
      <c r="M87" s="12"/>
      <c r="O87" s="11"/>
    </row>
    <row r="88">
      <c r="A88" s="2" t="s">
        <v>51</v>
      </c>
      <c r="B88" s="2" t="s">
        <v>2</v>
      </c>
      <c r="D88" s="2">
        <v>20762.0</v>
      </c>
      <c r="J88" s="11"/>
      <c r="M88" s="12"/>
      <c r="O88" s="11"/>
    </row>
    <row r="89">
      <c r="A89" s="2" t="s">
        <v>24</v>
      </c>
      <c r="B89" s="2" t="s">
        <v>2</v>
      </c>
      <c r="D89" s="2">
        <v>17332.0</v>
      </c>
      <c r="J89" s="11"/>
      <c r="M89" s="12"/>
      <c r="O89" s="11"/>
    </row>
    <row r="90">
      <c r="A90" s="2" t="s">
        <v>3</v>
      </c>
      <c r="B90" s="2" t="s">
        <v>6</v>
      </c>
      <c r="D90" s="2">
        <v>267000.0</v>
      </c>
      <c r="J90" s="11"/>
      <c r="M90" s="12"/>
      <c r="O90" s="11"/>
    </row>
    <row r="91">
      <c r="A91" s="2" t="s">
        <v>6</v>
      </c>
      <c r="B91" s="2" t="s">
        <v>7</v>
      </c>
      <c r="D91" s="2">
        <v>270000.0</v>
      </c>
      <c r="M91" s="12"/>
      <c r="O91" s="11"/>
    </row>
    <row r="92">
      <c r="M92" s="12"/>
      <c r="O92" s="11"/>
    </row>
    <row r="93">
      <c r="A93" s="20" t="s">
        <v>8</v>
      </c>
      <c r="B93" s="20" t="s">
        <v>12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4"/>
      <c r="N93" s="23"/>
      <c r="O93" s="25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" t="s">
        <v>9</v>
      </c>
      <c r="B94" s="2" t="s">
        <v>8</v>
      </c>
      <c r="D94" s="2">
        <v>5501.0</v>
      </c>
      <c r="M94" s="12"/>
      <c r="O94" s="11"/>
    </row>
    <row r="95">
      <c r="A95" s="2" t="s">
        <v>9</v>
      </c>
      <c r="B95" s="2" t="s">
        <v>10</v>
      </c>
      <c r="D95" s="2">
        <v>5501.0</v>
      </c>
      <c r="M95" s="12"/>
      <c r="O95" s="11"/>
    </row>
    <row r="96">
      <c r="A96" s="2" t="s">
        <v>10</v>
      </c>
      <c r="B96" s="2" t="s">
        <v>11</v>
      </c>
      <c r="D96" s="2">
        <v>5501.0</v>
      </c>
    </row>
    <row r="97">
      <c r="A97" s="2" t="s">
        <v>11</v>
      </c>
      <c r="B97" s="2" t="s">
        <v>12</v>
      </c>
      <c r="D97" s="2">
        <v>5501.0</v>
      </c>
    </row>
    <row r="98">
      <c r="A98" s="2"/>
      <c r="B98" s="2"/>
      <c r="D98" s="2"/>
    </row>
    <row r="99">
      <c r="A99" s="20" t="s">
        <v>4</v>
      </c>
      <c r="B99" s="20" t="s">
        <v>106</v>
      </c>
      <c r="C99" s="23"/>
      <c r="D99" s="20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" t="s">
        <v>9</v>
      </c>
      <c r="B100" s="2" t="s">
        <v>106</v>
      </c>
      <c r="D100" s="2">
        <v>5547.0</v>
      </c>
    </row>
    <row r="101">
      <c r="A101" s="2" t="s">
        <v>9</v>
      </c>
      <c r="B101" s="2" t="s">
        <v>4</v>
      </c>
      <c r="D101" s="2">
        <v>5547.0</v>
      </c>
    </row>
    <row r="102">
      <c r="A102" s="2"/>
      <c r="B102" s="2"/>
      <c r="D102" s="2"/>
    </row>
    <row r="103">
      <c r="A103" s="20" t="s">
        <v>5</v>
      </c>
      <c r="B103" s="20" t="s">
        <v>22</v>
      </c>
      <c r="C103" s="23"/>
      <c r="D103" s="20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" t="s">
        <v>107</v>
      </c>
      <c r="B104" s="2" t="s">
        <v>10</v>
      </c>
      <c r="D104" s="2">
        <v>5913.0</v>
      </c>
    </row>
    <row r="105">
      <c r="A105" s="2" t="s">
        <v>10</v>
      </c>
      <c r="B105" s="2" t="s">
        <v>5</v>
      </c>
      <c r="D105" s="2">
        <v>5913.0</v>
      </c>
    </row>
    <row r="106">
      <c r="A106" s="2" t="s">
        <v>107</v>
      </c>
      <c r="B106" s="2" t="s">
        <v>22</v>
      </c>
      <c r="D106" s="2">
        <v>5913.0</v>
      </c>
    </row>
    <row r="107">
      <c r="A107" s="2"/>
      <c r="B107" s="2"/>
      <c r="D107" s="2"/>
    </row>
    <row r="108">
      <c r="A108" s="20" t="s">
        <v>54</v>
      </c>
      <c r="B108" s="20" t="s">
        <v>33</v>
      </c>
      <c r="C108" s="23"/>
      <c r="D108" s="20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" t="s">
        <v>54</v>
      </c>
      <c r="B109" s="2" t="s">
        <v>45</v>
      </c>
      <c r="D109" s="2">
        <v>6425.0</v>
      </c>
    </row>
    <row r="110">
      <c r="A110" s="2" t="s">
        <v>45</v>
      </c>
      <c r="B110" s="2" t="s">
        <v>114</v>
      </c>
      <c r="D110" s="2">
        <v>6425.0</v>
      </c>
    </row>
    <row r="111">
      <c r="A111" s="2" t="s">
        <v>114</v>
      </c>
      <c r="B111" s="2" t="s">
        <v>33</v>
      </c>
      <c r="D111" s="2">
        <v>6425.0</v>
      </c>
    </row>
    <row r="112">
      <c r="A112" s="2"/>
      <c r="B112" s="2"/>
      <c r="D112" s="2"/>
    </row>
    <row r="113">
      <c r="A113" s="20" t="s">
        <v>106</v>
      </c>
      <c r="B113" s="20" t="s">
        <v>108</v>
      </c>
      <c r="C113" s="23"/>
      <c r="D113" s="20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" t="s">
        <v>106</v>
      </c>
      <c r="B114" s="2" t="s">
        <v>107</v>
      </c>
      <c r="D114" s="2">
        <v>8549.0</v>
      </c>
    </row>
    <row r="115">
      <c r="A115" s="2" t="s">
        <v>107</v>
      </c>
      <c r="B115" s="2" t="s">
        <v>108</v>
      </c>
      <c r="D115" s="2">
        <v>8549.0</v>
      </c>
    </row>
    <row r="116">
      <c r="A116" s="2"/>
      <c r="B116" s="2"/>
      <c r="D116" s="2"/>
    </row>
    <row r="117">
      <c r="A117" s="20" t="s">
        <v>12</v>
      </c>
      <c r="B117" s="20" t="s">
        <v>70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" t="s">
        <v>12</v>
      </c>
      <c r="B118" s="2" t="s">
        <v>17</v>
      </c>
      <c r="D118" s="2">
        <v>10250.0</v>
      </c>
    </row>
    <row r="119">
      <c r="A119" s="2" t="s">
        <v>17</v>
      </c>
      <c r="B119" s="2" t="s">
        <v>25</v>
      </c>
      <c r="D119" s="2">
        <v>10250.0</v>
      </c>
    </row>
    <row r="120">
      <c r="A120" s="2" t="s">
        <v>25</v>
      </c>
      <c r="B120" s="2" t="s">
        <v>70</v>
      </c>
      <c r="D120" s="2">
        <v>10250.0</v>
      </c>
    </row>
    <row r="122">
      <c r="A122" s="20" t="s">
        <v>62</v>
      </c>
      <c r="B122" s="20" t="s">
        <v>93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" t="s">
        <v>62</v>
      </c>
      <c r="B123" s="2" t="s">
        <v>69</v>
      </c>
      <c r="D123" s="2">
        <v>18408.0</v>
      </c>
    </row>
    <row r="124">
      <c r="A124" s="2" t="s">
        <v>69</v>
      </c>
      <c r="B124" s="2" t="s">
        <v>100</v>
      </c>
      <c r="D124" s="2">
        <v>18408.0</v>
      </c>
    </row>
    <row r="125">
      <c r="A125" s="2" t="s">
        <v>100</v>
      </c>
      <c r="B125" s="2" t="s">
        <v>122</v>
      </c>
      <c r="D125" s="2">
        <v>18408.0</v>
      </c>
    </row>
    <row r="127">
      <c r="A127" s="20" t="s">
        <v>60</v>
      </c>
      <c r="B127" s="20" t="s">
        <v>94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" t="s">
        <v>60</v>
      </c>
      <c r="B128" s="2" t="s">
        <v>123</v>
      </c>
      <c r="D128" s="2">
        <v>3059.0</v>
      </c>
    </row>
    <row r="129">
      <c r="A129" s="2" t="s">
        <v>123</v>
      </c>
      <c r="B129" s="2" t="s">
        <v>71</v>
      </c>
      <c r="D129" s="2">
        <v>3059.0</v>
      </c>
    </row>
    <row r="130">
      <c r="A130" s="2" t="s">
        <v>71</v>
      </c>
      <c r="B130" s="2" t="s">
        <v>101</v>
      </c>
      <c r="D130" s="2">
        <v>3059.0</v>
      </c>
    </row>
    <row r="131">
      <c r="A131" s="2" t="s">
        <v>101</v>
      </c>
      <c r="B131" s="2" t="s">
        <v>94</v>
      </c>
      <c r="D131" s="2">
        <v>3059.0</v>
      </c>
    </row>
    <row r="133">
      <c r="A133" s="20" t="s">
        <v>94</v>
      </c>
      <c r="B133" s="20" t="s">
        <v>73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" t="s">
        <v>94</v>
      </c>
      <c r="B134" s="2" t="s">
        <v>87</v>
      </c>
      <c r="D134" s="2">
        <v>5440.0</v>
      </c>
    </row>
    <row r="135">
      <c r="A135" s="2" t="s">
        <v>87</v>
      </c>
      <c r="B135" s="2" t="s">
        <v>73</v>
      </c>
      <c r="D135" s="2">
        <v>5440.0</v>
      </c>
    </row>
    <row r="137">
      <c r="A137" s="20" t="s">
        <v>72</v>
      </c>
      <c r="B137" s="20" t="s">
        <v>61</v>
      </c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" t="s">
        <v>61</v>
      </c>
      <c r="B138" s="2" t="s">
        <v>65</v>
      </c>
      <c r="D138" s="2">
        <v>14703.0</v>
      </c>
    </row>
    <row r="139">
      <c r="A139" s="2" t="s">
        <v>124</v>
      </c>
      <c r="B139" s="2" t="s">
        <v>72</v>
      </c>
      <c r="D139" s="2">
        <v>14703.0</v>
      </c>
    </row>
    <row r="141">
      <c r="A141" s="20" t="s">
        <v>125</v>
      </c>
      <c r="B141" s="20" t="s">
        <v>111</v>
      </c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" t="s">
        <v>125</v>
      </c>
      <c r="B142" s="2" t="s">
        <v>119</v>
      </c>
      <c r="D142" s="2">
        <v>37101.0</v>
      </c>
    </row>
    <row r="143">
      <c r="A143" s="2" t="s">
        <v>119</v>
      </c>
      <c r="B143" s="2" t="s">
        <v>111</v>
      </c>
      <c r="D143" s="2">
        <v>37101.0</v>
      </c>
    </row>
    <row r="145">
      <c r="A145" s="20" t="s">
        <v>67</v>
      </c>
      <c r="B145" s="20" t="s">
        <v>47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" t="s">
        <v>67</v>
      </c>
      <c r="B146" s="2" t="s">
        <v>73</v>
      </c>
      <c r="D146" s="2">
        <v>15378.0</v>
      </c>
    </row>
    <row r="147">
      <c r="A147" s="2" t="s">
        <v>73</v>
      </c>
      <c r="B147" s="2" t="s">
        <v>64</v>
      </c>
      <c r="D147" s="2">
        <v>15378.0</v>
      </c>
    </row>
    <row r="148">
      <c r="A148" s="2" t="s">
        <v>64</v>
      </c>
      <c r="B148" s="2" t="s">
        <v>55</v>
      </c>
      <c r="D148" s="2">
        <v>15378.0</v>
      </c>
    </row>
    <row r="149">
      <c r="A149" s="2" t="s">
        <v>55</v>
      </c>
      <c r="B149" s="2" t="s">
        <v>53</v>
      </c>
      <c r="D149" s="2">
        <v>15378.0</v>
      </c>
    </row>
    <row r="150">
      <c r="A150" s="2" t="s">
        <v>53</v>
      </c>
      <c r="B150" s="2" t="s">
        <v>51</v>
      </c>
      <c r="D150" s="2">
        <v>15378.0</v>
      </c>
    </row>
    <row r="151">
      <c r="A151" s="2" t="s">
        <v>51</v>
      </c>
      <c r="B151" s="2" t="s">
        <v>47</v>
      </c>
      <c r="D151" s="2">
        <v>15378.0</v>
      </c>
    </row>
    <row r="153">
      <c r="A153" s="20" t="s">
        <v>38</v>
      </c>
      <c r="B153" s="20" t="s">
        <v>47</v>
      </c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" t="s">
        <v>38</v>
      </c>
      <c r="B154" s="2" t="s">
        <v>82</v>
      </c>
      <c r="D154" s="2">
        <v>19349.0</v>
      </c>
    </row>
    <row r="155">
      <c r="A155" s="2" t="s">
        <v>82</v>
      </c>
      <c r="B155" s="2" t="s">
        <v>47</v>
      </c>
      <c r="D155" s="2">
        <v>19349.0</v>
      </c>
    </row>
    <row r="157">
      <c r="A157" s="20" t="s">
        <v>84</v>
      </c>
      <c r="B157" s="20" t="s">
        <v>87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" t="s">
        <v>84</v>
      </c>
      <c r="B158" s="2" t="s">
        <v>85</v>
      </c>
      <c r="D158" s="2">
        <v>13184.0</v>
      </c>
    </row>
    <row r="159">
      <c r="A159" s="2" t="s">
        <v>85</v>
      </c>
      <c r="B159" s="2" t="s">
        <v>86</v>
      </c>
      <c r="D159" s="2">
        <v>13184.0</v>
      </c>
    </row>
    <row r="160">
      <c r="A160" s="2" t="s">
        <v>86</v>
      </c>
      <c r="B160" s="2" t="s">
        <v>87</v>
      </c>
      <c r="D160" s="2">
        <v>13184.0</v>
      </c>
    </row>
    <row r="162">
      <c r="A162" s="20" t="s">
        <v>41</v>
      </c>
      <c r="B162" s="20" t="s">
        <v>126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" t="s">
        <v>41</v>
      </c>
      <c r="B163" s="2" t="s">
        <v>44</v>
      </c>
      <c r="D163" s="2">
        <v>4515.0</v>
      </c>
    </row>
    <row r="164">
      <c r="A164" s="2" t="s">
        <v>44</v>
      </c>
      <c r="B164" s="2" t="s">
        <v>126</v>
      </c>
      <c r="D164" s="2">
        <v>4515.0</v>
      </c>
    </row>
    <row r="166">
      <c r="A166" s="20" t="s">
        <v>33</v>
      </c>
      <c r="B166" s="20" t="s">
        <v>54</v>
      </c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6" t="s">
        <v>33</v>
      </c>
      <c r="B167" s="26" t="s">
        <v>114</v>
      </c>
      <c r="C167" s="27"/>
      <c r="D167" s="28">
        <v>6425.0</v>
      </c>
      <c r="E167" s="27"/>
      <c r="F167" s="27"/>
      <c r="G167" s="27"/>
      <c r="H167" s="27"/>
      <c r="I167" s="27"/>
      <c r="J167" s="27"/>
      <c r="K167" s="27"/>
      <c r="L167" s="27"/>
      <c r="M167" s="13" t="s">
        <v>68</v>
      </c>
      <c r="N167" s="27"/>
      <c r="O167" s="29" t="str">
        <f t="shared" ref="O167:O172" si="1">CONCATENATE("'", M167, "',")</f>
        <v>'CEDAR/OXFORD',</v>
      </c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6" t="s">
        <v>114</v>
      </c>
      <c r="B168" s="28" t="s">
        <v>45</v>
      </c>
      <c r="C168" s="27"/>
      <c r="D168" s="28">
        <v>6425.0</v>
      </c>
      <c r="E168" s="27"/>
      <c r="F168" s="27"/>
      <c r="G168" s="27"/>
      <c r="H168" s="27"/>
      <c r="I168" s="27"/>
      <c r="J168" s="27"/>
      <c r="K168" s="27"/>
      <c r="L168" s="27"/>
      <c r="M168" s="13" t="s">
        <v>69</v>
      </c>
      <c r="N168" s="27"/>
      <c r="O168" s="29" t="str">
        <f t="shared" si="1"/>
        <v>'CEDAR/SHATTUCK',</v>
      </c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8" t="s">
        <v>45</v>
      </c>
      <c r="B169" s="28" t="s">
        <v>54</v>
      </c>
      <c r="C169" s="27"/>
      <c r="D169" s="28">
        <v>6425.0</v>
      </c>
      <c r="E169" s="27"/>
      <c r="F169" s="27"/>
      <c r="G169" s="27"/>
      <c r="H169" s="27"/>
      <c r="I169" s="27"/>
      <c r="J169" s="27"/>
      <c r="K169" s="27"/>
      <c r="L169" s="27"/>
      <c r="M169" s="13" t="s">
        <v>71</v>
      </c>
      <c r="N169" s="27"/>
      <c r="O169" s="29" t="str">
        <f t="shared" si="1"/>
        <v>'CEDAR/MILVIA',</v>
      </c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3" t="s">
        <v>72</v>
      </c>
      <c r="N170" s="27"/>
      <c r="O170" s="29" t="str">
        <f t="shared" si="1"/>
        <v>'CEDAR/MLK',</v>
      </c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3" t="s">
        <v>74</v>
      </c>
      <c r="N171" s="27"/>
      <c r="O171" s="29" t="str">
        <f t="shared" si="1"/>
        <v>'CEDAR/SACRAMENTO',</v>
      </c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30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3" t="s">
        <v>117</v>
      </c>
      <c r="N172" s="27"/>
      <c r="O172" s="29" t="str">
        <f t="shared" si="1"/>
        <v>'OXFORD/ROSE',</v>
      </c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"/>
      <c r="B178" s="13"/>
      <c r="G178" t="str">
        <f>CONCATENATE("'", B11, "',")</f>
        <v>'COLUSA/THOUSAND OAKS',</v>
      </c>
    </row>
    <row r="203">
      <c r="A203" s="31" t="s">
        <v>127</v>
      </c>
      <c r="B203" s="32" t="s">
        <v>57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12" t="s">
        <v>68</v>
      </c>
      <c r="N203" s="32"/>
      <c r="O203" s="11" t="str">
        <f t="shared" ref="O203:O208" si="2">CONCATENATE("'", M203, "',")</f>
        <v>'CEDAR/OXFORD',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1" t="s">
        <v>36</v>
      </c>
      <c r="B204" s="32" t="s">
        <v>114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12" t="s">
        <v>69</v>
      </c>
      <c r="N204" s="32"/>
      <c r="O204" s="11" t="str">
        <f t="shared" si="2"/>
        <v>'CEDAR/SHATTUCK',</v>
      </c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 t="s">
        <v>33</v>
      </c>
      <c r="B205" s="32" t="s">
        <v>114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12" t="s">
        <v>71</v>
      </c>
      <c r="N205" s="32"/>
      <c r="O205" s="11" t="str">
        <f t="shared" si="2"/>
        <v>'CEDAR/MILVIA',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 t="s">
        <v>45</v>
      </c>
      <c r="B206" s="32" t="s">
        <v>114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12" t="s">
        <v>72</v>
      </c>
      <c r="N206" s="32"/>
      <c r="O206" s="11" t="str">
        <f t="shared" si="2"/>
        <v>'CEDAR/MLK',</v>
      </c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 t="s">
        <v>42</v>
      </c>
      <c r="B207" s="32" t="s">
        <v>43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12" t="s">
        <v>74</v>
      </c>
      <c r="N207" s="32"/>
      <c r="O207" s="11" t="str">
        <f t="shared" si="2"/>
        <v>'CEDAR/SACRAMENTO',</v>
      </c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1" t="s">
        <v>54</v>
      </c>
      <c r="B208" s="33" t="s">
        <v>50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13" t="s">
        <v>117</v>
      </c>
      <c r="N208" s="33"/>
      <c r="O208" s="11" t="str">
        <f t="shared" si="2"/>
        <v>'OXFORD/ROSE',</v>
      </c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2" t="s">
        <v>62</v>
      </c>
      <c r="B209" s="32" t="s">
        <v>63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 t="s">
        <v>63</v>
      </c>
      <c r="B210" s="32" t="s">
        <v>60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 t="s">
        <v>63</v>
      </c>
      <c r="B211" s="32" t="s">
        <v>128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 t="s">
        <v>63</v>
      </c>
      <c r="B212" s="32" t="s">
        <v>71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 t="s">
        <v>38</v>
      </c>
      <c r="B213" s="34" t="s">
        <v>82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21" t="s">
        <v>58</v>
      </c>
      <c r="B214" s="35" t="s">
        <v>116</v>
      </c>
      <c r="C214" s="36"/>
      <c r="D214" s="36"/>
      <c r="E214" s="36"/>
      <c r="F214" s="36"/>
      <c r="G214" t="str">
        <f>CONCATENATE("'", B47, "',")</f>
        <v>'MLK/UNIVERSITY',</v>
      </c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</sheetData>
  <conditionalFormatting sqref="M1:M95 B8 A10:B10 B13 A14 B15:B17 A16:A17 A24 M167:M172 B178 M203:M208 B214">
    <cfRule type="notContainsBlanks" dxfId="0" priority="1">
      <formula>LEN(TRIM(M1))&gt;0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