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97c771640a91b7/MSU Denver/CIS 2110/Homework3/"/>
    </mc:Choice>
  </mc:AlternateContent>
  <xr:revisionPtr revIDLastSave="630" documentId="8_{1BD80EB7-D69B-4A1F-B3AB-42BBCC29FA70}" xr6:coauthVersionLast="47" xr6:coauthVersionMax="47" xr10:uidLastSave="{DC56183C-2EAA-4945-8D0F-D25C60976F02}"/>
  <bookViews>
    <workbookView xWindow="0" yWindow="0" windowWidth="30672" windowHeight="17280" activeTab="1" xr2:uid="{7DA0A636-F862-46B6-80DC-E7016C729F6F}"/>
  </bookViews>
  <sheets>
    <sheet name="Human Level" sheetId="1" r:id="rId1"/>
    <sheet name="Program Lev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1" l="1"/>
  <c r="R9" i="2"/>
  <c r="P7" i="2"/>
  <c r="Q9" i="1"/>
  <c r="P9" i="1"/>
  <c r="O9" i="1"/>
  <c r="N9" i="1"/>
  <c r="M5" i="1"/>
  <c r="M6" i="1"/>
  <c r="M7" i="1"/>
  <c r="M8" i="1"/>
  <c r="M4" i="1"/>
  <c r="L5" i="1"/>
  <c r="L6" i="1"/>
  <c r="L7" i="1"/>
  <c r="L8" i="1"/>
  <c r="L4" i="1"/>
  <c r="K5" i="1"/>
  <c r="K6" i="1"/>
  <c r="K7" i="1"/>
  <c r="K8" i="1"/>
  <c r="K4" i="1"/>
  <c r="J3" i="1"/>
  <c r="I3" i="1"/>
  <c r="H3" i="1"/>
</calcChain>
</file>

<file path=xl/sharedStrings.xml><?xml version="1.0" encoding="utf-8"?>
<sst xmlns="http://schemas.openxmlformats.org/spreadsheetml/2006/main" count="150" uniqueCount="87">
  <si>
    <t>Inputs</t>
  </si>
  <si>
    <t>state</t>
  </si>
  <si>
    <t>saleDate</t>
  </si>
  <si>
    <t>salesTaxRate</t>
  </si>
  <si>
    <t>saleID</t>
  </si>
  <si>
    <t>saleSubTotal</t>
  </si>
  <si>
    <t>salePostTotal</t>
  </si>
  <si>
    <t>Outputs</t>
  </si>
  <si>
    <t>totalSubTotal</t>
  </si>
  <si>
    <t>totalPostTotal</t>
  </si>
  <si>
    <t>avgPostTotal</t>
  </si>
  <si>
    <t>highPostTotalID</t>
  </si>
  <si>
    <t>highPostTotal</t>
  </si>
  <si>
    <t>Colorado</t>
  </si>
  <si>
    <t>C111</t>
  </si>
  <si>
    <t>C222</t>
  </si>
  <si>
    <t>C333</t>
  </si>
  <si>
    <t>C444</t>
  </si>
  <si>
    <t>C555</t>
  </si>
  <si>
    <t>Notes</t>
  </si>
  <si>
    <t>Working Memory</t>
  </si>
  <si>
    <t>names of variables</t>
  </si>
  <si>
    <t>initilize variables =&gt;</t>
  </si>
  <si>
    <t>input state</t>
  </si>
  <si>
    <t>input saleDate</t>
  </si>
  <si>
    <t>input saleTaxRate</t>
  </si>
  <si>
    <t>output state</t>
  </si>
  <si>
    <t>output saleDate</t>
  </si>
  <si>
    <t>output saleTaxRate</t>
  </si>
  <si>
    <t>input saleID</t>
  </si>
  <si>
    <t>output saleID</t>
  </si>
  <si>
    <t>input saleSubTotal</t>
  </si>
  <si>
    <t>output saleSubTotal</t>
  </si>
  <si>
    <t>totalSales</t>
  </si>
  <si>
    <t>totalSubTotal = totalSubTotal + saleSubTotal = 0 + 1243.65 = 1243.65</t>
  </si>
  <si>
    <t>salePostTotal = saleSubTotal + (saleSubTotal * salesTaxRate) = 1299.61 = 1243.65 + (1243.65*0.045)</t>
  </si>
  <si>
    <t>output salePostTotal</t>
  </si>
  <si>
    <t>totalPostTotal = totalPostTotal + salePostTotal = 0 + 1299.61 = 1299.61</t>
  </si>
  <si>
    <t>totalSales = totalSales + 1 =&gt; totalSales++  =&gt; 0+1=1</t>
  </si>
  <si>
    <t>highPostTotalSaleID</t>
  </si>
  <si>
    <t>if(salePostTotal &gt; highPostTotal, highPostTotal = salePostTotal, skip) =&gt; 1299.61 &gt; 0 =&gt; true, so highPostTotal = salePostTotal</t>
  </si>
  <si>
    <t>if(salePostTotal &gt; highPostTotal, highPostTotalSaleID = saleID, skip) =&gt; 1299.61 &gt; 0 =&gt; true, so highPostTotalSaleID = saleID</t>
  </si>
  <si>
    <t>salePostTotal = saleSubTotal + (saleSubTotal * salesTaxRate) = 4506.14 = 4312.10 + (4312.10*0.045)</t>
  </si>
  <si>
    <t>if(saleSubTotal &gt; 25,000, disregard current sale and prompt user for new sale that is &lt;25,000, continue) =&gt; 1243.65 &gt; 25,000 =&gt; false, therefore continue</t>
  </si>
  <si>
    <t>if(saleSubTotal &gt; 25,000, disregard current sale and prompt user for new sale that is &lt;25,000, continue) =&gt; 4312.10 &gt; 25,000 =&gt; false, therefore continue</t>
  </si>
  <si>
    <t>totalSubTotal = totalSubTotal + saleSubTotal = 1243.65 + 4312.10 = 5555.75</t>
  </si>
  <si>
    <t>totalPostTotal = totalPostTotal + salePostTotal = 1299.61 + 4506.14 = 5805.75</t>
  </si>
  <si>
    <t>totalSales = totalSales + 1 =&gt; totalSales++  =&gt; 1+1=2</t>
  </si>
  <si>
    <t>avgPostTotal = totalPostTotal / totalSales = 5805.75 / 2 = 2902.87</t>
  </si>
  <si>
    <t>if(salePostTotal &gt; highPostTotal, highPostTotal = salePostTotal, skip) =&gt; 4506.14 &gt; 1299.61 =&gt; true, so highPostTotal = salePostTotal</t>
  </si>
  <si>
    <t>if(salePostTotal &gt; highPostTotal, highPostTotalSaleID = saleID, skip) =&gt; 4506.14 &gt; 1299.61 =&gt; true, so highPostTotalSaleID = saleID</t>
  </si>
  <si>
    <t>if(saleSubTotal &gt; 25,000, disregard current sale and prompt user for new sale that is &lt;25,000, continue) =&gt; 6789.10 &gt; 25,000 =&gt; false, therefore continue</t>
  </si>
  <si>
    <t>salePostTotal = saleSubTotal + (saleSubTotal * salesTaxRate) = 7094.61 = 6789.10 + (6789.10*0.045)</t>
  </si>
  <si>
    <t>totalSubTotal = totalSubTotal + saleSubTotal = 5555.75 + 6789.10 = 12344.85</t>
  </si>
  <si>
    <t>totalPostTotal = totalPostTotal + salePostTotal = 5805.75 + 7094.61 = 12900.36</t>
  </si>
  <si>
    <t>totalSales = totalSales + 1 =&gt; totalSales++  =&gt; 2+1=3</t>
  </si>
  <si>
    <t>avgPostTotal = totalPostTotal / totalSales = 12900.36 / 3 = 4300.12</t>
  </si>
  <si>
    <t>if(salePostTotal &gt; highPostTotal, highPostTotal = salePostTotal, skip) =&gt; 7094.61 &gt; 4506.14 =&gt; true, so highPostTotal = salePostTotal</t>
  </si>
  <si>
    <t>if(salePostTotal &gt; highPostTotal, highPostTotalSaleID = saleID, skip) =&gt; 7094.61 &gt; 4506.14 =&gt; true, so highPostTotalSaleID = saleID</t>
  </si>
  <si>
    <t>if(saleSubTotal &gt; 25,000, disregard current sale and prompt user for new sale that is &lt;25,000, continue) =&gt; 1111.12 &gt; 25,000 =&gt; false, therefore continue</t>
  </si>
  <si>
    <t>salePostTotal = saleSubTotal + (saleSubTotal * salesTaxRate) = 1161.12 = 1111.12 + (1111.12*0.045)</t>
  </si>
  <si>
    <t xml:space="preserve">totalPostTotal = totalPostTotal + salePostTotal = 12900.36 + 1161.12 = </t>
  </si>
  <si>
    <t>totalSales = totalSales + 1 =&gt; totalSales++  =&gt; 3+1=4</t>
  </si>
  <si>
    <t>avgPostTotal = totalPostTotal / totalSales = 14061.48 / 4 = 3515.37</t>
  </si>
  <si>
    <t>if(saleID = (-1),stop and report, continue)=&gt; C444 != -1 =&gt; false, therefore continue</t>
  </si>
  <si>
    <t>if(salePostTotal &gt; highPostTotal, highPostTotalSaleID = saleID, skip) =&gt; 1161.12 &gt; 7094.61 =&gt; false, therefore skip</t>
  </si>
  <si>
    <t>if(salePostTotal &gt; highPostTotal, highPostTotal = salePostTotal, skip) =&gt; 1161.12 &gt; 7094.61 =&gt; false, therefore skip</t>
  </si>
  <si>
    <t>if(saleID = (-1),stop and report, continue)=&gt; C333 != -1 =&gt; false, therefore continue</t>
  </si>
  <si>
    <t>if(saleID = (-1),stop and report, continue)=&gt; C222 != -1 =&gt; false, therefore continue</t>
  </si>
  <si>
    <t>if(saleID = (-1),stop and report, continue)=&gt; C111 != -1 =&gt; false, therefore continue</t>
  </si>
  <si>
    <t>if(saleID = (-1),stop and report, continue)=&gt; C555 != -1, therefore continue</t>
  </si>
  <si>
    <t>if(saleSubTotal &gt; 25,000, disregard current sale and prompt user for new sale that is &lt;25,000, continue) =&gt; 7564.00 &gt; 25,000 =&gt; false, therefore continue</t>
  </si>
  <si>
    <t>salePostTotal = saleSubTotal + (saleSubTotal * salesTaxRate) = 7904.38 = 7564.00 + (7564.00*0.045)</t>
  </si>
  <si>
    <t>totalSales = totalSales + 1 =&gt; totalSales++  =&gt; 4+1=5</t>
  </si>
  <si>
    <t>avgPostTotal = totalPostTotal / totalSales = 21965.86 / 5 = 4393.172</t>
  </si>
  <si>
    <t>if(salePostTotal &gt; highPostTotal, highPostTotal = salePostTotal, skip) =&gt; 7904.38 &gt; 7094.61 =&gt; true, so highPostTotal = salePostTotal</t>
  </si>
  <si>
    <t>if(salePostTotal &gt; highPostTotal, highPostTotalSaleID = saleID, skip) =&gt; 7904.38 &gt; 7094.61 =&gt; true, so highPostTotalSaleID = saleID</t>
  </si>
  <si>
    <t>if(saleID = (-1),stop and report, continue)=&gt; -1 = -1, therefore stop and report</t>
  </si>
  <si>
    <t>output totalSubTotal</t>
  </si>
  <si>
    <t>output totalPostTotal</t>
  </si>
  <si>
    <t>output avgPostTotal</t>
  </si>
  <si>
    <t>output highPostTotal</t>
  </si>
  <si>
    <t>output highPostTotalSaleID</t>
  </si>
  <si>
    <t>totalSubTotal = totalSubTotal + saleSubTotal = 12344.85 + 1111.12 = 13455.97</t>
  </si>
  <si>
    <t>totalSubTotal = totalSubTotal + saleSubTotal = 13455.97 + 7564.00 = 21019.97</t>
  </si>
  <si>
    <t>totalPostTotal = totalPostTotal + salePostTotal = 14061.48 + 7904.38 = 21965.87</t>
  </si>
  <si>
    <t>3/27/2021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</si>
</sst>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B0F0"/>
      <name val="Arial"/>
      <family val="2"/>
    </font>
    <font>
      <sz val="11"/>
      <color rgb="FF00B05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 Black"/>
      <family val="2"/>
    </font>
    <font>
      <sz val="12"/>
      <color rgb="FF00B0F0"/>
      <name val="Arial Black"/>
      <family val="2"/>
    </font>
    <font>
      <sz val="12"/>
      <color rgb="FF7030A0"/>
      <name val="Arial Black"/>
      <family val="2"/>
    </font>
    <font>
      <sz val="12"/>
      <color rgb="FF00B050"/>
      <name val="Arial Black"/>
      <family val="2"/>
    </font>
    <font>
      <u/>
      <sz val="14"/>
      <color theme="1"/>
      <name val="Arial Black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00B0F0"/>
      <name val="Arial Black"/>
      <family val="2"/>
    </font>
    <font>
      <u/>
      <sz val="14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1" fillId="0" borderId="0" xfId="0" applyNumberFormat="1" applyFont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2" borderId="1" xfId="0" applyFont="1" applyFill="1" applyBorder="1"/>
    <xf numFmtId="14" fontId="4" fillId="0" borderId="4" xfId="0" applyNumberFormat="1" applyFont="1" applyBorder="1"/>
    <xf numFmtId="2" fontId="4" fillId="0" borderId="2" xfId="0" applyNumberFormat="1" applyFont="1" applyBorder="1"/>
    <xf numFmtId="2" fontId="4" fillId="0" borderId="4" xfId="0" applyNumberFormat="1" applyFont="1" applyBorder="1"/>
    <xf numFmtId="0" fontId="5" fillId="2" borderId="1" xfId="0" applyFont="1" applyFill="1" applyBorder="1"/>
    <xf numFmtId="0" fontId="6" fillId="0" borderId="0" xfId="0" applyFont="1"/>
    <xf numFmtId="0" fontId="6" fillId="2" borderId="1" xfId="0" applyFont="1" applyFill="1" applyBorder="1"/>
    <xf numFmtId="0" fontId="7" fillId="0" borderId="2" xfId="0" applyFont="1" applyBorder="1"/>
    <xf numFmtId="0" fontId="8" fillId="0" borderId="3" xfId="0" applyFont="1" applyBorder="1"/>
    <xf numFmtId="0" fontId="9" fillId="0" borderId="4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/>
    <xf numFmtId="14" fontId="1" fillId="0" borderId="0" xfId="0" applyNumberFormat="1" applyFont="1"/>
    <xf numFmtId="2" fontId="12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center"/>
    </xf>
    <xf numFmtId="0" fontId="12" fillId="0" borderId="4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2" borderId="1" xfId="0" applyFont="1" applyFill="1" applyBorder="1"/>
    <xf numFmtId="49" fontId="4" fillId="0" borderId="2" xfId="0" applyNumberFormat="1" applyFont="1" applyBorder="1"/>
    <xf numFmtId="0" fontId="10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6711-6DAA-4FD3-AE97-15CD9D9264D9}">
  <sheetPr>
    <pageSetUpPr fitToPage="1"/>
  </sheetPr>
  <dimension ref="A1:R14"/>
  <sheetViews>
    <sheetView zoomScaleNormal="100" workbookViewId="0">
      <selection activeCell="H6" sqref="H6"/>
    </sheetView>
  </sheetViews>
  <sheetFormatPr defaultRowHeight="14.4" x14ac:dyDescent="0.3"/>
  <cols>
    <col min="1" max="1" width="9.44140625" bestFit="1" customWidth="1"/>
    <col min="2" max="2" width="10.109375" bestFit="1" customWidth="1"/>
    <col min="3" max="3" width="14" bestFit="1" customWidth="1"/>
    <col min="4" max="4" width="6.88671875" bestFit="1" customWidth="1"/>
    <col min="5" max="5" width="13.33203125" bestFit="1" customWidth="1"/>
    <col min="6" max="6" width="2.5546875" customWidth="1"/>
    <col min="7" max="7" width="8.44140625" bestFit="1" customWidth="1"/>
    <col min="8" max="8" width="9.44140625" bestFit="1" customWidth="1"/>
    <col min="9" max="9" width="10.6640625" bestFit="1" customWidth="1"/>
    <col min="10" max="10" width="14" bestFit="1" customWidth="1"/>
    <col min="11" max="11" width="6.88671875" bestFit="1" customWidth="1"/>
    <col min="12" max="12" width="13.33203125" bestFit="1" customWidth="1"/>
    <col min="13" max="13" width="13.88671875" bestFit="1" customWidth="1"/>
    <col min="14" max="14" width="13.33203125" bestFit="1" customWidth="1"/>
    <col min="15" max="15" width="13.88671875" bestFit="1" customWidth="1"/>
    <col min="16" max="16" width="13.33203125" bestFit="1" customWidth="1"/>
    <col min="17" max="17" width="13.88671875" bestFit="1" customWidth="1"/>
    <col min="18" max="18" width="20.109375" bestFit="1" customWidth="1"/>
  </cols>
  <sheetData>
    <row r="1" spans="1:18" x14ac:dyDescent="0.3">
      <c r="A1" s="1" t="s">
        <v>0</v>
      </c>
      <c r="B1" s="1"/>
      <c r="C1" s="1"/>
      <c r="D1" s="1"/>
      <c r="E1" s="1"/>
      <c r="F1" s="1"/>
      <c r="G1" s="1" t="s">
        <v>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1"/>
      <c r="G2" s="1"/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8</v>
      </c>
      <c r="O2" s="3" t="s">
        <v>9</v>
      </c>
      <c r="P2" s="3" t="s">
        <v>10</v>
      </c>
      <c r="Q2" s="3" t="s">
        <v>12</v>
      </c>
      <c r="R2" s="3" t="s">
        <v>39</v>
      </c>
    </row>
    <row r="3" spans="1:18" x14ac:dyDescent="0.3">
      <c r="A3" s="1" t="s">
        <v>13</v>
      </c>
      <c r="B3" s="21">
        <v>44282</v>
      </c>
      <c r="C3" s="1">
        <v>4.4999999999999998E-2</v>
      </c>
      <c r="D3" s="2"/>
      <c r="E3" s="2"/>
      <c r="F3" s="1"/>
      <c r="G3" s="1"/>
      <c r="H3" s="1" t="str">
        <f>A3</f>
        <v>Colorado</v>
      </c>
      <c r="I3" s="22">
        <f>B3</f>
        <v>44282</v>
      </c>
      <c r="J3" s="1">
        <f>C3</f>
        <v>4.4999999999999998E-2</v>
      </c>
      <c r="K3" s="3"/>
      <c r="L3" s="3"/>
      <c r="M3" s="3"/>
      <c r="N3" s="3"/>
      <c r="O3" s="3"/>
      <c r="P3" s="3"/>
      <c r="Q3" s="3"/>
      <c r="R3" s="3"/>
    </row>
    <row r="4" spans="1:18" x14ac:dyDescent="0.3">
      <c r="A4" s="1"/>
      <c r="B4" s="1"/>
      <c r="C4" s="1"/>
      <c r="D4" s="1" t="s">
        <v>14</v>
      </c>
      <c r="E4" s="1">
        <v>1243.6500000000001</v>
      </c>
      <c r="F4" s="1"/>
      <c r="G4" s="1"/>
      <c r="H4" s="1"/>
      <c r="I4" s="1"/>
      <c r="J4" s="1"/>
      <c r="K4" s="1" t="str">
        <f>D4</f>
        <v>C111</v>
      </c>
      <c r="L4" s="1">
        <f>E4</f>
        <v>1243.6500000000001</v>
      </c>
      <c r="M4" s="4">
        <f>E4+(E4*$C$3)</f>
        <v>1299.6142500000001</v>
      </c>
      <c r="N4" s="1"/>
      <c r="O4" s="1"/>
      <c r="P4" s="1"/>
      <c r="Q4" s="1"/>
      <c r="R4" s="1"/>
    </row>
    <row r="5" spans="1:18" x14ac:dyDescent="0.3">
      <c r="A5" s="1"/>
      <c r="B5" s="1"/>
      <c r="C5" s="1"/>
      <c r="D5" s="1" t="s">
        <v>15</v>
      </c>
      <c r="E5" s="4">
        <v>4312.1000000000004</v>
      </c>
      <c r="F5" s="1"/>
      <c r="G5" s="1"/>
      <c r="H5" s="1"/>
      <c r="I5" s="1"/>
      <c r="J5" s="1"/>
      <c r="K5" s="1" t="str">
        <f t="shared" ref="K5:K8" si="0">D5</f>
        <v>C222</v>
      </c>
      <c r="L5" s="1">
        <f t="shared" ref="L5:L8" si="1">E5</f>
        <v>4312.1000000000004</v>
      </c>
      <c r="M5" s="4">
        <f t="shared" ref="M5:M8" si="2">E5+(E5*$C$3)</f>
        <v>4506.1445000000003</v>
      </c>
      <c r="N5" s="1"/>
      <c r="O5" s="1"/>
      <c r="P5" s="1"/>
      <c r="Q5" s="1"/>
      <c r="R5" s="1"/>
    </row>
    <row r="6" spans="1:18" x14ac:dyDescent="0.3">
      <c r="A6" s="1"/>
      <c r="B6" s="1"/>
      <c r="C6" s="1"/>
      <c r="D6" s="1" t="s">
        <v>16</v>
      </c>
      <c r="E6" s="4">
        <v>6789.1</v>
      </c>
      <c r="F6" s="1"/>
      <c r="G6" s="1"/>
      <c r="H6" s="1"/>
      <c r="I6" s="1"/>
      <c r="J6" s="1"/>
      <c r="K6" s="1" t="str">
        <f t="shared" si="0"/>
        <v>C333</v>
      </c>
      <c r="L6" s="1">
        <f t="shared" si="1"/>
        <v>6789.1</v>
      </c>
      <c r="M6" s="4">
        <f t="shared" si="2"/>
        <v>7094.6095000000005</v>
      </c>
      <c r="N6" s="1"/>
      <c r="O6" s="1"/>
      <c r="P6" s="1"/>
      <c r="Q6" s="1"/>
      <c r="R6" s="1"/>
    </row>
    <row r="7" spans="1:18" x14ac:dyDescent="0.3">
      <c r="A7" s="1"/>
      <c r="B7" s="1"/>
      <c r="C7" s="1"/>
      <c r="D7" s="1" t="s">
        <v>17</v>
      </c>
      <c r="E7" s="1">
        <v>1111.1199999999999</v>
      </c>
      <c r="F7" s="1"/>
      <c r="G7" s="1"/>
      <c r="H7" s="1"/>
      <c r="I7" s="1"/>
      <c r="J7" s="1"/>
      <c r="K7" s="1" t="str">
        <f t="shared" si="0"/>
        <v>C444</v>
      </c>
      <c r="L7" s="1">
        <f t="shared" si="1"/>
        <v>1111.1199999999999</v>
      </c>
      <c r="M7" s="4">
        <f t="shared" si="2"/>
        <v>1161.1203999999998</v>
      </c>
      <c r="N7" s="1"/>
      <c r="O7" s="1"/>
      <c r="P7" s="1"/>
      <c r="Q7" s="1"/>
      <c r="R7" s="1"/>
    </row>
    <row r="8" spans="1:18" x14ac:dyDescent="0.3">
      <c r="A8" s="1"/>
      <c r="B8" s="1"/>
      <c r="C8" s="1"/>
      <c r="D8" s="1" t="s">
        <v>18</v>
      </c>
      <c r="E8" s="4">
        <v>7564</v>
      </c>
      <c r="F8" s="1"/>
      <c r="G8" s="1"/>
      <c r="H8" s="1"/>
      <c r="I8" s="1"/>
      <c r="J8" s="1"/>
      <c r="K8" s="1" t="str">
        <f t="shared" si="0"/>
        <v>C555</v>
      </c>
      <c r="L8" s="1">
        <f t="shared" si="1"/>
        <v>7564</v>
      </c>
      <c r="M8" s="4">
        <f t="shared" si="2"/>
        <v>7904.38</v>
      </c>
      <c r="N8" s="1"/>
      <c r="O8" s="1"/>
      <c r="P8" s="1"/>
      <c r="Q8" s="1"/>
      <c r="R8" s="1"/>
    </row>
    <row r="9" spans="1:18" x14ac:dyDescent="0.3">
      <c r="A9" s="1"/>
      <c r="B9" s="1"/>
      <c r="C9" s="1"/>
      <c r="D9" s="1">
        <v>-1</v>
      </c>
      <c r="E9" s="1"/>
      <c r="F9" s="1"/>
      <c r="G9" s="1"/>
      <c r="H9" s="1"/>
      <c r="I9" s="1"/>
      <c r="J9" s="1"/>
      <c r="K9" s="1"/>
      <c r="L9" s="1"/>
      <c r="M9" s="1"/>
      <c r="N9" s="1">
        <f>SUM(E4:E8)</f>
        <v>21019.97</v>
      </c>
      <c r="O9" s="4">
        <f>SUM(M4:M8)</f>
        <v>21965.86865</v>
      </c>
      <c r="P9" s="4">
        <f>AVERAGE(M4:M8)</f>
        <v>4393.1737300000004</v>
      </c>
      <c r="Q9" s="4">
        <f>MAX(M4:M8)</f>
        <v>7904.38</v>
      </c>
      <c r="R9" s="1" t="str">
        <f>D8</f>
        <v>C555</v>
      </c>
    </row>
    <row r="10" spans="1:18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8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8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8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8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</sheetData>
  <pageMargins left="0.7" right="0.7" top="0.75" bottom="0.75" header="0.3" footer="0.3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04F-7F02-4A53-B0B2-4BC6F0520B46}">
  <sheetPr>
    <pageSetUpPr fitToPage="1"/>
  </sheetPr>
  <dimension ref="A1:Z92"/>
  <sheetViews>
    <sheetView tabSelected="1" zoomScale="56" zoomScaleNormal="56" workbookViewId="0">
      <selection activeCell="M6" sqref="M6"/>
    </sheetView>
  </sheetViews>
  <sheetFormatPr defaultRowHeight="14.4" x14ac:dyDescent="0.3"/>
  <cols>
    <col min="1" max="1" width="174.109375" bestFit="1" customWidth="1"/>
    <col min="2" max="2" width="2.5546875" customWidth="1"/>
    <col min="3" max="3" width="11.5546875" bestFit="1" customWidth="1"/>
    <col min="4" max="4" width="12.5546875" bestFit="1" customWidth="1"/>
    <col min="5" max="5" width="19" bestFit="1" customWidth="1"/>
    <col min="6" max="6" width="9.109375" bestFit="1" customWidth="1"/>
    <col min="7" max="7" width="18.33203125" bestFit="1" customWidth="1"/>
    <col min="8" max="8" width="2.21875" customWidth="1"/>
    <col min="9" max="9" width="14.33203125" bestFit="1" customWidth="1"/>
    <col min="10" max="10" width="18.88671875" bestFit="1" customWidth="1"/>
    <col min="11" max="11" width="19.109375" bestFit="1" customWidth="1"/>
    <col min="12" max="12" width="19.6640625" bestFit="1" customWidth="1"/>
    <col min="13" max="13" width="19.33203125" bestFit="1" customWidth="1"/>
    <col min="14" max="14" width="27.6640625" bestFit="1" customWidth="1"/>
    <col min="15" max="15" width="2.5546875" customWidth="1"/>
    <col min="16" max="16" width="11.5546875" customWidth="1"/>
    <col min="17" max="17" width="12.5546875" bestFit="1" customWidth="1"/>
    <col min="18" max="18" width="19" bestFit="1" customWidth="1"/>
    <col min="19" max="19" width="9.109375" bestFit="1" customWidth="1"/>
    <col min="20" max="20" width="18.33203125" bestFit="1" customWidth="1"/>
    <col min="21" max="21" width="19.109375" bestFit="1" customWidth="1"/>
    <col min="22" max="22" width="18.88671875" bestFit="1" customWidth="1"/>
    <col min="23" max="23" width="19.6640625" bestFit="1" customWidth="1"/>
    <col min="24" max="24" width="18.44140625" bestFit="1" customWidth="1"/>
    <col min="25" max="25" width="19.33203125" bestFit="1" customWidth="1"/>
    <col min="26" max="26" width="22" bestFit="1" customWidth="1"/>
  </cols>
  <sheetData>
    <row r="1" spans="1:26" ht="21" x14ac:dyDescent="0.5">
      <c r="A1" s="20" t="s">
        <v>19</v>
      </c>
      <c r="B1" s="19"/>
      <c r="C1" s="32" t="s">
        <v>0</v>
      </c>
      <c r="D1" s="32"/>
      <c r="E1" s="32"/>
      <c r="F1" s="32"/>
      <c r="G1" s="32"/>
      <c r="H1" s="26"/>
      <c r="I1" s="33" t="s">
        <v>20</v>
      </c>
      <c r="J1" s="33"/>
      <c r="K1" s="33"/>
      <c r="L1" s="33"/>
      <c r="M1" s="33"/>
      <c r="N1" s="33"/>
      <c r="O1" s="19"/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8.600000000000001" x14ac:dyDescent="0.45">
      <c r="A2" s="15" t="s">
        <v>21</v>
      </c>
      <c r="B2" s="14"/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25"/>
      <c r="I2" s="17" t="s">
        <v>33</v>
      </c>
      <c r="J2" s="17" t="s">
        <v>8</v>
      </c>
      <c r="K2" s="17" t="s">
        <v>6</v>
      </c>
      <c r="L2" s="17" t="s">
        <v>9</v>
      </c>
      <c r="M2" s="17" t="s">
        <v>12</v>
      </c>
      <c r="N2" s="17" t="s">
        <v>39</v>
      </c>
      <c r="O2" s="14"/>
      <c r="P2" s="18" t="s">
        <v>1</v>
      </c>
      <c r="Q2" s="18" t="s">
        <v>2</v>
      </c>
      <c r="R2" s="18" t="s">
        <v>3</v>
      </c>
      <c r="S2" s="18" t="s">
        <v>4</v>
      </c>
      <c r="T2" s="18" t="s">
        <v>5</v>
      </c>
      <c r="U2" s="18" t="s">
        <v>6</v>
      </c>
      <c r="V2" s="18" t="s">
        <v>8</v>
      </c>
      <c r="W2" s="18" t="s">
        <v>9</v>
      </c>
      <c r="X2" s="18" t="s">
        <v>10</v>
      </c>
      <c r="Y2" s="18" t="s">
        <v>12</v>
      </c>
      <c r="Z2" s="18" t="s">
        <v>11</v>
      </c>
    </row>
    <row r="3" spans="1:26" ht="15.6" x14ac:dyDescent="0.3">
      <c r="A3" s="9" t="s">
        <v>22</v>
      </c>
      <c r="B3" s="5"/>
      <c r="C3" s="6"/>
      <c r="D3" s="6"/>
      <c r="E3" s="6"/>
      <c r="F3" s="6"/>
      <c r="G3" s="6"/>
      <c r="H3" s="24"/>
      <c r="I3" s="7">
        <v>0</v>
      </c>
      <c r="J3" s="7">
        <v>0</v>
      </c>
      <c r="K3" s="7">
        <v>0</v>
      </c>
      <c r="L3" s="7">
        <v>0</v>
      </c>
      <c r="M3" s="7">
        <v>0</v>
      </c>
      <c r="N3" s="7"/>
      <c r="O3" s="5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6" x14ac:dyDescent="0.3">
      <c r="A4" s="9" t="s">
        <v>23</v>
      </c>
      <c r="B4" s="5"/>
      <c r="C4" s="6" t="s">
        <v>13</v>
      </c>
      <c r="D4" s="6"/>
      <c r="E4" s="6"/>
      <c r="F4" s="6"/>
      <c r="G4" s="6"/>
      <c r="H4" s="24"/>
      <c r="I4" s="7"/>
      <c r="J4" s="7"/>
      <c r="K4" s="7"/>
      <c r="L4" s="7"/>
      <c r="M4" s="7"/>
      <c r="N4" s="7"/>
      <c r="O4" s="5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6" x14ac:dyDescent="0.3">
      <c r="A5" s="9" t="s">
        <v>24</v>
      </c>
      <c r="B5" s="5"/>
      <c r="C5" s="6"/>
      <c r="D5" s="31" t="s">
        <v>86</v>
      </c>
      <c r="E5" s="6"/>
      <c r="F5" s="6"/>
      <c r="G5" s="6"/>
      <c r="H5" s="24"/>
      <c r="I5" s="7"/>
      <c r="J5" s="7"/>
      <c r="K5" s="7"/>
      <c r="L5" s="7"/>
      <c r="M5" s="7"/>
      <c r="N5" s="7"/>
      <c r="O5" s="5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6" x14ac:dyDescent="0.3">
      <c r="A6" s="9" t="s">
        <v>25</v>
      </c>
      <c r="B6" s="5"/>
      <c r="C6" s="6"/>
      <c r="D6" s="6"/>
      <c r="E6" s="6">
        <v>4.4999999999999998E-2</v>
      </c>
      <c r="F6" s="6"/>
      <c r="G6" s="6"/>
      <c r="H6" s="24"/>
      <c r="I6" s="7"/>
      <c r="J6" s="7"/>
      <c r="K6" s="7"/>
      <c r="L6" s="7"/>
      <c r="M6" s="7"/>
      <c r="N6" s="7"/>
      <c r="O6" s="5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6" x14ac:dyDescent="0.3">
      <c r="A7" s="9" t="s">
        <v>26</v>
      </c>
      <c r="B7" s="5"/>
      <c r="C7" s="6"/>
      <c r="D7" s="6"/>
      <c r="E7" s="6"/>
      <c r="F7" s="6"/>
      <c r="G7" s="6"/>
      <c r="H7" s="24"/>
      <c r="I7" s="7"/>
      <c r="J7" s="7"/>
      <c r="K7" s="7"/>
      <c r="L7" s="7"/>
      <c r="M7" s="7"/>
      <c r="N7" s="7"/>
      <c r="O7" s="5"/>
      <c r="P7" s="8" t="str">
        <f>C4</f>
        <v>Colorado</v>
      </c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6" x14ac:dyDescent="0.3">
      <c r="A8" s="9" t="s">
        <v>27</v>
      </c>
      <c r="B8" s="5"/>
      <c r="C8" s="6"/>
      <c r="D8" s="6"/>
      <c r="E8" s="6"/>
      <c r="F8" s="6"/>
      <c r="G8" s="6"/>
      <c r="H8" s="24"/>
      <c r="I8" s="7"/>
      <c r="J8" s="7"/>
      <c r="K8" s="7"/>
      <c r="L8" s="7"/>
      <c r="M8" s="7"/>
      <c r="N8" s="7"/>
      <c r="O8" s="5"/>
      <c r="P8" s="8"/>
      <c r="Q8" s="10">
        <v>44282</v>
      </c>
      <c r="R8" s="8"/>
      <c r="S8" s="8"/>
      <c r="T8" s="8"/>
      <c r="U8" s="8"/>
      <c r="V8" s="8"/>
      <c r="W8" s="8"/>
      <c r="X8" s="8"/>
      <c r="Y8" s="8"/>
      <c r="Z8" s="8"/>
    </row>
    <row r="9" spans="1:26" ht="15.6" x14ac:dyDescent="0.3">
      <c r="A9" s="9" t="s">
        <v>28</v>
      </c>
      <c r="B9" s="5"/>
      <c r="C9" s="6"/>
      <c r="D9" s="6"/>
      <c r="E9" s="6"/>
      <c r="F9" s="6"/>
      <c r="G9" s="6"/>
      <c r="H9" s="24"/>
      <c r="I9" s="7"/>
      <c r="J9" s="7"/>
      <c r="K9" s="7"/>
      <c r="L9" s="7"/>
      <c r="M9" s="7"/>
      <c r="N9" s="7"/>
      <c r="O9" s="5"/>
      <c r="P9" s="8"/>
      <c r="Q9" s="8"/>
      <c r="R9" s="8">
        <f>E6</f>
        <v>4.4999999999999998E-2</v>
      </c>
      <c r="S9" s="8"/>
      <c r="T9" s="8"/>
      <c r="U9" s="8"/>
      <c r="V9" s="8"/>
      <c r="W9" s="8"/>
      <c r="X9" s="8"/>
      <c r="Y9" s="8"/>
      <c r="Z9" s="8"/>
    </row>
    <row r="10" spans="1:26" ht="15.6" x14ac:dyDescent="0.3">
      <c r="A10" s="9"/>
      <c r="B10" s="5"/>
      <c r="C10" s="6"/>
      <c r="D10" s="6"/>
      <c r="E10" s="6"/>
      <c r="F10" s="6"/>
      <c r="G10" s="6"/>
      <c r="H10" s="24"/>
      <c r="I10" s="7"/>
      <c r="J10" s="7"/>
      <c r="K10" s="7"/>
      <c r="L10" s="7"/>
      <c r="M10" s="7"/>
      <c r="N10" s="7"/>
      <c r="O10" s="5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6" x14ac:dyDescent="0.3">
      <c r="A11" s="9" t="s">
        <v>29</v>
      </c>
      <c r="B11" s="5"/>
      <c r="C11" s="6"/>
      <c r="D11" s="6"/>
      <c r="E11" s="6"/>
      <c r="F11" s="6" t="s">
        <v>14</v>
      </c>
      <c r="G11" s="6"/>
      <c r="H11" s="24"/>
      <c r="I11" s="7"/>
      <c r="J11" s="7"/>
      <c r="K11" s="7"/>
      <c r="L11" s="7"/>
      <c r="M11" s="7"/>
      <c r="N11" s="7"/>
      <c r="O11" s="5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6" x14ac:dyDescent="0.3">
      <c r="A12" s="9" t="s">
        <v>69</v>
      </c>
      <c r="B12" s="5"/>
      <c r="C12" s="6"/>
      <c r="D12" s="6"/>
      <c r="E12" s="6"/>
      <c r="F12" s="6"/>
      <c r="G12" s="6"/>
      <c r="H12" s="24"/>
      <c r="I12" s="7"/>
      <c r="J12" s="7"/>
      <c r="K12" s="7"/>
      <c r="L12" s="7"/>
      <c r="M12" s="7"/>
      <c r="N12" s="7"/>
      <c r="O12" s="5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6" x14ac:dyDescent="0.3">
      <c r="A13" s="30"/>
      <c r="B13" s="24"/>
      <c r="C13" s="29"/>
      <c r="D13" s="29"/>
      <c r="E13" s="29"/>
      <c r="F13" s="29"/>
      <c r="G13" s="29"/>
      <c r="H13" s="24"/>
      <c r="I13" s="28"/>
      <c r="J13" s="28"/>
      <c r="K13" s="28"/>
      <c r="L13" s="28"/>
      <c r="M13" s="28"/>
      <c r="N13" s="28"/>
      <c r="O13" s="24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.6" x14ac:dyDescent="0.3">
      <c r="A14" s="9" t="s">
        <v>38</v>
      </c>
      <c r="B14" s="5"/>
      <c r="C14" s="6"/>
      <c r="D14" s="6"/>
      <c r="E14" s="6"/>
      <c r="F14" s="6"/>
      <c r="G14" s="6"/>
      <c r="H14" s="24"/>
      <c r="I14" s="7">
        <v>1</v>
      </c>
      <c r="J14" s="7"/>
      <c r="K14" s="7"/>
      <c r="L14" s="7"/>
      <c r="M14" s="7"/>
      <c r="N14" s="7"/>
      <c r="O14" s="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6" x14ac:dyDescent="0.3">
      <c r="A15" s="9" t="s">
        <v>31</v>
      </c>
      <c r="B15" s="5"/>
      <c r="C15" s="6"/>
      <c r="D15" s="6"/>
      <c r="E15" s="6"/>
      <c r="F15" s="6"/>
      <c r="G15" s="6">
        <v>1243.6500000000001</v>
      </c>
      <c r="H15" s="24"/>
      <c r="I15" s="7"/>
      <c r="J15" s="7"/>
      <c r="K15" s="7"/>
      <c r="L15" s="7"/>
      <c r="M15" s="7"/>
      <c r="N15" s="7"/>
      <c r="O15" s="5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6" x14ac:dyDescent="0.3">
      <c r="A16" s="9" t="s">
        <v>43</v>
      </c>
      <c r="B16" s="5"/>
      <c r="C16" s="6"/>
      <c r="D16" s="6"/>
      <c r="E16" s="6"/>
      <c r="F16" s="6"/>
      <c r="G16" s="6"/>
      <c r="H16" s="24"/>
      <c r="I16" s="7"/>
      <c r="J16" s="7"/>
      <c r="K16" s="7"/>
      <c r="L16" s="7"/>
      <c r="M16" s="7"/>
      <c r="N16" s="7"/>
      <c r="O16" s="5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6" x14ac:dyDescent="0.3">
      <c r="A17" s="9" t="s">
        <v>32</v>
      </c>
      <c r="B17" s="5"/>
      <c r="C17" s="6"/>
      <c r="D17" s="6"/>
      <c r="E17" s="6"/>
      <c r="F17" s="6"/>
      <c r="G17" s="6"/>
      <c r="H17" s="24"/>
      <c r="I17" s="7"/>
      <c r="J17" s="7"/>
      <c r="K17" s="7"/>
      <c r="L17" s="7"/>
      <c r="M17" s="7"/>
      <c r="N17" s="7"/>
      <c r="O17" s="5"/>
      <c r="P17" s="8"/>
      <c r="Q17" s="8"/>
      <c r="R17" s="8"/>
      <c r="S17" s="8"/>
      <c r="T17" s="8">
        <v>1243.6500000000001</v>
      </c>
      <c r="U17" s="8"/>
      <c r="V17" s="8"/>
      <c r="W17" s="8"/>
      <c r="X17" s="8"/>
      <c r="Y17" s="8"/>
      <c r="Z17" s="8"/>
    </row>
    <row r="18" spans="1:26" ht="15.6" x14ac:dyDescent="0.3">
      <c r="A18" s="9" t="s">
        <v>34</v>
      </c>
      <c r="B18" s="5"/>
      <c r="C18" s="6"/>
      <c r="D18" s="6"/>
      <c r="E18" s="6"/>
      <c r="F18" s="6"/>
      <c r="G18" s="6"/>
      <c r="H18" s="24"/>
      <c r="I18" s="7"/>
      <c r="J18" s="7">
        <v>1243.6500000000001</v>
      </c>
      <c r="K18" s="7"/>
      <c r="L18" s="7"/>
      <c r="M18" s="7"/>
      <c r="N18" s="7"/>
      <c r="O18" s="5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6" x14ac:dyDescent="0.3">
      <c r="A19" s="9" t="s">
        <v>35</v>
      </c>
      <c r="B19" s="5"/>
      <c r="C19" s="6"/>
      <c r="D19" s="6"/>
      <c r="E19" s="6"/>
      <c r="F19" s="6"/>
      <c r="G19" s="6"/>
      <c r="H19" s="24"/>
      <c r="I19" s="7"/>
      <c r="J19" s="7"/>
      <c r="K19" s="7">
        <v>1299.6099999999999</v>
      </c>
      <c r="L19" s="7"/>
      <c r="M19" s="7"/>
      <c r="N19" s="7"/>
      <c r="O19" s="5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6" x14ac:dyDescent="0.3">
      <c r="A20" s="9" t="s">
        <v>36</v>
      </c>
      <c r="B20" s="5"/>
      <c r="C20" s="6"/>
      <c r="D20" s="6"/>
      <c r="E20" s="6"/>
      <c r="F20" s="6"/>
      <c r="G20" s="6"/>
      <c r="H20" s="24"/>
      <c r="I20" s="7"/>
      <c r="J20" s="7"/>
      <c r="K20" s="7"/>
      <c r="L20" s="7"/>
      <c r="M20" s="7"/>
      <c r="N20" s="7"/>
      <c r="O20" s="5"/>
      <c r="P20" s="8"/>
      <c r="Q20" s="8"/>
      <c r="R20" s="8"/>
      <c r="S20" s="8"/>
      <c r="T20" s="8"/>
      <c r="U20" s="8">
        <v>1299.6099999999999</v>
      </c>
      <c r="V20" s="8"/>
      <c r="W20" s="8"/>
      <c r="X20" s="8"/>
      <c r="Y20" s="8"/>
      <c r="Z20" s="8"/>
    </row>
    <row r="21" spans="1:26" ht="15.6" x14ac:dyDescent="0.3">
      <c r="A21" s="9" t="s">
        <v>37</v>
      </c>
      <c r="B21" s="5"/>
      <c r="C21" s="6"/>
      <c r="D21" s="6"/>
      <c r="E21" s="6"/>
      <c r="F21" s="6"/>
      <c r="G21" s="6"/>
      <c r="H21" s="24"/>
      <c r="I21" s="7"/>
      <c r="J21" s="7"/>
      <c r="K21" s="7"/>
      <c r="L21" s="7">
        <v>1299.6099999999999</v>
      </c>
      <c r="M21" s="7"/>
      <c r="N21" s="7"/>
      <c r="O21" s="5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3" spans="1:26" ht="15.6" x14ac:dyDescent="0.3">
      <c r="A23" s="9" t="s">
        <v>40</v>
      </c>
      <c r="B23" s="5"/>
      <c r="C23" s="6"/>
      <c r="D23" s="6"/>
      <c r="E23" s="6"/>
      <c r="F23" s="6"/>
      <c r="G23" s="6"/>
      <c r="H23" s="24"/>
      <c r="I23" s="7"/>
      <c r="J23" s="7"/>
      <c r="K23" s="7"/>
      <c r="L23" s="7"/>
      <c r="M23" s="7">
        <v>1299.6099999999999</v>
      </c>
      <c r="N23" s="7"/>
      <c r="O23" s="5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6" x14ac:dyDescent="0.3">
      <c r="A24" s="9" t="s">
        <v>41</v>
      </c>
      <c r="B24" s="5"/>
      <c r="C24" s="6"/>
      <c r="D24" s="6"/>
      <c r="E24" s="6"/>
      <c r="F24" s="6"/>
      <c r="G24" s="6"/>
      <c r="H24" s="24"/>
      <c r="I24" s="7"/>
      <c r="J24" s="7"/>
      <c r="K24" s="7"/>
      <c r="L24" s="7"/>
      <c r="M24" s="7"/>
      <c r="N24" s="7" t="s">
        <v>14</v>
      </c>
      <c r="O24" s="5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6" x14ac:dyDescent="0.3">
      <c r="A25" s="9"/>
      <c r="B25" s="5"/>
      <c r="C25" s="6"/>
      <c r="D25" s="6"/>
      <c r="E25" s="6"/>
      <c r="F25" s="6"/>
      <c r="G25" s="6"/>
      <c r="H25" s="24"/>
      <c r="I25" s="7"/>
      <c r="J25" s="7"/>
      <c r="K25" s="7"/>
      <c r="L25" s="7"/>
      <c r="M25" s="7"/>
      <c r="N25" s="7"/>
      <c r="O25" s="5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6" x14ac:dyDescent="0.3">
      <c r="A26" s="9" t="s">
        <v>29</v>
      </c>
      <c r="B26" s="5"/>
      <c r="C26" s="6"/>
      <c r="D26" s="6"/>
      <c r="E26" s="6"/>
      <c r="F26" s="6" t="s">
        <v>15</v>
      </c>
      <c r="G26" s="6"/>
      <c r="H26" s="24"/>
      <c r="I26" s="7"/>
      <c r="J26" s="7"/>
      <c r="K26" s="7"/>
      <c r="L26" s="7"/>
      <c r="M26" s="7"/>
      <c r="N26" s="7"/>
      <c r="O26" s="5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6" x14ac:dyDescent="0.3">
      <c r="A27" s="9" t="s">
        <v>68</v>
      </c>
      <c r="B27" s="5"/>
      <c r="C27" s="6"/>
      <c r="D27" s="6"/>
      <c r="E27" s="6"/>
      <c r="F27" s="6"/>
      <c r="G27" s="6"/>
      <c r="H27" s="24"/>
      <c r="I27" s="7"/>
      <c r="J27" s="7"/>
      <c r="K27" s="7"/>
      <c r="L27" s="7"/>
      <c r="M27" s="7"/>
      <c r="N27" s="7"/>
      <c r="O27" s="5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6" x14ac:dyDescent="0.3">
      <c r="A28" s="9" t="s">
        <v>30</v>
      </c>
      <c r="B28" s="5"/>
      <c r="C28" s="6"/>
      <c r="D28" s="6"/>
      <c r="E28" s="6"/>
      <c r="F28" s="6"/>
      <c r="G28" s="6"/>
      <c r="H28" s="24"/>
      <c r="I28" s="7"/>
      <c r="J28" s="7"/>
      <c r="K28" s="7"/>
      <c r="L28" s="7"/>
      <c r="M28" s="7"/>
      <c r="N28" s="7"/>
      <c r="O28" s="5"/>
      <c r="P28" s="8"/>
      <c r="Q28" s="8"/>
      <c r="R28" s="8"/>
      <c r="S28" s="8" t="s">
        <v>15</v>
      </c>
      <c r="T28" s="8"/>
      <c r="U28" s="8"/>
      <c r="V28" s="8"/>
      <c r="W28" s="8"/>
      <c r="X28" s="8"/>
      <c r="Y28" s="8"/>
      <c r="Z28" s="8"/>
    </row>
    <row r="29" spans="1:26" ht="15.6" x14ac:dyDescent="0.3">
      <c r="A29" s="9" t="s">
        <v>47</v>
      </c>
      <c r="B29" s="5"/>
      <c r="C29" s="6"/>
      <c r="D29" s="6"/>
      <c r="E29" s="6"/>
      <c r="F29" s="6"/>
      <c r="G29" s="6"/>
      <c r="H29" s="24"/>
      <c r="I29" s="7">
        <v>2</v>
      </c>
      <c r="J29" s="7"/>
      <c r="K29" s="7"/>
      <c r="L29" s="7"/>
      <c r="M29" s="7"/>
      <c r="N29" s="7"/>
      <c r="O29" s="5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6" x14ac:dyDescent="0.3">
      <c r="A30" s="9" t="s">
        <v>31</v>
      </c>
      <c r="B30" s="5"/>
      <c r="C30" s="6"/>
      <c r="D30" s="6"/>
      <c r="E30" s="6"/>
      <c r="F30" s="6"/>
      <c r="G30" s="11">
        <v>4312.1000000000004</v>
      </c>
      <c r="H30" s="23"/>
      <c r="I30" s="7"/>
      <c r="J30" s="7"/>
      <c r="K30" s="7"/>
      <c r="L30" s="7"/>
      <c r="M30" s="7"/>
      <c r="N30" s="7"/>
      <c r="O30" s="5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6" x14ac:dyDescent="0.3">
      <c r="A31" s="9" t="s">
        <v>44</v>
      </c>
      <c r="B31" s="5"/>
      <c r="C31" s="6"/>
      <c r="D31" s="6"/>
      <c r="E31" s="6"/>
      <c r="F31" s="6"/>
      <c r="G31" s="11"/>
      <c r="H31" s="23"/>
      <c r="I31" s="7"/>
      <c r="J31" s="7"/>
      <c r="K31" s="7"/>
      <c r="L31" s="7"/>
      <c r="M31" s="7"/>
      <c r="N31" s="7"/>
      <c r="O31" s="5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6" x14ac:dyDescent="0.3">
      <c r="A32" s="9" t="s">
        <v>32</v>
      </c>
      <c r="B32" s="5"/>
      <c r="C32" s="6"/>
      <c r="D32" s="6"/>
      <c r="E32" s="6"/>
      <c r="F32" s="6"/>
      <c r="G32" s="6"/>
      <c r="H32" s="24"/>
      <c r="I32" s="7"/>
      <c r="J32" s="7"/>
      <c r="K32" s="7"/>
      <c r="L32" s="7"/>
      <c r="M32" s="7"/>
      <c r="N32" s="7"/>
      <c r="O32" s="5"/>
      <c r="P32" s="8"/>
      <c r="Q32" s="8"/>
      <c r="R32" s="8"/>
      <c r="S32" s="8"/>
      <c r="T32" s="12">
        <v>4312.1000000000004</v>
      </c>
      <c r="U32" s="8"/>
      <c r="V32" s="8"/>
      <c r="W32" s="8"/>
      <c r="X32" s="8"/>
      <c r="Y32" s="8"/>
      <c r="Z32" s="8"/>
    </row>
    <row r="33" spans="1:26" ht="15.6" x14ac:dyDescent="0.3">
      <c r="A33" s="9" t="s">
        <v>45</v>
      </c>
      <c r="B33" s="5"/>
      <c r="C33" s="6"/>
      <c r="D33" s="6"/>
      <c r="E33" s="6"/>
      <c r="F33" s="6"/>
      <c r="G33" s="6"/>
      <c r="H33" s="24"/>
      <c r="I33" s="7"/>
      <c r="J33" s="7">
        <v>5555.75</v>
      </c>
      <c r="K33" s="7"/>
      <c r="L33" s="7"/>
      <c r="M33" s="7"/>
      <c r="N33" s="7"/>
      <c r="O33" s="5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6" x14ac:dyDescent="0.3">
      <c r="A34" s="9" t="s">
        <v>42</v>
      </c>
      <c r="B34" s="5"/>
      <c r="C34" s="6"/>
      <c r="D34" s="6"/>
      <c r="E34" s="6"/>
      <c r="F34" s="6"/>
      <c r="G34" s="6"/>
      <c r="H34" s="24"/>
      <c r="I34" s="7"/>
      <c r="J34" s="7"/>
      <c r="K34" s="7">
        <v>4506.1400000000003</v>
      </c>
      <c r="L34" s="7"/>
      <c r="M34" s="7"/>
      <c r="N34" s="7"/>
      <c r="O34" s="5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6" x14ac:dyDescent="0.3">
      <c r="A35" s="9" t="s">
        <v>36</v>
      </c>
      <c r="B35" s="5"/>
      <c r="C35" s="6"/>
      <c r="D35" s="6"/>
      <c r="E35" s="6"/>
      <c r="F35" s="6"/>
      <c r="G35" s="6"/>
      <c r="H35" s="24"/>
      <c r="I35" s="7"/>
      <c r="J35" s="7"/>
      <c r="K35" s="7"/>
      <c r="L35" s="7"/>
      <c r="M35" s="7"/>
      <c r="N35" s="7"/>
      <c r="O35" s="5"/>
      <c r="P35" s="8"/>
      <c r="Q35" s="8"/>
      <c r="R35" s="8"/>
      <c r="S35" s="8"/>
      <c r="T35" s="8"/>
      <c r="U35" s="8">
        <v>4506.1400000000003</v>
      </c>
      <c r="V35" s="8"/>
      <c r="W35" s="8"/>
      <c r="X35" s="8"/>
      <c r="Y35" s="8"/>
      <c r="Z35" s="8"/>
    </row>
    <row r="36" spans="1:26" ht="15.6" x14ac:dyDescent="0.3">
      <c r="A36" s="9" t="s">
        <v>46</v>
      </c>
      <c r="B36" s="5"/>
      <c r="C36" s="6"/>
      <c r="D36" s="6"/>
      <c r="E36" s="6"/>
      <c r="F36" s="6"/>
      <c r="G36" s="6"/>
      <c r="H36" s="24"/>
      <c r="I36" s="7"/>
      <c r="J36" s="7"/>
      <c r="K36" s="7"/>
      <c r="L36" s="7">
        <v>5805.75</v>
      </c>
      <c r="M36" s="7"/>
      <c r="N36" s="7"/>
      <c r="O36" s="5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6" x14ac:dyDescent="0.3">
      <c r="A37" s="9" t="s">
        <v>48</v>
      </c>
      <c r="B37" s="5"/>
      <c r="C37" s="6"/>
      <c r="D37" s="6"/>
      <c r="E37" s="6"/>
      <c r="F37" s="6"/>
      <c r="G37" s="6"/>
      <c r="H37" s="24"/>
      <c r="I37" s="7"/>
      <c r="J37" s="7"/>
      <c r="K37" s="7"/>
      <c r="L37" s="7"/>
      <c r="M37" s="7"/>
      <c r="N37" s="7"/>
      <c r="O37" s="5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6" x14ac:dyDescent="0.3">
      <c r="A38" s="9" t="s">
        <v>49</v>
      </c>
      <c r="B38" s="5"/>
      <c r="C38" s="6"/>
      <c r="D38" s="6"/>
      <c r="E38" s="6"/>
      <c r="F38" s="6"/>
      <c r="G38" s="6"/>
      <c r="H38" s="24"/>
      <c r="I38" s="7"/>
      <c r="J38" s="7"/>
      <c r="K38" s="7"/>
      <c r="L38" s="7"/>
      <c r="M38" s="7">
        <v>4506.1400000000003</v>
      </c>
      <c r="N38" s="7"/>
      <c r="O38" s="5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6" x14ac:dyDescent="0.3">
      <c r="A39" s="9" t="s">
        <v>50</v>
      </c>
      <c r="B39" s="5"/>
      <c r="C39" s="6"/>
      <c r="D39" s="6"/>
      <c r="E39" s="6"/>
      <c r="F39" s="6"/>
      <c r="G39" s="6"/>
      <c r="H39" s="24"/>
      <c r="I39" s="7"/>
      <c r="J39" s="7"/>
      <c r="K39" s="7"/>
      <c r="L39" s="7"/>
      <c r="M39" s="7"/>
      <c r="N39" s="7" t="s">
        <v>15</v>
      </c>
      <c r="O39" s="5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6" x14ac:dyDescent="0.3">
      <c r="A40" s="9"/>
      <c r="B40" s="5"/>
      <c r="C40" s="6"/>
      <c r="D40" s="6"/>
      <c r="E40" s="6"/>
      <c r="F40" s="6"/>
      <c r="G40" s="6"/>
      <c r="H40" s="24"/>
      <c r="I40" s="7"/>
      <c r="J40" s="7"/>
      <c r="K40" s="7"/>
      <c r="L40" s="7"/>
      <c r="M40" s="7"/>
      <c r="N40" s="7"/>
      <c r="O40" s="5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6" x14ac:dyDescent="0.3">
      <c r="A41" s="9" t="s">
        <v>29</v>
      </c>
      <c r="B41" s="5"/>
      <c r="C41" s="6"/>
      <c r="D41" s="6"/>
      <c r="E41" s="6"/>
      <c r="F41" s="6" t="s">
        <v>16</v>
      </c>
      <c r="G41" s="6"/>
      <c r="H41" s="24"/>
      <c r="I41" s="7"/>
      <c r="J41" s="7"/>
      <c r="K41" s="7"/>
      <c r="L41" s="7"/>
      <c r="M41" s="7"/>
      <c r="N41" s="7"/>
      <c r="O41" s="5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6" x14ac:dyDescent="0.3">
      <c r="A42" s="9" t="s">
        <v>67</v>
      </c>
      <c r="B42" s="5"/>
      <c r="C42" s="6"/>
      <c r="D42" s="6"/>
      <c r="E42" s="6"/>
      <c r="F42" s="6"/>
      <c r="G42" s="6"/>
      <c r="H42" s="24"/>
      <c r="I42" s="7"/>
      <c r="J42" s="7"/>
      <c r="K42" s="7"/>
      <c r="L42" s="7"/>
      <c r="M42" s="7"/>
      <c r="N42" s="7"/>
      <c r="O42" s="5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6" x14ac:dyDescent="0.3">
      <c r="A43" s="9" t="s">
        <v>30</v>
      </c>
      <c r="B43" s="5"/>
      <c r="C43" s="6"/>
      <c r="D43" s="6"/>
      <c r="E43" s="6"/>
      <c r="F43" s="6"/>
      <c r="G43" s="6"/>
      <c r="H43" s="24"/>
      <c r="I43" s="7"/>
      <c r="J43" s="7"/>
      <c r="K43" s="7"/>
      <c r="L43" s="7"/>
      <c r="M43" s="7"/>
      <c r="N43" s="7"/>
      <c r="O43" s="5"/>
      <c r="P43" s="8"/>
      <c r="Q43" s="8"/>
      <c r="R43" s="8"/>
      <c r="S43" s="8" t="s">
        <v>16</v>
      </c>
      <c r="T43" s="8"/>
      <c r="U43" s="8"/>
      <c r="V43" s="8"/>
      <c r="W43" s="8"/>
      <c r="X43" s="8"/>
      <c r="Y43" s="8"/>
      <c r="Z43" s="8"/>
    </row>
    <row r="44" spans="1:26" ht="15.6" x14ac:dyDescent="0.3">
      <c r="A44" s="9" t="s">
        <v>55</v>
      </c>
      <c r="B44" s="5"/>
      <c r="C44" s="6"/>
      <c r="D44" s="6"/>
      <c r="E44" s="6"/>
      <c r="F44" s="6"/>
      <c r="G44" s="6"/>
      <c r="H44" s="24"/>
      <c r="I44" s="7">
        <v>3</v>
      </c>
      <c r="J44" s="7"/>
      <c r="K44" s="7"/>
      <c r="L44" s="7"/>
      <c r="M44" s="7"/>
      <c r="N44" s="7"/>
      <c r="O44" s="5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6" x14ac:dyDescent="0.3">
      <c r="A45" s="9" t="s">
        <v>31</v>
      </c>
      <c r="B45" s="5"/>
      <c r="C45" s="6"/>
      <c r="D45" s="6"/>
      <c r="E45" s="6"/>
      <c r="F45" s="6"/>
      <c r="G45" s="11">
        <v>6789.1</v>
      </c>
      <c r="H45" s="23"/>
      <c r="I45" s="7"/>
      <c r="J45" s="7"/>
      <c r="K45" s="7"/>
      <c r="L45" s="7"/>
      <c r="M45" s="7"/>
      <c r="N45" s="7"/>
      <c r="O45" s="5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6" x14ac:dyDescent="0.3">
      <c r="A46" s="9" t="s">
        <v>51</v>
      </c>
      <c r="B46" s="5"/>
      <c r="C46" s="6"/>
      <c r="D46" s="6"/>
      <c r="E46" s="6"/>
      <c r="F46" s="6"/>
      <c r="G46" s="6"/>
      <c r="H46" s="24"/>
      <c r="I46" s="7"/>
      <c r="J46" s="7"/>
      <c r="K46" s="7"/>
      <c r="L46" s="7"/>
      <c r="M46" s="7"/>
      <c r="N46" s="7"/>
      <c r="O46" s="5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6" x14ac:dyDescent="0.3">
      <c r="A47" s="9" t="s">
        <v>32</v>
      </c>
      <c r="B47" s="5"/>
      <c r="C47" s="6"/>
      <c r="D47" s="6"/>
      <c r="E47" s="6"/>
      <c r="F47" s="6"/>
      <c r="G47" s="6"/>
      <c r="H47" s="24"/>
      <c r="I47" s="7"/>
      <c r="J47" s="7"/>
      <c r="K47" s="7"/>
      <c r="L47" s="7"/>
      <c r="M47" s="7"/>
      <c r="N47" s="7"/>
      <c r="O47" s="5"/>
      <c r="P47" s="8"/>
      <c r="Q47" s="8"/>
      <c r="R47" s="8"/>
      <c r="S47" s="8"/>
      <c r="T47" s="12">
        <v>6789.1</v>
      </c>
      <c r="U47" s="8"/>
      <c r="V47" s="8"/>
      <c r="W47" s="8"/>
      <c r="X47" s="8"/>
      <c r="Y47" s="8"/>
      <c r="Z47" s="8"/>
    </row>
    <row r="48" spans="1:26" ht="15.6" x14ac:dyDescent="0.3">
      <c r="A48" s="9" t="s">
        <v>53</v>
      </c>
      <c r="B48" s="5"/>
      <c r="C48" s="6"/>
      <c r="D48" s="6"/>
      <c r="E48" s="6"/>
      <c r="F48" s="6"/>
      <c r="G48" s="6"/>
      <c r="H48" s="24"/>
      <c r="I48" s="7"/>
      <c r="J48" s="7">
        <v>12344.85</v>
      </c>
      <c r="K48" s="7"/>
      <c r="L48" s="7"/>
      <c r="M48" s="7"/>
      <c r="N48" s="7"/>
      <c r="O48" s="5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6" x14ac:dyDescent="0.3">
      <c r="A49" s="9" t="s">
        <v>52</v>
      </c>
      <c r="B49" s="5"/>
      <c r="C49" s="6"/>
      <c r="D49" s="6"/>
      <c r="E49" s="6"/>
      <c r="F49" s="6"/>
      <c r="G49" s="6"/>
      <c r="H49" s="24"/>
      <c r="I49" s="7"/>
      <c r="J49" s="7"/>
      <c r="K49" s="7">
        <v>7094.61</v>
      </c>
      <c r="L49" s="7"/>
      <c r="M49" s="7"/>
      <c r="N49" s="7"/>
      <c r="O49" s="5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6" x14ac:dyDescent="0.3">
      <c r="A50" s="9" t="s">
        <v>36</v>
      </c>
      <c r="B50" s="5"/>
      <c r="C50" s="6"/>
      <c r="D50" s="6"/>
      <c r="E50" s="6"/>
      <c r="F50" s="6"/>
      <c r="G50" s="6"/>
      <c r="H50" s="24"/>
      <c r="I50" s="7"/>
      <c r="J50" s="7"/>
      <c r="K50" s="7"/>
      <c r="L50" s="7"/>
      <c r="M50" s="7"/>
      <c r="N50" s="7"/>
      <c r="O50" s="5"/>
      <c r="P50" s="8"/>
      <c r="Q50" s="8"/>
      <c r="R50" s="8"/>
      <c r="S50" s="8"/>
      <c r="T50" s="8"/>
      <c r="U50" s="8">
        <v>7094.61</v>
      </c>
      <c r="V50" s="8"/>
      <c r="W50" s="8"/>
      <c r="X50" s="8"/>
      <c r="Y50" s="8"/>
      <c r="Z50" s="8"/>
    </row>
    <row r="51" spans="1:26" ht="15.6" x14ac:dyDescent="0.3">
      <c r="A51" s="9" t="s">
        <v>54</v>
      </c>
      <c r="B51" s="5"/>
      <c r="C51" s="6"/>
      <c r="D51" s="6"/>
      <c r="E51" s="6"/>
      <c r="F51" s="6"/>
      <c r="G51" s="6"/>
      <c r="H51" s="24"/>
      <c r="I51" s="7"/>
      <c r="J51" s="7"/>
      <c r="K51" s="7"/>
      <c r="L51" s="7">
        <v>12900.36</v>
      </c>
      <c r="M51" s="7"/>
      <c r="N51" s="7"/>
      <c r="O51" s="5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6" x14ac:dyDescent="0.3">
      <c r="A52" s="9" t="s">
        <v>56</v>
      </c>
      <c r="B52" s="5"/>
      <c r="C52" s="6"/>
      <c r="D52" s="6"/>
      <c r="E52" s="6"/>
      <c r="F52" s="6"/>
      <c r="G52" s="6"/>
      <c r="H52" s="24"/>
      <c r="I52" s="7"/>
      <c r="J52" s="7"/>
      <c r="K52" s="7"/>
      <c r="L52" s="7"/>
      <c r="M52" s="7"/>
      <c r="N52" s="7"/>
      <c r="O52" s="5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6" x14ac:dyDescent="0.3">
      <c r="A53" s="9" t="s">
        <v>57</v>
      </c>
      <c r="B53" s="5"/>
      <c r="C53" s="6"/>
      <c r="D53" s="6"/>
      <c r="E53" s="6"/>
      <c r="F53" s="6"/>
      <c r="G53" s="6"/>
      <c r="H53" s="24"/>
      <c r="I53" s="7"/>
      <c r="J53" s="7"/>
      <c r="K53" s="7"/>
      <c r="L53" s="7"/>
      <c r="M53" s="7">
        <v>7094.61</v>
      </c>
      <c r="N53" s="7"/>
      <c r="O53" s="5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6" x14ac:dyDescent="0.3">
      <c r="A54" s="9" t="s">
        <v>58</v>
      </c>
      <c r="B54" s="5"/>
      <c r="C54" s="6"/>
      <c r="D54" s="6"/>
      <c r="E54" s="6"/>
      <c r="F54" s="6"/>
      <c r="G54" s="6"/>
      <c r="H54" s="24"/>
      <c r="I54" s="7"/>
      <c r="J54" s="7"/>
      <c r="K54" s="7"/>
      <c r="L54" s="7"/>
      <c r="M54" s="7"/>
      <c r="N54" s="7" t="s">
        <v>16</v>
      </c>
      <c r="O54" s="5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6" x14ac:dyDescent="0.3">
      <c r="A55" s="9"/>
      <c r="B55" s="5"/>
      <c r="C55" s="6"/>
      <c r="D55" s="6"/>
      <c r="E55" s="6"/>
      <c r="F55" s="6"/>
      <c r="G55" s="6"/>
      <c r="H55" s="24"/>
      <c r="I55" s="7"/>
      <c r="J55" s="7"/>
      <c r="K55" s="7"/>
      <c r="L55" s="7"/>
      <c r="M55" s="7"/>
      <c r="N55" s="7"/>
      <c r="O55" s="5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6" x14ac:dyDescent="0.3">
      <c r="A56" s="9" t="s">
        <v>29</v>
      </c>
      <c r="B56" s="5"/>
      <c r="C56" s="6"/>
      <c r="D56" s="6"/>
      <c r="E56" s="6"/>
      <c r="F56" s="6" t="s">
        <v>17</v>
      </c>
      <c r="G56" s="6"/>
      <c r="H56" s="24"/>
      <c r="I56" s="7"/>
      <c r="J56" s="7"/>
      <c r="K56" s="7"/>
      <c r="L56" s="7"/>
      <c r="M56" s="7"/>
      <c r="N56" s="7"/>
      <c r="O56" s="5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6" x14ac:dyDescent="0.3">
      <c r="A57" s="9" t="s">
        <v>64</v>
      </c>
      <c r="B57" s="5"/>
      <c r="C57" s="6"/>
      <c r="D57" s="6"/>
      <c r="E57" s="6"/>
      <c r="F57" s="6"/>
      <c r="G57" s="6"/>
      <c r="H57" s="24"/>
      <c r="I57" s="7"/>
      <c r="J57" s="7"/>
      <c r="K57" s="7"/>
      <c r="L57" s="7"/>
      <c r="M57" s="7"/>
      <c r="N57" s="7"/>
      <c r="O57" s="5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6" x14ac:dyDescent="0.3">
      <c r="A58" s="9" t="s">
        <v>30</v>
      </c>
      <c r="B58" s="5"/>
      <c r="C58" s="6"/>
      <c r="D58" s="6"/>
      <c r="E58" s="6"/>
      <c r="F58" s="6"/>
      <c r="G58" s="6"/>
      <c r="H58" s="24"/>
      <c r="I58" s="7"/>
      <c r="J58" s="7"/>
      <c r="K58" s="7"/>
      <c r="L58" s="7"/>
      <c r="M58" s="7"/>
      <c r="N58" s="7"/>
      <c r="O58" s="5"/>
      <c r="P58" s="8"/>
      <c r="Q58" s="8"/>
      <c r="R58" s="8"/>
      <c r="S58" s="8" t="s">
        <v>17</v>
      </c>
      <c r="T58" s="8"/>
      <c r="U58" s="8"/>
      <c r="V58" s="8"/>
      <c r="W58" s="8"/>
      <c r="X58" s="8"/>
      <c r="Y58" s="8"/>
      <c r="Z58" s="8"/>
    </row>
    <row r="59" spans="1:26" ht="15.6" x14ac:dyDescent="0.3">
      <c r="A59" s="9" t="s">
        <v>62</v>
      </c>
      <c r="B59" s="5"/>
      <c r="C59" s="6"/>
      <c r="D59" s="6"/>
      <c r="E59" s="6"/>
      <c r="F59" s="6"/>
      <c r="G59" s="6"/>
      <c r="H59" s="24"/>
      <c r="I59" s="7">
        <v>4</v>
      </c>
      <c r="J59" s="7"/>
      <c r="K59" s="7"/>
      <c r="L59" s="7"/>
      <c r="M59" s="7"/>
      <c r="N59" s="7"/>
      <c r="O59" s="5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6" x14ac:dyDescent="0.3">
      <c r="A60" s="9" t="s">
        <v>31</v>
      </c>
      <c r="B60" s="5"/>
      <c r="C60" s="6"/>
      <c r="D60" s="6"/>
      <c r="E60" s="6"/>
      <c r="F60" s="6"/>
      <c r="G60" s="6">
        <v>1111.1199999999999</v>
      </c>
      <c r="H60" s="24"/>
      <c r="I60" s="7"/>
      <c r="J60" s="7"/>
      <c r="K60" s="7"/>
      <c r="L60" s="7"/>
      <c r="M60" s="7"/>
      <c r="N60" s="7"/>
      <c r="O60" s="5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6" x14ac:dyDescent="0.3">
      <c r="A61" s="9" t="s">
        <v>59</v>
      </c>
      <c r="B61" s="5"/>
      <c r="C61" s="6"/>
      <c r="D61" s="6"/>
      <c r="E61" s="6"/>
      <c r="F61" s="6"/>
      <c r="G61" s="6"/>
      <c r="H61" s="24"/>
      <c r="I61" s="7"/>
      <c r="J61" s="7"/>
      <c r="K61" s="7"/>
      <c r="L61" s="7"/>
      <c r="M61" s="7"/>
      <c r="N61" s="7"/>
      <c r="O61" s="5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6" x14ac:dyDescent="0.3">
      <c r="A62" s="9" t="s">
        <v>32</v>
      </c>
      <c r="B62" s="5"/>
      <c r="C62" s="6"/>
      <c r="D62" s="6"/>
      <c r="E62" s="6"/>
      <c r="F62" s="6"/>
      <c r="G62" s="6"/>
      <c r="H62" s="24"/>
      <c r="I62" s="7"/>
      <c r="J62" s="7"/>
      <c r="K62" s="7"/>
      <c r="L62" s="7"/>
      <c r="M62" s="7"/>
      <c r="N62" s="7"/>
      <c r="O62" s="5"/>
      <c r="P62" s="8"/>
      <c r="Q62" s="8"/>
      <c r="R62" s="8"/>
      <c r="S62" s="8"/>
      <c r="T62" s="8">
        <v>1111.1199999999999</v>
      </c>
      <c r="U62" s="8"/>
      <c r="V62" s="8"/>
      <c r="W62" s="8"/>
      <c r="X62" s="8"/>
      <c r="Y62" s="8"/>
      <c r="Z62" s="8"/>
    </row>
    <row r="63" spans="1:26" ht="15.6" x14ac:dyDescent="0.3">
      <c r="A63" s="9" t="s">
        <v>83</v>
      </c>
      <c r="B63" s="5"/>
      <c r="C63" s="6"/>
      <c r="D63" s="6"/>
      <c r="E63" s="6"/>
      <c r="F63" s="6"/>
      <c r="G63" s="6"/>
      <c r="H63" s="24"/>
      <c r="I63" s="7"/>
      <c r="J63" s="7">
        <v>13455.97</v>
      </c>
      <c r="K63" s="7"/>
      <c r="L63" s="7"/>
      <c r="M63" s="7"/>
      <c r="N63" s="7"/>
      <c r="O63" s="5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6" x14ac:dyDescent="0.3">
      <c r="A64" s="9" t="s">
        <v>60</v>
      </c>
      <c r="B64" s="5"/>
      <c r="C64" s="6"/>
      <c r="D64" s="6"/>
      <c r="E64" s="6"/>
      <c r="F64" s="6"/>
      <c r="G64" s="6"/>
      <c r="H64" s="24"/>
      <c r="I64" s="7"/>
      <c r="J64" s="7"/>
      <c r="K64" s="7">
        <v>1161.1199999999999</v>
      </c>
      <c r="L64" s="7"/>
      <c r="M64" s="7"/>
      <c r="N64" s="7"/>
      <c r="O64" s="5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6" x14ac:dyDescent="0.3">
      <c r="A65" s="9" t="s">
        <v>36</v>
      </c>
      <c r="B65" s="5"/>
      <c r="C65" s="6"/>
      <c r="D65" s="6"/>
      <c r="E65" s="6"/>
      <c r="F65" s="6"/>
      <c r="G65" s="6"/>
      <c r="H65" s="24"/>
      <c r="I65" s="7"/>
      <c r="J65" s="7"/>
      <c r="K65" s="7"/>
      <c r="L65" s="7"/>
      <c r="M65" s="7"/>
      <c r="N65" s="7"/>
      <c r="O65" s="5"/>
      <c r="P65" s="8"/>
      <c r="Q65" s="8"/>
      <c r="R65" s="8"/>
      <c r="S65" s="8"/>
      <c r="T65" s="8"/>
      <c r="U65" s="8">
        <v>1161.1199999999999</v>
      </c>
      <c r="V65" s="8"/>
      <c r="W65" s="8"/>
      <c r="X65" s="8"/>
      <c r="Y65" s="8"/>
      <c r="Z65" s="8"/>
    </row>
    <row r="66" spans="1:26" ht="15.6" x14ac:dyDescent="0.3">
      <c r="A66" s="9" t="s">
        <v>61</v>
      </c>
      <c r="B66" s="5"/>
      <c r="C66" s="6"/>
      <c r="D66" s="6"/>
      <c r="E66" s="6"/>
      <c r="F66" s="6"/>
      <c r="G66" s="6"/>
      <c r="H66" s="24"/>
      <c r="I66" s="7"/>
      <c r="J66" s="7"/>
      <c r="K66" s="7"/>
      <c r="L66" s="7">
        <v>14061.48</v>
      </c>
      <c r="M66" s="7"/>
      <c r="N66" s="7"/>
      <c r="O66" s="5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6" x14ac:dyDescent="0.3">
      <c r="A67" s="9" t="s">
        <v>63</v>
      </c>
      <c r="B67" s="5"/>
      <c r="C67" s="6"/>
      <c r="D67" s="6"/>
      <c r="E67" s="6"/>
      <c r="F67" s="6"/>
      <c r="G67" s="6"/>
      <c r="H67" s="24"/>
      <c r="I67" s="7"/>
      <c r="J67" s="7"/>
      <c r="K67" s="7"/>
      <c r="L67" s="7"/>
      <c r="M67" s="7"/>
      <c r="N67" s="7"/>
      <c r="O67" s="5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6" x14ac:dyDescent="0.3">
      <c r="A68" s="9" t="s">
        <v>66</v>
      </c>
      <c r="B68" s="5"/>
      <c r="C68" s="6"/>
      <c r="D68" s="6"/>
      <c r="E68" s="6"/>
      <c r="F68" s="6"/>
      <c r="G68" s="6"/>
      <c r="H68" s="24"/>
      <c r="I68" s="7"/>
      <c r="J68" s="7"/>
      <c r="K68" s="7"/>
      <c r="L68" s="7"/>
      <c r="M68" s="7">
        <v>7094.61</v>
      </c>
      <c r="N68" s="7"/>
      <c r="O68" s="5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6" x14ac:dyDescent="0.3">
      <c r="A69" s="9" t="s">
        <v>65</v>
      </c>
      <c r="B69" s="5"/>
      <c r="C69" s="6"/>
      <c r="D69" s="6"/>
      <c r="E69" s="6"/>
      <c r="F69" s="6"/>
      <c r="G69" s="6"/>
      <c r="H69" s="24"/>
      <c r="I69" s="7"/>
      <c r="J69" s="7"/>
      <c r="K69" s="7"/>
      <c r="L69" s="7"/>
      <c r="M69" s="7"/>
      <c r="N69" s="7" t="s">
        <v>16</v>
      </c>
      <c r="O69" s="5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6" x14ac:dyDescent="0.3">
      <c r="A70" s="9"/>
      <c r="B70" s="5"/>
      <c r="C70" s="6"/>
      <c r="D70" s="6"/>
      <c r="E70" s="6"/>
      <c r="F70" s="6"/>
      <c r="G70" s="6"/>
      <c r="H70" s="24"/>
      <c r="I70" s="7"/>
      <c r="J70" s="7"/>
      <c r="K70" s="7"/>
      <c r="L70" s="7"/>
      <c r="M70" s="7"/>
      <c r="N70" s="7"/>
      <c r="O70" s="5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6" x14ac:dyDescent="0.3">
      <c r="A71" s="9" t="s">
        <v>29</v>
      </c>
      <c r="B71" s="5"/>
      <c r="C71" s="6"/>
      <c r="D71" s="6"/>
      <c r="E71" s="6"/>
      <c r="F71" s="6" t="s">
        <v>18</v>
      </c>
      <c r="G71" s="6"/>
      <c r="H71" s="24"/>
      <c r="I71" s="7"/>
      <c r="J71" s="7"/>
      <c r="K71" s="7"/>
      <c r="L71" s="7"/>
      <c r="M71" s="7"/>
      <c r="N71" s="7"/>
      <c r="O71" s="5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6" x14ac:dyDescent="0.3">
      <c r="A72" s="9" t="s">
        <v>70</v>
      </c>
      <c r="B72" s="5"/>
      <c r="C72" s="6"/>
      <c r="D72" s="6"/>
      <c r="E72" s="6"/>
      <c r="F72" s="6"/>
      <c r="G72" s="6"/>
      <c r="H72" s="24"/>
      <c r="I72" s="7"/>
      <c r="J72" s="7"/>
      <c r="K72" s="7"/>
      <c r="L72" s="7"/>
      <c r="M72" s="7"/>
      <c r="N72" s="7"/>
      <c r="O72" s="5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6" x14ac:dyDescent="0.3">
      <c r="A73" s="9" t="s">
        <v>30</v>
      </c>
      <c r="B73" s="5"/>
      <c r="C73" s="6"/>
      <c r="D73" s="6"/>
      <c r="E73" s="6"/>
      <c r="F73" s="6"/>
      <c r="G73" s="6"/>
      <c r="H73" s="24"/>
      <c r="I73" s="7"/>
      <c r="J73" s="7"/>
      <c r="K73" s="7"/>
      <c r="L73" s="7"/>
      <c r="M73" s="7"/>
      <c r="N73" s="7"/>
      <c r="O73" s="5"/>
      <c r="P73" s="8"/>
      <c r="Q73" s="8"/>
      <c r="R73" s="8"/>
      <c r="S73" s="8" t="s">
        <v>18</v>
      </c>
      <c r="T73" s="8"/>
      <c r="U73" s="8"/>
      <c r="V73" s="8"/>
      <c r="W73" s="8"/>
      <c r="X73" s="8"/>
      <c r="Y73" s="8"/>
      <c r="Z73" s="8"/>
    </row>
    <row r="74" spans="1:26" ht="15.6" x14ac:dyDescent="0.3">
      <c r="A74" s="9" t="s">
        <v>73</v>
      </c>
      <c r="B74" s="5"/>
      <c r="C74" s="6"/>
      <c r="D74" s="6"/>
      <c r="E74" s="6"/>
      <c r="F74" s="6"/>
      <c r="G74" s="6"/>
      <c r="H74" s="24"/>
      <c r="I74" s="7">
        <v>5</v>
      </c>
      <c r="J74" s="7"/>
      <c r="K74" s="7"/>
      <c r="L74" s="7"/>
      <c r="M74" s="7"/>
      <c r="N74" s="7"/>
      <c r="O74" s="5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6" x14ac:dyDescent="0.3">
      <c r="A75" s="9" t="s">
        <v>31</v>
      </c>
      <c r="B75" s="5"/>
      <c r="C75" s="6"/>
      <c r="D75" s="6"/>
      <c r="E75" s="6"/>
      <c r="F75" s="6"/>
      <c r="G75" s="11">
        <v>7564</v>
      </c>
      <c r="H75" s="23"/>
      <c r="I75" s="7"/>
      <c r="J75" s="7"/>
      <c r="K75" s="7"/>
      <c r="L75" s="7"/>
      <c r="M75" s="7"/>
      <c r="N75" s="7"/>
      <c r="O75" s="5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6" x14ac:dyDescent="0.3">
      <c r="A76" s="9" t="s">
        <v>71</v>
      </c>
      <c r="B76" s="5"/>
      <c r="C76" s="6"/>
      <c r="D76" s="6"/>
      <c r="E76" s="6"/>
      <c r="F76" s="6"/>
      <c r="G76" s="6"/>
      <c r="H76" s="24"/>
      <c r="I76" s="7"/>
      <c r="J76" s="7"/>
      <c r="K76" s="7"/>
      <c r="L76" s="7"/>
      <c r="M76" s="7"/>
      <c r="N76" s="7"/>
      <c r="O76" s="5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6" x14ac:dyDescent="0.3">
      <c r="A77" s="9" t="s">
        <v>32</v>
      </c>
      <c r="B77" s="5"/>
      <c r="C77" s="6"/>
      <c r="D77" s="6"/>
      <c r="E77" s="6"/>
      <c r="F77" s="6"/>
      <c r="G77" s="6"/>
      <c r="H77" s="24"/>
      <c r="I77" s="7"/>
      <c r="J77" s="7"/>
      <c r="K77" s="7"/>
      <c r="L77" s="7"/>
      <c r="M77" s="7"/>
      <c r="N77" s="7"/>
      <c r="O77" s="5"/>
      <c r="P77" s="8"/>
      <c r="Q77" s="8"/>
      <c r="R77" s="8"/>
      <c r="S77" s="8"/>
      <c r="T77" s="12">
        <v>7564</v>
      </c>
      <c r="U77" s="8"/>
      <c r="V77" s="8"/>
      <c r="W77" s="8"/>
      <c r="X77" s="8"/>
      <c r="Y77" s="8"/>
      <c r="Z77" s="8"/>
    </row>
    <row r="78" spans="1:26" ht="15.6" x14ac:dyDescent="0.3">
      <c r="A78" s="9" t="s">
        <v>84</v>
      </c>
      <c r="B78" s="5"/>
      <c r="C78" s="6"/>
      <c r="D78" s="6"/>
      <c r="E78" s="6"/>
      <c r="F78" s="6"/>
      <c r="G78" s="6"/>
      <c r="H78" s="24"/>
      <c r="I78" s="7"/>
      <c r="J78" s="7">
        <v>21019.97</v>
      </c>
      <c r="K78" s="7"/>
      <c r="L78" s="7"/>
      <c r="M78" s="7"/>
      <c r="N78" s="7"/>
      <c r="O78" s="5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6" x14ac:dyDescent="0.3">
      <c r="A79" s="13" t="s">
        <v>72</v>
      </c>
      <c r="B79" s="5"/>
      <c r="C79" s="6"/>
      <c r="D79" s="6"/>
      <c r="E79" s="6"/>
      <c r="F79" s="6"/>
      <c r="G79" s="6"/>
      <c r="H79" s="24"/>
      <c r="I79" s="7"/>
      <c r="J79" s="7"/>
      <c r="K79" s="7">
        <v>7904.38</v>
      </c>
      <c r="L79" s="7"/>
      <c r="M79" s="7"/>
      <c r="N79" s="7"/>
      <c r="O79" s="5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6" x14ac:dyDescent="0.3">
      <c r="A80" s="9" t="s">
        <v>36</v>
      </c>
      <c r="B80" s="5"/>
      <c r="C80" s="6"/>
      <c r="D80" s="6"/>
      <c r="E80" s="6"/>
      <c r="F80" s="6"/>
      <c r="G80" s="6"/>
      <c r="H80" s="24"/>
      <c r="I80" s="7"/>
      <c r="J80" s="7"/>
      <c r="K80" s="7"/>
      <c r="L80" s="7"/>
      <c r="M80" s="7"/>
      <c r="N80" s="7"/>
      <c r="O80" s="5"/>
      <c r="P80" s="8"/>
      <c r="Q80" s="8"/>
      <c r="R80" s="8"/>
      <c r="S80" s="8"/>
      <c r="T80" s="8"/>
      <c r="U80" s="8">
        <v>7904.38</v>
      </c>
      <c r="V80" s="8"/>
      <c r="W80" s="8"/>
      <c r="X80" s="8"/>
      <c r="Y80" s="8"/>
      <c r="Z80" s="8"/>
    </row>
    <row r="81" spans="1:26" ht="15.6" x14ac:dyDescent="0.3">
      <c r="A81" s="9" t="s">
        <v>85</v>
      </c>
      <c r="B81" s="5"/>
      <c r="C81" s="6"/>
      <c r="D81" s="6"/>
      <c r="E81" s="6"/>
      <c r="F81" s="6"/>
      <c r="G81" s="6"/>
      <c r="H81" s="24"/>
      <c r="I81" s="7"/>
      <c r="J81" s="7"/>
      <c r="K81" s="7"/>
      <c r="L81" s="7">
        <v>21965.87</v>
      </c>
      <c r="M81" s="7"/>
      <c r="N81" s="7"/>
      <c r="O81" s="5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6" x14ac:dyDescent="0.3">
      <c r="A82" s="9" t="s">
        <v>74</v>
      </c>
      <c r="B82" s="5"/>
      <c r="C82" s="6"/>
      <c r="D82" s="6"/>
      <c r="E82" s="6"/>
      <c r="F82" s="6"/>
      <c r="G82" s="6"/>
      <c r="H82" s="24"/>
      <c r="I82" s="7"/>
      <c r="J82" s="7"/>
      <c r="K82" s="7"/>
      <c r="L82" s="7"/>
      <c r="M82" s="7"/>
      <c r="N82" s="7"/>
      <c r="O82" s="5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6" x14ac:dyDescent="0.3">
      <c r="A83" s="9" t="s">
        <v>75</v>
      </c>
      <c r="B83" s="5"/>
      <c r="C83" s="6"/>
      <c r="D83" s="6"/>
      <c r="E83" s="6"/>
      <c r="F83" s="6"/>
      <c r="G83" s="6"/>
      <c r="H83" s="24"/>
      <c r="I83" s="7"/>
      <c r="J83" s="7"/>
      <c r="K83" s="7"/>
      <c r="L83" s="7"/>
      <c r="M83" s="7">
        <v>7904.38</v>
      </c>
      <c r="N83" s="7"/>
      <c r="O83" s="5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6" x14ac:dyDescent="0.3">
      <c r="A84" s="9" t="s">
        <v>76</v>
      </c>
      <c r="B84" s="5"/>
      <c r="C84" s="6"/>
      <c r="D84" s="6"/>
      <c r="E84" s="6"/>
      <c r="F84" s="6"/>
      <c r="G84" s="6"/>
      <c r="H84" s="24"/>
      <c r="I84" s="7"/>
      <c r="J84" s="7"/>
      <c r="K84" s="7"/>
      <c r="L84" s="7"/>
      <c r="M84" s="7"/>
      <c r="N84" s="7" t="s">
        <v>18</v>
      </c>
      <c r="O84" s="5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6" x14ac:dyDescent="0.3">
      <c r="A85" s="9"/>
      <c r="B85" s="5"/>
      <c r="C85" s="6"/>
      <c r="D85" s="6"/>
      <c r="E85" s="6"/>
      <c r="F85" s="6"/>
      <c r="G85" s="6"/>
      <c r="H85" s="24"/>
      <c r="I85" s="7"/>
      <c r="J85" s="7"/>
      <c r="K85" s="7"/>
      <c r="L85" s="7"/>
      <c r="M85" s="7"/>
      <c r="N85" s="7"/>
      <c r="O85" s="5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6" x14ac:dyDescent="0.3">
      <c r="A86" s="9" t="s">
        <v>29</v>
      </c>
      <c r="B86" s="5"/>
      <c r="C86" s="6"/>
      <c r="D86" s="6"/>
      <c r="E86" s="6"/>
      <c r="F86" s="6">
        <v>-1</v>
      </c>
      <c r="G86" s="6"/>
      <c r="H86" s="24"/>
      <c r="I86" s="7"/>
      <c r="J86" s="7"/>
      <c r="K86" s="7"/>
      <c r="L86" s="7"/>
      <c r="M86" s="7"/>
      <c r="N86" s="7"/>
      <c r="O86" s="5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6" x14ac:dyDescent="0.3">
      <c r="A87" s="9" t="s">
        <v>77</v>
      </c>
      <c r="B87" s="5"/>
      <c r="C87" s="6"/>
      <c r="D87" s="6"/>
      <c r="E87" s="6"/>
      <c r="F87" s="6"/>
      <c r="G87" s="6"/>
      <c r="H87" s="24"/>
      <c r="I87" s="7"/>
      <c r="J87" s="7"/>
      <c r="K87" s="7"/>
      <c r="L87" s="7"/>
      <c r="M87" s="7"/>
      <c r="N87" s="7"/>
      <c r="O87" s="5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6" x14ac:dyDescent="0.3">
      <c r="A88" s="9" t="s">
        <v>78</v>
      </c>
      <c r="B88" s="5"/>
      <c r="C88" s="6"/>
      <c r="D88" s="6"/>
      <c r="E88" s="6"/>
      <c r="F88" s="6"/>
      <c r="G88" s="6"/>
      <c r="H88" s="24"/>
      <c r="I88" s="7"/>
      <c r="J88" s="7"/>
      <c r="K88" s="7"/>
      <c r="L88" s="7"/>
      <c r="M88" s="7"/>
      <c r="N88" s="7"/>
      <c r="O88" s="5"/>
      <c r="P88" s="8"/>
      <c r="Q88" s="8"/>
      <c r="R88" s="8"/>
      <c r="S88" s="8"/>
      <c r="T88" s="8"/>
      <c r="U88" s="8"/>
      <c r="V88" s="8">
        <v>21019.97</v>
      </c>
      <c r="W88" s="8"/>
      <c r="X88" s="8"/>
      <c r="Y88" s="8"/>
      <c r="Z88" s="8"/>
    </row>
    <row r="89" spans="1:26" ht="15.6" x14ac:dyDescent="0.3">
      <c r="A89" s="9" t="s">
        <v>79</v>
      </c>
      <c r="B89" s="5"/>
      <c r="C89" s="6"/>
      <c r="D89" s="6"/>
      <c r="E89" s="6"/>
      <c r="F89" s="6"/>
      <c r="G89" s="6"/>
      <c r="H89" s="24"/>
      <c r="I89" s="7"/>
      <c r="J89" s="7"/>
      <c r="K89" s="7"/>
      <c r="L89" s="7"/>
      <c r="M89" s="7"/>
      <c r="N89" s="7"/>
      <c r="O89" s="5"/>
      <c r="P89" s="8"/>
      <c r="Q89" s="8"/>
      <c r="R89" s="8"/>
      <c r="S89" s="8"/>
      <c r="T89" s="8"/>
      <c r="U89" s="8"/>
      <c r="V89" s="8"/>
      <c r="W89" s="8">
        <v>21965.87</v>
      </c>
      <c r="X89" s="8"/>
      <c r="Y89" s="8"/>
      <c r="Z89" s="8"/>
    </row>
    <row r="90" spans="1:26" ht="15.6" x14ac:dyDescent="0.3">
      <c r="A90" s="9" t="s">
        <v>80</v>
      </c>
      <c r="B90" s="5"/>
      <c r="C90" s="6"/>
      <c r="D90" s="6"/>
      <c r="E90" s="6"/>
      <c r="F90" s="6"/>
      <c r="G90" s="6"/>
      <c r="H90" s="24"/>
      <c r="I90" s="7"/>
      <c r="J90" s="7"/>
      <c r="K90" s="7"/>
      <c r="L90" s="7"/>
      <c r="M90" s="7"/>
      <c r="N90" s="7"/>
      <c r="O90" s="5"/>
      <c r="P90" s="8"/>
      <c r="Q90" s="8"/>
      <c r="R90" s="8"/>
      <c r="S90" s="8"/>
      <c r="T90" s="8"/>
      <c r="U90" s="8"/>
      <c r="V90" s="8"/>
      <c r="W90" s="8"/>
      <c r="X90" s="8">
        <v>4393.17</v>
      </c>
      <c r="Y90" s="8"/>
      <c r="Z90" s="8"/>
    </row>
    <row r="91" spans="1:26" ht="15.6" x14ac:dyDescent="0.3">
      <c r="A91" s="9" t="s">
        <v>81</v>
      </c>
      <c r="B91" s="5"/>
      <c r="C91" s="6"/>
      <c r="D91" s="6"/>
      <c r="E91" s="6"/>
      <c r="F91" s="6"/>
      <c r="G91" s="6"/>
      <c r="H91" s="24"/>
      <c r="I91" s="7"/>
      <c r="J91" s="7"/>
      <c r="K91" s="7"/>
      <c r="L91" s="7"/>
      <c r="M91" s="7"/>
      <c r="N91" s="7"/>
      <c r="O91" s="5"/>
      <c r="P91" s="8"/>
      <c r="Q91" s="8"/>
      <c r="R91" s="8"/>
      <c r="S91" s="8"/>
      <c r="T91" s="8"/>
      <c r="U91" s="8"/>
      <c r="V91" s="8"/>
      <c r="W91" s="8"/>
      <c r="X91" s="8"/>
      <c r="Y91" s="8">
        <v>7904.38</v>
      </c>
      <c r="Z91" s="8"/>
    </row>
    <row r="92" spans="1:26" ht="15.6" x14ac:dyDescent="0.3">
      <c r="A92" s="9" t="s">
        <v>82</v>
      </c>
      <c r="B92" s="5"/>
      <c r="C92" s="6"/>
      <c r="D92" s="6"/>
      <c r="E92" s="6"/>
      <c r="F92" s="6"/>
      <c r="G92" s="6"/>
      <c r="H92" s="24"/>
      <c r="I92" s="7"/>
      <c r="J92" s="7"/>
      <c r="K92" s="7"/>
      <c r="L92" s="7"/>
      <c r="M92" s="7"/>
      <c r="N92" s="7"/>
      <c r="O92" s="5"/>
      <c r="P92" s="8"/>
      <c r="Q92" s="8"/>
      <c r="R92" s="8"/>
      <c r="S92" s="8"/>
      <c r="T92" s="8"/>
      <c r="U92" s="8"/>
      <c r="V92" s="8"/>
      <c r="W92" s="8"/>
      <c r="X92" s="8"/>
      <c r="Y92" s="8"/>
      <c r="Z92" s="8" t="s">
        <v>18</v>
      </c>
    </row>
  </sheetData>
  <mergeCells count="3">
    <mergeCell ref="C1:G1"/>
    <mergeCell ref="I1:N1"/>
    <mergeCell ref="P1:Z1"/>
  </mergeCells>
  <pageMargins left="0.7" right="0.7" top="0.75" bottom="0.75" header="0.3" footer="0.3"/>
  <pageSetup scale="2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Human Level</vt:lpstr>
      <vt:lpstr>Program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Weinert</dc:creator>
  <cp:lastModifiedBy>Daniel Weinert</cp:lastModifiedBy>
  <cp:lastPrinted>2021-07-05T23:40:34Z</cp:lastPrinted>
  <dcterms:created xsi:type="dcterms:W3CDTF">2021-07-04T21:33:33Z</dcterms:created>
  <dcterms:modified xsi:type="dcterms:W3CDTF">2021-07-12T03:20:55Z</dcterms:modified>
</cp:coreProperties>
</file>