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wbates/Downloads/"/>
    </mc:Choice>
  </mc:AlternateContent>
  <bookViews>
    <workbookView xWindow="0" yWindow="460" windowWidth="2034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7" i="1" l="1"/>
  <c r="B137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05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72" i="1"/>
  <c r="J35" i="1"/>
  <c r="F35" i="1"/>
  <c r="H72" i="1"/>
  <c r="L72" i="1"/>
  <c r="N72" i="1"/>
  <c r="H73" i="1"/>
  <c r="L73" i="1"/>
  <c r="N73" i="1"/>
  <c r="H74" i="1"/>
  <c r="L74" i="1"/>
  <c r="N74" i="1"/>
  <c r="H75" i="1"/>
  <c r="L75" i="1"/>
  <c r="N75" i="1"/>
  <c r="H76" i="1"/>
  <c r="L76" i="1"/>
  <c r="N76" i="1"/>
  <c r="H77" i="1"/>
  <c r="L77" i="1"/>
  <c r="N77" i="1"/>
  <c r="H78" i="1"/>
  <c r="L78" i="1"/>
  <c r="N78" i="1"/>
  <c r="H79" i="1"/>
  <c r="L79" i="1"/>
  <c r="N79" i="1"/>
  <c r="H80" i="1"/>
  <c r="L80" i="1"/>
  <c r="N80" i="1"/>
  <c r="H81" i="1"/>
  <c r="L81" i="1"/>
  <c r="N81" i="1"/>
  <c r="H82" i="1"/>
  <c r="L82" i="1"/>
  <c r="N82" i="1"/>
  <c r="H83" i="1"/>
  <c r="L83" i="1"/>
  <c r="N83" i="1"/>
  <c r="H84" i="1"/>
  <c r="L84" i="1"/>
  <c r="N84" i="1"/>
  <c r="H85" i="1"/>
  <c r="L85" i="1"/>
  <c r="N85" i="1"/>
  <c r="H86" i="1"/>
  <c r="L86" i="1"/>
  <c r="N86" i="1"/>
  <c r="H87" i="1"/>
  <c r="L87" i="1"/>
  <c r="N87" i="1"/>
  <c r="H88" i="1"/>
  <c r="L88" i="1"/>
  <c r="N88" i="1"/>
  <c r="H89" i="1"/>
  <c r="L89" i="1"/>
  <c r="N89" i="1"/>
  <c r="H90" i="1"/>
  <c r="L90" i="1"/>
  <c r="N90" i="1"/>
  <c r="H91" i="1"/>
  <c r="L91" i="1"/>
  <c r="N91" i="1"/>
  <c r="H92" i="1"/>
  <c r="L92" i="1"/>
  <c r="N92" i="1"/>
  <c r="H93" i="1"/>
  <c r="L93" i="1"/>
  <c r="N93" i="1"/>
  <c r="H94" i="1"/>
  <c r="L94" i="1"/>
  <c r="N94" i="1"/>
  <c r="H95" i="1"/>
  <c r="L95" i="1"/>
  <c r="N95" i="1"/>
  <c r="H96" i="1"/>
  <c r="L96" i="1"/>
  <c r="N96" i="1"/>
  <c r="H97" i="1"/>
  <c r="L97" i="1"/>
  <c r="N97" i="1"/>
  <c r="H98" i="1"/>
  <c r="L98" i="1"/>
  <c r="N98" i="1"/>
  <c r="H99" i="1"/>
  <c r="L99" i="1"/>
  <c r="N99" i="1"/>
  <c r="H100" i="1"/>
  <c r="L100" i="1"/>
  <c r="N100" i="1"/>
  <c r="H101" i="1"/>
  <c r="L101" i="1"/>
  <c r="N101" i="1"/>
  <c r="H102" i="1"/>
  <c r="L102" i="1"/>
  <c r="N10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D69" i="1"/>
  <c r="F69" i="1"/>
  <c r="H69" i="1"/>
  <c r="J69" i="1"/>
  <c r="L69" i="1"/>
  <c r="N69" i="1"/>
  <c r="D70" i="1"/>
  <c r="F70" i="1"/>
  <c r="H70" i="1"/>
  <c r="J70" i="1"/>
  <c r="L70" i="1"/>
  <c r="N70" i="1"/>
  <c r="B72" i="1"/>
  <c r="B70" i="1"/>
  <c r="B69" i="1"/>
  <c r="F37" i="1"/>
  <c r="H37" i="1"/>
  <c r="J37" i="1"/>
  <c r="L37" i="1"/>
  <c r="N37" i="1"/>
  <c r="F38" i="1"/>
  <c r="H38" i="1"/>
  <c r="J38" i="1"/>
  <c r="L38" i="1"/>
  <c r="N38" i="1"/>
  <c r="F39" i="1"/>
  <c r="H39" i="1"/>
  <c r="J39" i="1"/>
  <c r="L39" i="1"/>
  <c r="N39" i="1"/>
  <c r="F40" i="1"/>
  <c r="H40" i="1"/>
  <c r="J40" i="1"/>
  <c r="L40" i="1"/>
  <c r="N40" i="1"/>
  <c r="F41" i="1"/>
  <c r="H41" i="1"/>
  <c r="J41" i="1"/>
  <c r="L41" i="1"/>
  <c r="N41" i="1"/>
  <c r="F42" i="1"/>
  <c r="H42" i="1"/>
  <c r="J42" i="1"/>
  <c r="L42" i="1"/>
  <c r="N42" i="1"/>
  <c r="F43" i="1"/>
  <c r="H43" i="1"/>
  <c r="J43" i="1"/>
  <c r="L43" i="1"/>
  <c r="N43" i="1"/>
  <c r="F44" i="1"/>
  <c r="H44" i="1"/>
  <c r="J44" i="1"/>
  <c r="L44" i="1"/>
  <c r="N44" i="1"/>
  <c r="F45" i="1"/>
  <c r="H45" i="1"/>
  <c r="J45" i="1"/>
  <c r="L45" i="1"/>
  <c r="N45" i="1"/>
  <c r="F46" i="1"/>
  <c r="H46" i="1"/>
  <c r="J46" i="1"/>
  <c r="L46" i="1"/>
  <c r="N46" i="1"/>
  <c r="F47" i="1"/>
  <c r="H47" i="1"/>
  <c r="J47" i="1"/>
  <c r="L47" i="1"/>
  <c r="N47" i="1"/>
  <c r="F48" i="1"/>
  <c r="H48" i="1"/>
  <c r="J48" i="1"/>
  <c r="L48" i="1"/>
  <c r="N48" i="1"/>
  <c r="F49" i="1"/>
  <c r="H49" i="1"/>
  <c r="J49" i="1"/>
  <c r="L49" i="1"/>
  <c r="N49" i="1"/>
  <c r="F50" i="1"/>
  <c r="H50" i="1"/>
  <c r="J50" i="1"/>
  <c r="L50" i="1"/>
  <c r="N50" i="1"/>
  <c r="F51" i="1"/>
  <c r="H51" i="1"/>
  <c r="J51" i="1"/>
  <c r="L51" i="1"/>
  <c r="N51" i="1"/>
  <c r="F52" i="1"/>
  <c r="H52" i="1"/>
  <c r="J52" i="1"/>
  <c r="L52" i="1"/>
  <c r="N52" i="1"/>
  <c r="F53" i="1"/>
  <c r="H53" i="1"/>
  <c r="J53" i="1"/>
  <c r="L53" i="1"/>
  <c r="N53" i="1"/>
  <c r="F54" i="1"/>
  <c r="H54" i="1"/>
  <c r="J54" i="1"/>
  <c r="L54" i="1"/>
  <c r="N54" i="1"/>
  <c r="F55" i="1"/>
  <c r="H55" i="1"/>
  <c r="J55" i="1"/>
  <c r="L55" i="1"/>
  <c r="N55" i="1"/>
  <c r="F56" i="1"/>
  <c r="H56" i="1"/>
  <c r="J56" i="1"/>
  <c r="L56" i="1"/>
  <c r="N56" i="1"/>
  <c r="F57" i="1"/>
  <c r="H57" i="1"/>
  <c r="J57" i="1"/>
  <c r="L57" i="1"/>
  <c r="N57" i="1"/>
  <c r="F58" i="1"/>
  <c r="H58" i="1"/>
  <c r="J58" i="1"/>
  <c r="L58" i="1"/>
  <c r="N58" i="1"/>
  <c r="F59" i="1"/>
  <c r="H59" i="1"/>
  <c r="J59" i="1"/>
  <c r="L59" i="1"/>
  <c r="N59" i="1"/>
  <c r="F60" i="1"/>
  <c r="H60" i="1"/>
  <c r="J60" i="1"/>
  <c r="L60" i="1"/>
  <c r="N60" i="1"/>
  <c r="F61" i="1"/>
  <c r="H61" i="1"/>
  <c r="J61" i="1"/>
  <c r="L61" i="1"/>
  <c r="N61" i="1"/>
  <c r="F62" i="1"/>
  <c r="H62" i="1"/>
  <c r="J62" i="1"/>
  <c r="L62" i="1"/>
  <c r="N62" i="1"/>
  <c r="F63" i="1"/>
  <c r="H63" i="1"/>
  <c r="J63" i="1"/>
  <c r="L63" i="1"/>
  <c r="N63" i="1"/>
  <c r="F64" i="1"/>
  <c r="H64" i="1"/>
  <c r="J64" i="1"/>
  <c r="L64" i="1"/>
  <c r="N64" i="1"/>
  <c r="F65" i="1"/>
  <c r="H65" i="1"/>
  <c r="J65" i="1"/>
  <c r="L65" i="1"/>
  <c r="N65" i="1"/>
  <c r="F66" i="1"/>
  <c r="H66" i="1"/>
  <c r="J66" i="1"/>
  <c r="L66" i="1"/>
  <c r="N66" i="1"/>
  <c r="F67" i="1"/>
  <c r="H67" i="1"/>
  <c r="J67" i="1"/>
  <c r="L67" i="1"/>
  <c r="N6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7" i="1"/>
  <c r="D34" i="1"/>
  <c r="F34" i="1"/>
  <c r="H34" i="1"/>
  <c r="J34" i="1"/>
  <c r="L34" i="1"/>
  <c r="N34" i="1"/>
  <c r="D35" i="1"/>
  <c r="H35" i="1"/>
  <c r="L35" i="1"/>
  <c r="N35" i="1"/>
  <c r="B35" i="1"/>
  <c r="B34" i="1"/>
</calcChain>
</file>

<file path=xl/sharedStrings.xml><?xml version="1.0" encoding="utf-8"?>
<sst xmlns="http://schemas.openxmlformats.org/spreadsheetml/2006/main" count="206" uniqueCount="49">
  <si>
    <t>Tampa</t>
  </si>
  <si>
    <t>Calgary</t>
  </si>
  <si>
    <t> Boston</t>
  </si>
  <si>
    <t>Toronto</t>
  </si>
  <si>
    <t>Pittsburgh</t>
  </si>
  <si>
    <t>San Jose</t>
  </si>
  <si>
    <t>Winnipeg</t>
  </si>
  <si>
    <t>Washington</t>
  </si>
  <si>
    <t>Columbus</t>
  </si>
  <si>
    <t>St. Louis</t>
  </si>
  <si>
    <t>Nashville</t>
  </si>
  <si>
    <t>Carolina</t>
  </si>
  <si>
    <t>Vegas</t>
  </si>
  <si>
    <t>Colorado</t>
  </si>
  <si>
    <t>Montreal</t>
  </si>
  <si>
    <t>Dallas</t>
  </si>
  <si>
    <t>Florida</t>
  </si>
  <si>
    <t>Arizona</t>
  </si>
  <si>
    <t>Minnesota</t>
  </si>
  <si>
    <t>Chicago</t>
  </si>
  <si>
    <t>Vancouver</t>
  </si>
  <si>
    <t>Philadelphia</t>
  </si>
  <si>
    <t> Edmonton</t>
  </si>
  <si>
    <t>Buffalo</t>
  </si>
  <si>
    <t> Detroit</t>
  </si>
  <si>
    <t> New Jersey</t>
  </si>
  <si>
    <t>Anaheim</t>
  </si>
  <si>
    <t> Ottawa</t>
  </si>
  <si>
    <t> Los Angeles</t>
  </si>
  <si>
    <t>Team</t>
  </si>
  <si>
    <t>GP</t>
  </si>
  <si>
    <t>G</t>
  </si>
  <si>
    <t>GA</t>
  </si>
  <si>
    <t>G/GP</t>
  </si>
  <si>
    <t>GAA</t>
  </si>
  <si>
    <t>DIFF</t>
  </si>
  <si>
    <t>TA/GA</t>
  </si>
  <si>
    <t> New York R</t>
  </si>
  <si>
    <t>New York I</t>
  </si>
  <si>
    <t>MEAN</t>
  </si>
  <si>
    <t>STDEV</t>
  </si>
  <si>
    <t>STANDARDIZED</t>
  </si>
  <si>
    <t>Normalized:</t>
  </si>
  <si>
    <t xml:space="preserve">Final Weighting </t>
  </si>
  <si>
    <t>Normalized</t>
  </si>
  <si>
    <t>Standardized</t>
  </si>
  <si>
    <t>Rank</t>
  </si>
  <si>
    <t>Best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</si>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</sst>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abSelected="1" topLeftCell="A102" workbookViewId="0">
      <selection activeCell="I105" sqref="I105"/>
    </sheetView>
  </sheetViews>
  <sheetFormatPr baseColWidth="10" defaultRowHeight="16" x14ac:dyDescent="0.2"/>
  <sheetData>
    <row r="1" spans="1:14" x14ac:dyDescent="0.2">
      <c r="A1" t="s">
        <v>29</v>
      </c>
      <c r="B1" t="s">
        <v>30</v>
      </c>
      <c r="C1">
        <v>0</v>
      </c>
      <c r="D1" t="s">
        <v>31</v>
      </c>
      <c r="E1">
        <v>0</v>
      </c>
      <c r="F1" t="s">
        <v>32</v>
      </c>
      <c r="G1">
        <v>0</v>
      </c>
      <c r="H1" t="s">
        <v>33</v>
      </c>
      <c r="I1">
        <v>0.5</v>
      </c>
      <c r="J1" t="s">
        <v>34</v>
      </c>
      <c r="K1">
        <v>0</v>
      </c>
      <c r="L1" t="s">
        <v>35</v>
      </c>
      <c r="M1">
        <v>0.5</v>
      </c>
      <c r="N1" t="s">
        <v>36</v>
      </c>
    </row>
    <row r="2" spans="1:14" x14ac:dyDescent="0.2">
      <c r="A2" t="s">
        <v>0</v>
      </c>
      <c r="B2" s="2">
        <v>82</v>
      </c>
      <c r="C2" s="2"/>
      <c r="D2" s="1">
        <v>319</v>
      </c>
      <c r="E2" s="1"/>
      <c r="F2" s="1">
        <v>221</v>
      </c>
      <c r="G2" s="1"/>
      <c r="H2" s="1">
        <v>3.9</v>
      </c>
      <c r="I2" s="1"/>
      <c r="J2" s="1">
        <v>2.62</v>
      </c>
      <c r="K2" s="1"/>
      <c r="L2" s="1">
        <v>98</v>
      </c>
      <c r="M2" s="1"/>
      <c r="N2" s="1">
        <v>0.8</v>
      </c>
    </row>
    <row r="3" spans="1:14" x14ac:dyDescent="0.2">
      <c r="A3" t="s">
        <v>1</v>
      </c>
      <c r="B3" s="2">
        <v>82</v>
      </c>
      <c r="C3" s="2"/>
      <c r="D3" s="1">
        <v>289</v>
      </c>
      <c r="E3" s="1"/>
      <c r="F3" s="1">
        <v>223</v>
      </c>
      <c r="G3" s="1"/>
      <c r="H3" s="1">
        <v>3.5</v>
      </c>
      <c r="I3" s="1"/>
      <c r="J3" s="1">
        <v>2.66</v>
      </c>
      <c r="K3" s="1"/>
      <c r="L3" s="1">
        <v>66</v>
      </c>
      <c r="M3" s="1"/>
      <c r="N3" s="1">
        <v>0.7</v>
      </c>
    </row>
    <row r="4" spans="1:14" x14ac:dyDescent="0.2">
      <c r="A4" t="s">
        <v>2</v>
      </c>
      <c r="B4" s="2">
        <v>82</v>
      </c>
      <c r="C4" s="2"/>
      <c r="D4" s="1">
        <v>257</v>
      </c>
      <c r="E4" s="1"/>
      <c r="F4" s="1">
        <v>212</v>
      </c>
      <c r="G4" s="1"/>
      <c r="H4" s="1">
        <v>3.1</v>
      </c>
      <c r="I4" s="1"/>
      <c r="J4" s="1">
        <v>2.4300000000000002</v>
      </c>
      <c r="K4" s="1"/>
      <c r="L4" s="1">
        <v>45</v>
      </c>
      <c r="M4" s="1"/>
      <c r="N4" s="1">
        <v>0.9</v>
      </c>
    </row>
    <row r="5" spans="1:14" x14ac:dyDescent="0.2">
      <c r="A5" t="s">
        <v>3</v>
      </c>
      <c r="B5" s="2">
        <v>82</v>
      </c>
      <c r="C5" s="2"/>
      <c r="D5" s="1">
        <v>286</v>
      </c>
      <c r="E5" s="1"/>
      <c r="F5" s="1">
        <v>249</v>
      </c>
      <c r="G5" s="1"/>
      <c r="H5" s="1">
        <v>3.5</v>
      </c>
      <c r="I5" s="1"/>
      <c r="J5" s="1">
        <v>2.84</v>
      </c>
      <c r="K5" s="1"/>
      <c r="L5" s="1">
        <v>37</v>
      </c>
      <c r="M5" s="1"/>
      <c r="N5" s="1">
        <v>0.7</v>
      </c>
    </row>
    <row r="6" spans="1:14" x14ac:dyDescent="0.2">
      <c r="A6" t="s">
        <v>4</v>
      </c>
      <c r="B6" s="2">
        <v>82</v>
      </c>
      <c r="C6" s="2"/>
      <c r="D6" s="1">
        <v>271</v>
      </c>
      <c r="E6" s="1"/>
      <c r="F6" s="1">
        <v>238</v>
      </c>
      <c r="G6" s="1"/>
      <c r="H6" s="1">
        <v>3.3</v>
      </c>
      <c r="I6" s="1"/>
      <c r="J6" s="1">
        <v>2.74</v>
      </c>
      <c r="K6" s="1"/>
      <c r="L6" s="1">
        <v>33</v>
      </c>
      <c r="M6" s="1"/>
      <c r="N6" s="1">
        <v>0.8</v>
      </c>
    </row>
    <row r="7" spans="1:14" x14ac:dyDescent="0.2">
      <c r="A7" t="s">
        <v>38</v>
      </c>
      <c r="B7" s="2">
        <v>82</v>
      </c>
      <c r="C7" s="2"/>
      <c r="D7" s="1">
        <v>223</v>
      </c>
      <c r="E7" s="1"/>
      <c r="F7" s="1">
        <v>191</v>
      </c>
      <c r="G7" s="1"/>
      <c r="H7" s="1">
        <v>2.7</v>
      </c>
      <c r="I7" s="1"/>
      <c r="J7" s="1">
        <v>2.21</v>
      </c>
      <c r="K7" s="1"/>
      <c r="L7" s="1">
        <v>32</v>
      </c>
      <c r="M7" s="1"/>
      <c r="N7" s="1">
        <v>0.6</v>
      </c>
    </row>
    <row r="8" spans="1:14" x14ac:dyDescent="0.2">
      <c r="A8" t="s">
        <v>5</v>
      </c>
      <c r="B8" s="2">
        <v>82</v>
      </c>
      <c r="C8" s="2"/>
      <c r="D8" s="1">
        <v>289</v>
      </c>
      <c r="E8" s="1"/>
      <c r="F8" s="1">
        <v>258</v>
      </c>
      <c r="G8" s="1"/>
      <c r="H8" s="1">
        <v>3.5</v>
      </c>
      <c r="I8" s="1"/>
      <c r="J8" s="1">
        <v>3</v>
      </c>
      <c r="K8" s="1"/>
      <c r="L8" s="1">
        <v>31</v>
      </c>
      <c r="M8" s="1"/>
      <c r="N8" s="1">
        <v>0.9</v>
      </c>
    </row>
    <row r="9" spans="1:14" x14ac:dyDescent="0.2">
      <c r="A9" t="s">
        <v>6</v>
      </c>
      <c r="B9" s="2">
        <v>82</v>
      </c>
      <c r="C9" s="2"/>
      <c r="D9" s="1">
        <v>270</v>
      </c>
      <c r="E9" s="1"/>
      <c r="F9" s="1">
        <v>243</v>
      </c>
      <c r="G9" s="1"/>
      <c r="H9" s="1">
        <v>3.3</v>
      </c>
      <c r="I9" s="1"/>
      <c r="J9" s="1">
        <v>2.84</v>
      </c>
      <c r="K9" s="1"/>
      <c r="L9" s="1">
        <v>27</v>
      </c>
      <c r="M9" s="1"/>
      <c r="N9" s="1">
        <v>0.8</v>
      </c>
    </row>
    <row r="10" spans="1:14" x14ac:dyDescent="0.2">
      <c r="A10" t="s">
        <v>7</v>
      </c>
      <c r="B10" s="2">
        <v>82</v>
      </c>
      <c r="C10" s="2"/>
      <c r="D10" s="1">
        <v>274</v>
      </c>
      <c r="E10" s="1"/>
      <c r="F10" s="1">
        <v>248</v>
      </c>
      <c r="G10" s="1"/>
      <c r="H10" s="1">
        <v>3.3</v>
      </c>
      <c r="I10" s="1"/>
      <c r="J10" s="1">
        <v>2.85</v>
      </c>
      <c r="K10" s="1"/>
      <c r="L10" s="1">
        <v>26</v>
      </c>
      <c r="M10" s="1"/>
      <c r="N10" s="1">
        <v>0.7</v>
      </c>
    </row>
    <row r="11" spans="1:14" x14ac:dyDescent="0.2">
      <c r="A11" t="s">
        <v>8</v>
      </c>
      <c r="B11" s="2">
        <v>82</v>
      </c>
      <c r="C11" s="2"/>
      <c r="D11" s="1">
        <v>256</v>
      </c>
      <c r="E11" s="1"/>
      <c r="F11" s="1">
        <v>231</v>
      </c>
      <c r="G11" s="1"/>
      <c r="H11" s="1">
        <v>3.1</v>
      </c>
      <c r="I11" s="1"/>
      <c r="J11" s="1">
        <v>2.68</v>
      </c>
      <c r="K11" s="1"/>
      <c r="L11" s="1">
        <v>25</v>
      </c>
      <c r="M11" s="1"/>
      <c r="N11" s="1">
        <v>1</v>
      </c>
    </row>
    <row r="12" spans="1:14" x14ac:dyDescent="0.2">
      <c r="A12" t="s">
        <v>9</v>
      </c>
      <c r="B12" s="2">
        <v>82</v>
      </c>
      <c r="C12" s="2"/>
      <c r="D12" s="1">
        <v>244</v>
      </c>
      <c r="E12" s="1"/>
      <c r="F12" s="1">
        <v>220</v>
      </c>
      <c r="G12" s="1"/>
      <c r="H12" s="1">
        <v>3</v>
      </c>
      <c r="I12" s="1"/>
      <c r="J12" s="1">
        <v>2.5499999999999998</v>
      </c>
      <c r="K12" s="1"/>
      <c r="L12" s="1">
        <v>24</v>
      </c>
      <c r="M12" s="1"/>
      <c r="N12" s="1">
        <v>1.1000000000000001</v>
      </c>
    </row>
    <row r="13" spans="1:14" x14ac:dyDescent="0.2">
      <c r="A13" t="s">
        <v>10</v>
      </c>
      <c r="B13" s="2">
        <v>82</v>
      </c>
      <c r="C13" s="2"/>
      <c r="D13" s="1">
        <v>236</v>
      </c>
      <c r="E13" s="1"/>
      <c r="F13" s="1">
        <v>212</v>
      </c>
      <c r="G13" s="1"/>
      <c r="H13" s="1">
        <v>2.9</v>
      </c>
      <c r="I13" s="1"/>
      <c r="J13" s="1">
        <v>2.4900000000000002</v>
      </c>
      <c r="K13" s="1"/>
      <c r="L13" s="1">
        <v>24</v>
      </c>
      <c r="M13" s="1"/>
      <c r="N13" s="1">
        <v>0.7</v>
      </c>
    </row>
    <row r="14" spans="1:14" x14ac:dyDescent="0.2">
      <c r="A14" t="s">
        <v>11</v>
      </c>
      <c r="B14" s="2">
        <v>82</v>
      </c>
      <c r="C14" s="2"/>
      <c r="D14" s="1">
        <v>243</v>
      </c>
      <c r="E14" s="1"/>
      <c r="F14" s="1">
        <v>221</v>
      </c>
      <c r="G14" s="1"/>
      <c r="H14" s="1">
        <v>3</v>
      </c>
      <c r="I14" s="1"/>
      <c r="J14" s="1">
        <v>2.5499999999999998</v>
      </c>
      <c r="K14" s="1"/>
      <c r="L14" s="1">
        <v>22</v>
      </c>
      <c r="M14" s="1"/>
      <c r="N14" s="1">
        <v>1</v>
      </c>
    </row>
    <row r="15" spans="1:14" x14ac:dyDescent="0.2">
      <c r="A15" t="s">
        <v>12</v>
      </c>
      <c r="B15" s="2">
        <v>82</v>
      </c>
      <c r="C15" s="2"/>
      <c r="D15" s="1">
        <v>246</v>
      </c>
      <c r="E15" s="1"/>
      <c r="F15" s="1">
        <v>228</v>
      </c>
      <c r="G15" s="1"/>
      <c r="H15" s="1">
        <v>3</v>
      </c>
      <c r="I15" s="1"/>
      <c r="J15" s="1">
        <v>2.63</v>
      </c>
      <c r="K15" s="1"/>
      <c r="L15" s="1">
        <v>18</v>
      </c>
      <c r="M15" s="1"/>
      <c r="N15" s="1">
        <v>1.2</v>
      </c>
    </row>
    <row r="16" spans="1:14" x14ac:dyDescent="0.2">
      <c r="A16" t="s">
        <v>13</v>
      </c>
      <c r="B16" s="2">
        <v>82</v>
      </c>
      <c r="C16" s="2"/>
      <c r="D16" s="1">
        <v>258</v>
      </c>
      <c r="E16" s="1"/>
      <c r="F16" s="1">
        <v>244</v>
      </c>
      <c r="G16" s="1"/>
      <c r="H16" s="1">
        <v>3.1</v>
      </c>
      <c r="I16" s="1"/>
      <c r="J16" s="1">
        <v>2.77</v>
      </c>
      <c r="K16" s="1"/>
      <c r="L16" s="1">
        <v>14</v>
      </c>
      <c r="M16" s="1"/>
      <c r="N16" s="1">
        <v>0.9</v>
      </c>
    </row>
    <row r="17" spans="1:14" x14ac:dyDescent="0.2">
      <c r="A17" t="s">
        <v>14</v>
      </c>
      <c r="B17" s="2">
        <v>82</v>
      </c>
      <c r="C17" s="2"/>
      <c r="D17" s="1">
        <v>246</v>
      </c>
      <c r="E17" s="1"/>
      <c r="F17" s="1">
        <v>236</v>
      </c>
      <c r="G17" s="1"/>
      <c r="H17" s="1">
        <v>3</v>
      </c>
      <c r="I17" s="1"/>
      <c r="J17" s="1">
        <v>2.77</v>
      </c>
      <c r="K17" s="1"/>
      <c r="L17" s="1">
        <v>10</v>
      </c>
      <c r="M17" s="1"/>
      <c r="N17" s="1">
        <v>0.6</v>
      </c>
    </row>
    <row r="18" spans="1:14" x14ac:dyDescent="0.2">
      <c r="A18" t="s">
        <v>15</v>
      </c>
      <c r="B18" s="2">
        <v>82</v>
      </c>
      <c r="C18" s="2"/>
      <c r="D18" s="1">
        <v>209</v>
      </c>
      <c r="E18" s="1"/>
      <c r="F18" s="1">
        <v>200</v>
      </c>
      <c r="G18" s="1"/>
      <c r="H18" s="1">
        <v>2.5</v>
      </c>
      <c r="I18" s="1"/>
      <c r="J18" s="1">
        <v>2.23</v>
      </c>
      <c r="K18" s="1"/>
      <c r="L18" s="1">
        <v>9</v>
      </c>
      <c r="M18" s="1"/>
      <c r="N18" s="1">
        <v>0.6</v>
      </c>
    </row>
    <row r="19" spans="1:14" x14ac:dyDescent="0.2">
      <c r="A19" t="s">
        <v>16</v>
      </c>
      <c r="B19" s="2">
        <v>82</v>
      </c>
      <c r="C19" s="2"/>
      <c r="D19" s="1">
        <v>264</v>
      </c>
      <c r="E19" s="1"/>
      <c r="F19" s="1">
        <v>273</v>
      </c>
      <c r="G19" s="1"/>
      <c r="H19" s="1">
        <v>3.2</v>
      </c>
      <c r="I19" s="1"/>
      <c r="J19" s="1">
        <v>3.16</v>
      </c>
      <c r="K19" s="1"/>
      <c r="L19" s="1">
        <v>-9</v>
      </c>
      <c r="M19" s="1"/>
      <c r="N19" s="1">
        <v>0.6</v>
      </c>
    </row>
    <row r="20" spans="1:14" x14ac:dyDescent="0.2">
      <c r="A20" t="s">
        <v>17</v>
      </c>
      <c r="B20" s="2">
        <v>82</v>
      </c>
      <c r="C20" s="2"/>
      <c r="D20" s="1">
        <v>209</v>
      </c>
      <c r="E20" s="1"/>
      <c r="F20" s="1">
        <v>220</v>
      </c>
      <c r="G20" s="1"/>
      <c r="H20" s="1">
        <v>2.5</v>
      </c>
      <c r="I20" s="1"/>
      <c r="J20" s="1">
        <v>2.5499999999999998</v>
      </c>
      <c r="K20" s="1"/>
      <c r="L20" s="1">
        <v>-11</v>
      </c>
      <c r="M20" s="1"/>
      <c r="N20" s="1">
        <v>0.8</v>
      </c>
    </row>
    <row r="21" spans="1:14" x14ac:dyDescent="0.2">
      <c r="A21" t="s">
        <v>18</v>
      </c>
      <c r="B21" s="2">
        <v>82</v>
      </c>
      <c r="C21" s="2"/>
      <c r="D21" s="1">
        <v>210</v>
      </c>
      <c r="E21" s="1"/>
      <c r="F21" s="1">
        <v>233</v>
      </c>
      <c r="G21" s="1"/>
      <c r="H21" s="1">
        <v>2.6</v>
      </c>
      <c r="I21" s="1"/>
      <c r="J21" s="1">
        <v>2.63</v>
      </c>
      <c r="K21" s="1"/>
      <c r="L21" s="1">
        <v>-23</v>
      </c>
      <c r="M21" s="1"/>
      <c r="N21" s="1">
        <v>1.1000000000000001</v>
      </c>
    </row>
    <row r="22" spans="1:14" x14ac:dyDescent="0.2">
      <c r="A22" t="s">
        <v>19</v>
      </c>
      <c r="B22" s="2">
        <v>82</v>
      </c>
      <c r="C22" s="2"/>
      <c r="D22" s="1">
        <v>267</v>
      </c>
      <c r="E22" s="1"/>
      <c r="F22" s="1">
        <v>291</v>
      </c>
      <c r="G22" s="1"/>
      <c r="H22" s="1">
        <v>3.3</v>
      </c>
      <c r="I22" s="1"/>
      <c r="J22" s="1">
        <v>3.33</v>
      </c>
      <c r="K22" s="1"/>
      <c r="L22" s="1">
        <v>-24</v>
      </c>
      <c r="M22" s="1"/>
      <c r="N22" s="1">
        <v>0.8</v>
      </c>
    </row>
    <row r="23" spans="1:14" x14ac:dyDescent="0.2">
      <c r="A23" t="s">
        <v>20</v>
      </c>
      <c r="B23" s="2">
        <v>82</v>
      </c>
      <c r="C23" s="2"/>
      <c r="D23" s="1">
        <v>219</v>
      </c>
      <c r="E23" s="1"/>
      <c r="F23" s="1">
        <v>248</v>
      </c>
      <c r="G23" s="1"/>
      <c r="H23" s="1">
        <v>2.7</v>
      </c>
      <c r="I23" s="1"/>
      <c r="J23" s="1">
        <v>2.94</v>
      </c>
      <c r="K23" s="1"/>
      <c r="L23" s="1">
        <v>-29</v>
      </c>
      <c r="M23" s="1"/>
      <c r="N23" s="1">
        <v>0.9</v>
      </c>
    </row>
    <row r="24" spans="1:14" x14ac:dyDescent="0.2">
      <c r="A24" t="s">
        <v>21</v>
      </c>
      <c r="B24" s="2">
        <v>82</v>
      </c>
      <c r="C24" s="2"/>
      <c r="D24" s="1">
        <v>241</v>
      </c>
      <c r="E24" s="1"/>
      <c r="F24" s="1">
        <v>280</v>
      </c>
      <c r="G24" s="1"/>
      <c r="H24" s="1">
        <v>2.9</v>
      </c>
      <c r="I24" s="1"/>
      <c r="J24" s="1">
        <v>3.23</v>
      </c>
      <c r="K24" s="1"/>
      <c r="L24" s="1">
        <v>-39</v>
      </c>
      <c r="M24" s="1"/>
      <c r="N24" s="1">
        <v>0.6</v>
      </c>
    </row>
    <row r="25" spans="1:14" x14ac:dyDescent="0.2">
      <c r="A25" t="s">
        <v>22</v>
      </c>
      <c r="B25" s="2">
        <v>82</v>
      </c>
      <c r="C25" s="2"/>
      <c r="D25" s="1">
        <v>229</v>
      </c>
      <c r="E25" s="1"/>
      <c r="F25" s="1">
        <v>271</v>
      </c>
      <c r="G25" s="1"/>
      <c r="H25" s="1">
        <v>2.8</v>
      </c>
      <c r="I25" s="1"/>
      <c r="J25" s="1">
        <v>3.12</v>
      </c>
      <c r="K25" s="1"/>
      <c r="L25" s="1">
        <v>-42</v>
      </c>
      <c r="M25" s="1"/>
      <c r="N25" s="1">
        <v>0.7</v>
      </c>
    </row>
    <row r="26" spans="1:14" x14ac:dyDescent="0.2">
      <c r="A26" t="s">
        <v>37</v>
      </c>
      <c r="B26" s="2">
        <v>82</v>
      </c>
      <c r="C26" s="2"/>
      <c r="D26" s="1">
        <v>221</v>
      </c>
      <c r="E26" s="1"/>
      <c r="F26" s="1">
        <v>267</v>
      </c>
      <c r="G26" s="1"/>
      <c r="H26" s="1">
        <v>2.7</v>
      </c>
      <c r="I26" s="1"/>
      <c r="J26" s="1">
        <v>3.04</v>
      </c>
      <c r="K26" s="1"/>
      <c r="L26" s="1">
        <v>-46</v>
      </c>
      <c r="M26" s="1"/>
      <c r="N26" s="1">
        <v>0.6</v>
      </c>
    </row>
    <row r="27" spans="1:14" x14ac:dyDescent="0.2">
      <c r="A27" t="s">
        <v>23</v>
      </c>
      <c r="B27" s="2">
        <v>82</v>
      </c>
      <c r="C27" s="2"/>
      <c r="D27" s="1">
        <v>221</v>
      </c>
      <c r="E27" s="1"/>
      <c r="F27" s="1">
        <v>268</v>
      </c>
      <c r="G27" s="1"/>
      <c r="H27" s="1">
        <v>2.7</v>
      </c>
      <c r="I27" s="1"/>
      <c r="J27" s="1">
        <v>3.06</v>
      </c>
      <c r="K27" s="1"/>
      <c r="L27" s="1">
        <v>-47</v>
      </c>
      <c r="M27" s="1"/>
      <c r="N27" s="1">
        <v>0.7</v>
      </c>
    </row>
    <row r="28" spans="1:14" x14ac:dyDescent="0.2">
      <c r="A28" t="s">
        <v>24</v>
      </c>
      <c r="B28" s="2">
        <v>82</v>
      </c>
      <c r="C28" s="2"/>
      <c r="D28" s="1">
        <v>224</v>
      </c>
      <c r="E28" s="1"/>
      <c r="F28" s="1">
        <v>272</v>
      </c>
      <c r="G28" s="1"/>
      <c r="H28" s="1">
        <v>2.7</v>
      </c>
      <c r="I28" s="1"/>
      <c r="J28" s="1">
        <v>3.12</v>
      </c>
      <c r="K28" s="1"/>
      <c r="L28" s="1">
        <v>-48</v>
      </c>
      <c r="M28" s="1"/>
      <c r="N28" s="1">
        <v>0.5</v>
      </c>
    </row>
    <row r="29" spans="1:14" x14ac:dyDescent="0.2">
      <c r="A29" t="s">
        <v>25</v>
      </c>
      <c r="B29" s="2">
        <v>82</v>
      </c>
      <c r="C29" s="2"/>
      <c r="D29" s="1">
        <v>219</v>
      </c>
      <c r="E29" s="1"/>
      <c r="F29" s="1">
        <v>271</v>
      </c>
      <c r="G29" s="1"/>
      <c r="H29" s="1">
        <v>2.7</v>
      </c>
      <c r="I29" s="1"/>
      <c r="J29" s="1">
        <v>3.1</v>
      </c>
      <c r="K29" s="1"/>
      <c r="L29" s="1">
        <v>-52</v>
      </c>
      <c r="M29" s="1"/>
      <c r="N29" s="1">
        <v>0.8</v>
      </c>
    </row>
    <row r="30" spans="1:14" x14ac:dyDescent="0.2">
      <c r="A30" t="s">
        <v>26</v>
      </c>
      <c r="B30" s="2">
        <v>82</v>
      </c>
      <c r="C30" s="2"/>
      <c r="D30" s="1">
        <v>196</v>
      </c>
      <c r="E30" s="1"/>
      <c r="F30" s="1">
        <v>248</v>
      </c>
      <c r="G30" s="1"/>
      <c r="H30" s="1">
        <v>2.4</v>
      </c>
      <c r="I30" s="1"/>
      <c r="J30" s="1">
        <v>2.85</v>
      </c>
      <c r="K30" s="1"/>
      <c r="L30" s="1">
        <v>-52</v>
      </c>
      <c r="M30" s="1"/>
      <c r="N30" s="1">
        <v>0.6</v>
      </c>
    </row>
    <row r="31" spans="1:14" x14ac:dyDescent="0.2">
      <c r="A31" t="s">
        <v>27</v>
      </c>
      <c r="B31" s="2">
        <v>82</v>
      </c>
      <c r="C31" s="2"/>
      <c r="D31" s="1">
        <v>242</v>
      </c>
      <c r="E31" s="1"/>
      <c r="F31" s="1">
        <v>301</v>
      </c>
      <c r="G31" s="1"/>
      <c r="H31" s="1">
        <v>3</v>
      </c>
      <c r="I31" s="1"/>
      <c r="J31" s="1">
        <v>3.46</v>
      </c>
      <c r="K31" s="1"/>
      <c r="L31" s="1">
        <v>-59</v>
      </c>
      <c r="M31" s="1"/>
      <c r="N31" s="1">
        <v>0.6</v>
      </c>
    </row>
    <row r="32" spans="1:14" x14ac:dyDescent="0.2">
      <c r="A32" t="s">
        <v>28</v>
      </c>
      <c r="B32" s="2">
        <v>82</v>
      </c>
      <c r="C32" s="2"/>
      <c r="D32" s="1">
        <v>199</v>
      </c>
      <c r="E32" s="1"/>
      <c r="F32" s="1">
        <v>259</v>
      </c>
      <c r="G32" s="1"/>
      <c r="H32" s="1">
        <v>2.4</v>
      </c>
      <c r="I32" s="1"/>
      <c r="J32" s="1">
        <v>2.96</v>
      </c>
      <c r="K32" s="1"/>
      <c r="L32" s="1">
        <v>-60</v>
      </c>
      <c r="M32" s="1"/>
      <c r="N32" s="1">
        <v>0.5</v>
      </c>
    </row>
    <row r="34" spans="1:14" x14ac:dyDescent="0.2">
      <c r="A34" t="s">
        <v>39</v>
      </c>
      <c r="B34" s="3">
        <f>AVERAGE(B2:B32)</f>
        <v>82</v>
      </c>
      <c r="C34" s="3"/>
      <c r="D34" s="3">
        <f t="shared" ref="D34:N34" si="0">AVERAGE(D2:D32)</f>
        <v>244.41935483870967</v>
      </c>
      <c r="E34" s="3"/>
      <c r="F34" s="3">
        <f t="shared" si="0"/>
        <v>244.41935483870967</v>
      </c>
      <c r="G34" s="3"/>
      <c r="H34" s="3">
        <f t="shared" si="0"/>
        <v>2.9774193548387111</v>
      </c>
      <c r="I34" s="3"/>
      <c r="J34" s="3">
        <f t="shared" si="0"/>
        <v>2.8196774193548384</v>
      </c>
      <c r="K34" s="3"/>
      <c r="L34" s="3">
        <f t="shared" si="0"/>
        <v>0</v>
      </c>
      <c r="M34" s="3"/>
      <c r="N34" s="3">
        <f t="shared" si="0"/>
        <v>0.76774193548387115</v>
      </c>
    </row>
    <row r="35" spans="1:14" x14ac:dyDescent="0.2">
      <c r="A35" t="s">
        <v>40</v>
      </c>
      <c r="B35">
        <f>STDEV(B2:B32)</f>
        <v>0</v>
      </c>
      <c r="D35">
        <f t="shared" ref="D35:N35" si="1">STDEV(D2:D32)</f>
        <v>29.761019464559528</v>
      </c>
      <c r="F35">
        <f>-STDEV(F2:F32)</f>
        <v>-26.784042753784533</v>
      </c>
      <c r="H35">
        <f t="shared" si="1"/>
        <v>0.36305158257869258</v>
      </c>
      <c r="J35">
        <f>-STDEV(J2:J32)</f>
        <v>-0.30306747181628918</v>
      </c>
      <c r="L35">
        <f t="shared" si="1"/>
        <v>40.556955835795499</v>
      </c>
      <c r="N35">
        <f t="shared" si="1"/>
        <v>0.1814517323774989</v>
      </c>
    </row>
    <row r="36" spans="1:14" x14ac:dyDescent="0.2">
      <c r="A36" t="s">
        <v>42</v>
      </c>
    </row>
    <row r="37" spans="1:14" x14ac:dyDescent="0.2">
      <c r="A37" s="4" t="s">
        <v>0</v>
      </c>
      <c r="B37">
        <f>(B2-B$32)/1</f>
        <v>0</v>
      </c>
      <c r="D37">
        <f>(D2-D$34)/D$35</f>
        <v>2.5059842204029201</v>
      </c>
      <c r="F37">
        <f t="shared" ref="F37:N37" si="2">(F2-F$34)/F$35</f>
        <v>0.87437714515298692</v>
      </c>
      <c r="H37">
        <f t="shared" si="2"/>
        <v>2.541183372920063</v>
      </c>
      <c r="J37">
        <f t="shared" si="2"/>
        <v>0.65885467073773274</v>
      </c>
      <c r="L37">
        <f t="shared" si="2"/>
        <v>2.4163549255712473</v>
      </c>
      <c r="N37">
        <f t="shared" si="2"/>
        <v>0.17777766072256626</v>
      </c>
    </row>
    <row r="38" spans="1:14" x14ac:dyDescent="0.2">
      <c r="A38" s="4" t="s">
        <v>1</v>
      </c>
      <c r="B38">
        <f t="shared" ref="B38:B67" si="3">(B3-B$32)/1</f>
        <v>0</v>
      </c>
      <c r="D38">
        <f t="shared" ref="D38:N67" si="4">(D3-D$34)/D$35</f>
        <v>1.4979542355522646</v>
      </c>
      <c r="F38">
        <f t="shared" si="4"/>
        <v>0.79970581870741497</v>
      </c>
      <c r="H38">
        <f t="shared" si="4"/>
        <v>1.4394115608847893</v>
      </c>
      <c r="J38">
        <f t="shared" si="4"/>
        <v>0.52687085947524626</v>
      </c>
      <c r="L38">
        <f t="shared" si="4"/>
        <v>1.6273410723234931</v>
      </c>
      <c r="N38">
        <f t="shared" si="4"/>
        <v>-0.37333308751739203</v>
      </c>
    </row>
    <row r="39" spans="1:14" x14ac:dyDescent="0.2">
      <c r="A39" s="4" t="s">
        <v>2</v>
      </c>
      <c r="B39">
        <f t="shared" si="3"/>
        <v>0</v>
      </c>
      <c r="D39">
        <f t="shared" si="4"/>
        <v>0.42272225171156552</v>
      </c>
      <c r="F39">
        <f t="shared" si="4"/>
        <v>1.2103981141580606</v>
      </c>
      <c r="H39">
        <f t="shared" si="4"/>
        <v>0.3376397488495157</v>
      </c>
      <c r="J39">
        <f t="shared" si="4"/>
        <v>1.2857777742345424</v>
      </c>
      <c r="L39">
        <f t="shared" si="4"/>
        <v>1.1095507311296544</v>
      </c>
      <c r="N39">
        <f t="shared" si="4"/>
        <v>0.72888840896252394</v>
      </c>
    </row>
    <row r="40" spans="1:14" x14ac:dyDescent="0.2">
      <c r="A40" s="4" t="s">
        <v>3</v>
      </c>
      <c r="B40">
        <f t="shared" si="3"/>
        <v>0</v>
      </c>
      <c r="D40">
        <f t="shared" si="4"/>
        <v>1.397151237067199</v>
      </c>
      <c r="F40">
        <f t="shared" si="4"/>
        <v>-0.17102142508502</v>
      </c>
      <c r="H40">
        <f t="shared" si="4"/>
        <v>1.4394115608847893</v>
      </c>
      <c r="J40">
        <f t="shared" si="4"/>
        <v>-6.7056291205941185E-2</v>
      </c>
      <c r="L40">
        <f t="shared" si="4"/>
        <v>0.91229726781771581</v>
      </c>
      <c r="N40">
        <f t="shared" si="4"/>
        <v>-0.37333308751739203</v>
      </c>
    </row>
    <row r="41" spans="1:14" x14ac:dyDescent="0.2">
      <c r="A41" s="4" t="s">
        <v>4</v>
      </c>
      <c r="B41">
        <f t="shared" si="3"/>
        <v>0</v>
      </c>
      <c r="D41">
        <f t="shared" si="4"/>
        <v>0.89313624464187136</v>
      </c>
      <c r="F41">
        <f t="shared" si="4"/>
        <v>0.23967087036562557</v>
      </c>
      <c r="H41">
        <f t="shared" si="4"/>
        <v>0.88852565486715196</v>
      </c>
      <c r="J41">
        <f t="shared" si="4"/>
        <v>0.2629032369502734</v>
      </c>
      <c r="L41">
        <f t="shared" si="4"/>
        <v>0.81367053616174656</v>
      </c>
      <c r="N41">
        <f t="shared" si="4"/>
        <v>0.17777766072256626</v>
      </c>
    </row>
    <row r="42" spans="1:14" x14ac:dyDescent="0.2">
      <c r="A42" s="4" t="s">
        <v>38</v>
      </c>
      <c r="B42">
        <f t="shared" si="3"/>
        <v>0</v>
      </c>
      <c r="D42">
        <f t="shared" si="4"/>
        <v>-0.71971173111917719</v>
      </c>
      <c r="F42">
        <f t="shared" si="4"/>
        <v>1.9944470418365656</v>
      </c>
      <c r="H42">
        <f t="shared" si="4"/>
        <v>-0.76413206318575799</v>
      </c>
      <c r="J42">
        <f t="shared" si="4"/>
        <v>2.0116887361782179</v>
      </c>
      <c r="L42">
        <f t="shared" si="4"/>
        <v>0.78901385324775419</v>
      </c>
      <c r="N42">
        <f t="shared" si="4"/>
        <v>-0.92444383575734979</v>
      </c>
    </row>
    <row r="43" spans="1:14" x14ac:dyDescent="0.2">
      <c r="A43" s="4" t="s">
        <v>5</v>
      </c>
      <c r="B43">
        <f t="shared" si="3"/>
        <v>0</v>
      </c>
      <c r="D43">
        <f t="shared" si="4"/>
        <v>1.4979542355522646</v>
      </c>
      <c r="F43">
        <f t="shared" si="4"/>
        <v>-0.50704239409009366</v>
      </c>
      <c r="H43">
        <f t="shared" si="4"/>
        <v>1.4394115608847893</v>
      </c>
      <c r="J43">
        <f t="shared" si="4"/>
        <v>-0.59499153625588685</v>
      </c>
      <c r="L43">
        <f t="shared" si="4"/>
        <v>0.76435717033376194</v>
      </c>
      <c r="N43">
        <f t="shared" si="4"/>
        <v>0.72888840896252394</v>
      </c>
    </row>
    <row r="44" spans="1:14" x14ac:dyDescent="0.2">
      <c r="A44" s="4" t="s">
        <v>6</v>
      </c>
      <c r="B44">
        <f t="shared" si="3"/>
        <v>0</v>
      </c>
      <c r="D44">
        <f t="shared" si="4"/>
        <v>0.85953524514684954</v>
      </c>
      <c r="F44">
        <f t="shared" si="4"/>
        <v>5.2992554251695759E-2</v>
      </c>
      <c r="H44">
        <f t="shared" si="4"/>
        <v>0.88852565486715196</v>
      </c>
      <c r="J44">
        <f t="shared" si="4"/>
        <v>-6.7056291205941185E-2</v>
      </c>
      <c r="L44">
        <f t="shared" si="4"/>
        <v>0.66573043867779269</v>
      </c>
      <c r="N44">
        <f t="shared" si="4"/>
        <v>0.17777766072256626</v>
      </c>
    </row>
    <row r="45" spans="1:14" x14ac:dyDescent="0.2">
      <c r="A45" s="4" t="s">
        <v>7</v>
      </c>
      <c r="B45">
        <f t="shared" si="3"/>
        <v>0</v>
      </c>
      <c r="D45">
        <f t="shared" si="4"/>
        <v>0.99393924312693693</v>
      </c>
      <c r="F45">
        <f t="shared" si="4"/>
        <v>-0.13368576186223405</v>
      </c>
      <c r="H45">
        <f t="shared" si="4"/>
        <v>0.88852565486715196</v>
      </c>
      <c r="J45">
        <f t="shared" si="4"/>
        <v>-0.10005224402156351</v>
      </c>
      <c r="L45">
        <f t="shared" si="4"/>
        <v>0.64107375576380032</v>
      </c>
      <c r="N45">
        <f t="shared" si="4"/>
        <v>-0.37333308751739203</v>
      </c>
    </row>
    <row r="46" spans="1:14" x14ac:dyDescent="0.2">
      <c r="A46" s="4" t="s">
        <v>8</v>
      </c>
      <c r="B46">
        <f t="shared" si="3"/>
        <v>0</v>
      </c>
      <c r="D46">
        <f t="shared" si="4"/>
        <v>0.3891212522165437</v>
      </c>
      <c r="F46">
        <f t="shared" si="4"/>
        <v>0.50102051292512728</v>
      </c>
      <c r="H46">
        <f t="shared" si="4"/>
        <v>0.3376397488495157</v>
      </c>
      <c r="J46">
        <f t="shared" si="4"/>
        <v>0.46087895384400307</v>
      </c>
      <c r="L46">
        <f t="shared" si="4"/>
        <v>0.61641707284980796</v>
      </c>
      <c r="N46">
        <f t="shared" si="4"/>
        <v>1.2799991572024816</v>
      </c>
    </row>
    <row r="47" spans="1:14" x14ac:dyDescent="0.2">
      <c r="A47" s="4" t="s">
        <v>9</v>
      </c>
      <c r="B47">
        <f t="shared" si="3"/>
        <v>0</v>
      </c>
      <c r="D47">
        <f t="shared" si="4"/>
        <v>-1.4090741723718438E-2</v>
      </c>
      <c r="F47">
        <f t="shared" si="4"/>
        <v>0.91171280837577284</v>
      </c>
      <c r="H47">
        <f t="shared" si="4"/>
        <v>6.2196795840696976E-2</v>
      </c>
      <c r="J47">
        <f t="shared" si="4"/>
        <v>0.88982634044708464</v>
      </c>
      <c r="L47">
        <f t="shared" si="4"/>
        <v>0.5917603899358157</v>
      </c>
      <c r="N47">
        <f t="shared" si="4"/>
        <v>1.83110990544244</v>
      </c>
    </row>
    <row r="48" spans="1:14" x14ac:dyDescent="0.2">
      <c r="A48" s="4" t="s">
        <v>10</v>
      </c>
      <c r="B48">
        <f t="shared" si="3"/>
        <v>0</v>
      </c>
      <c r="D48">
        <f t="shared" si="4"/>
        <v>-0.28289873768389318</v>
      </c>
      <c r="F48">
        <f t="shared" si="4"/>
        <v>1.2103981141580606</v>
      </c>
      <c r="H48">
        <f t="shared" si="4"/>
        <v>-0.21324615716812173</v>
      </c>
      <c r="J48">
        <f t="shared" si="4"/>
        <v>1.0878020573408129</v>
      </c>
      <c r="L48">
        <f t="shared" si="4"/>
        <v>0.5917603899358157</v>
      </c>
      <c r="N48">
        <f t="shared" si="4"/>
        <v>-0.37333308751739203</v>
      </c>
    </row>
    <row r="49" spans="1:14" x14ac:dyDescent="0.2">
      <c r="A49" s="4" t="s">
        <v>11</v>
      </c>
      <c r="B49">
        <f t="shared" si="3"/>
        <v>0</v>
      </c>
      <c r="D49">
        <f t="shared" si="4"/>
        <v>-4.7691741218740286E-2</v>
      </c>
      <c r="F49">
        <f t="shared" si="4"/>
        <v>0.87437714515298692</v>
      </c>
      <c r="H49">
        <f t="shared" si="4"/>
        <v>6.2196795840696976E-2</v>
      </c>
      <c r="J49">
        <f t="shared" si="4"/>
        <v>0.88982634044708464</v>
      </c>
      <c r="L49">
        <f t="shared" si="4"/>
        <v>0.54244702410783108</v>
      </c>
      <c r="N49">
        <f t="shared" si="4"/>
        <v>1.2799991572024816</v>
      </c>
    </row>
    <row r="50" spans="1:14" x14ac:dyDescent="0.2">
      <c r="A50" s="4" t="s">
        <v>12</v>
      </c>
      <c r="B50">
        <f t="shared" si="3"/>
        <v>0</v>
      </c>
      <c r="D50">
        <f t="shared" si="4"/>
        <v>5.3111257266325256E-2</v>
      </c>
      <c r="F50">
        <f t="shared" si="4"/>
        <v>0.61302750259348515</v>
      </c>
      <c r="H50">
        <f t="shared" si="4"/>
        <v>6.2196795840696976E-2</v>
      </c>
      <c r="J50">
        <f t="shared" si="4"/>
        <v>0.62585871792211178</v>
      </c>
      <c r="L50">
        <f t="shared" si="4"/>
        <v>0.44382029245186178</v>
      </c>
      <c r="N50">
        <f t="shared" si="4"/>
        <v>2.3822206536823973</v>
      </c>
    </row>
    <row r="51" spans="1:14" x14ac:dyDescent="0.2">
      <c r="A51" s="4" t="s">
        <v>13</v>
      </c>
      <c r="B51">
        <f t="shared" si="3"/>
        <v>0</v>
      </c>
      <c r="D51">
        <f t="shared" si="4"/>
        <v>0.4563232512065874</v>
      </c>
      <c r="F51">
        <f t="shared" si="4"/>
        <v>1.5656891028909797E-2</v>
      </c>
      <c r="H51">
        <f t="shared" si="4"/>
        <v>0.3376397488495157</v>
      </c>
      <c r="J51">
        <f t="shared" si="4"/>
        <v>0.16391537850340934</v>
      </c>
      <c r="L51">
        <f t="shared" si="4"/>
        <v>0.34519356079589247</v>
      </c>
      <c r="N51">
        <f t="shared" si="4"/>
        <v>0.72888840896252394</v>
      </c>
    </row>
    <row r="52" spans="1:14" x14ac:dyDescent="0.2">
      <c r="A52" s="4" t="s">
        <v>14</v>
      </c>
      <c r="B52">
        <f t="shared" si="3"/>
        <v>0</v>
      </c>
      <c r="D52">
        <f t="shared" si="4"/>
        <v>5.3111257266325256E-2</v>
      </c>
      <c r="F52">
        <f t="shared" si="4"/>
        <v>0.31434219681119746</v>
      </c>
      <c r="H52">
        <f t="shared" si="4"/>
        <v>6.2196795840696976E-2</v>
      </c>
      <c r="J52">
        <f t="shared" si="4"/>
        <v>0.16391537850340934</v>
      </c>
      <c r="L52">
        <f t="shared" si="4"/>
        <v>0.2465668291399232</v>
      </c>
      <c r="N52">
        <f t="shared" si="4"/>
        <v>-0.92444383575734979</v>
      </c>
    </row>
    <row r="53" spans="1:14" x14ac:dyDescent="0.2">
      <c r="A53" s="4" t="s">
        <v>15</v>
      </c>
      <c r="B53">
        <f t="shared" si="3"/>
        <v>0</v>
      </c>
      <c r="D53">
        <f t="shared" si="4"/>
        <v>-1.1901257240494829</v>
      </c>
      <c r="F53">
        <f t="shared" si="4"/>
        <v>1.6584260728314921</v>
      </c>
      <c r="H53">
        <f t="shared" si="4"/>
        <v>-1.3150179692033954</v>
      </c>
      <c r="J53">
        <f t="shared" si="4"/>
        <v>1.9456968305469746</v>
      </c>
      <c r="L53">
        <f t="shared" si="4"/>
        <v>0.22191014622593089</v>
      </c>
      <c r="N53">
        <f t="shared" si="4"/>
        <v>-0.92444383575734979</v>
      </c>
    </row>
    <row r="54" spans="1:14" x14ac:dyDescent="0.2">
      <c r="A54" s="4" t="s">
        <v>16</v>
      </c>
      <c r="B54">
        <f t="shared" si="3"/>
        <v>0</v>
      </c>
      <c r="D54">
        <f t="shared" si="4"/>
        <v>0.6579292481767185</v>
      </c>
      <c r="F54">
        <f t="shared" si="4"/>
        <v>-1.0670773424318831</v>
      </c>
      <c r="H54">
        <f t="shared" si="4"/>
        <v>0.61308270185833447</v>
      </c>
      <c r="J54">
        <f t="shared" si="4"/>
        <v>-1.1229267813058326</v>
      </c>
      <c r="L54">
        <f t="shared" si="4"/>
        <v>-0.22191014622593089</v>
      </c>
      <c r="N54">
        <f t="shared" si="4"/>
        <v>-0.92444383575734979</v>
      </c>
    </row>
    <row r="55" spans="1:14" x14ac:dyDescent="0.2">
      <c r="A55" s="4" t="s">
        <v>17</v>
      </c>
      <c r="B55">
        <f t="shared" si="3"/>
        <v>0</v>
      </c>
      <c r="D55">
        <f t="shared" si="4"/>
        <v>-1.1901257240494829</v>
      </c>
      <c r="F55">
        <f t="shared" si="4"/>
        <v>0.91171280837577284</v>
      </c>
      <c r="H55">
        <f t="shared" si="4"/>
        <v>-1.3150179692033954</v>
      </c>
      <c r="J55">
        <f t="shared" si="4"/>
        <v>0.88982634044708464</v>
      </c>
      <c r="L55">
        <f t="shared" si="4"/>
        <v>-0.27122351205391554</v>
      </c>
      <c r="N55">
        <f t="shared" si="4"/>
        <v>0.17777766072256626</v>
      </c>
    </row>
    <row r="56" spans="1:14" x14ac:dyDescent="0.2">
      <c r="A56" s="4" t="s">
        <v>18</v>
      </c>
      <c r="B56">
        <f t="shared" si="3"/>
        <v>0</v>
      </c>
      <c r="D56">
        <f t="shared" si="4"/>
        <v>-1.1565247245544612</v>
      </c>
      <c r="F56">
        <f t="shared" si="4"/>
        <v>0.42634918647955539</v>
      </c>
      <c r="H56">
        <f t="shared" si="4"/>
        <v>-1.0395750161945767</v>
      </c>
      <c r="J56">
        <f t="shared" si="4"/>
        <v>0.62585871792211178</v>
      </c>
      <c r="L56">
        <f t="shared" si="4"/>
        <v>-0.56710370702182333</v>
      </c>
      <c r="N56">
        <f t="shared" si="4"/>
        <v>1.83110990544244</v>
      </c>
    </row>
    <row r="57" spans="1:14" x14ac:dyDescent="0.2">
      <c r="A57" s="4" t="s">
        <v>19</v>
      </c>
      <c r="B57">
        <f t="shared" si="3"/>
        <v>0</v>
      </c>
      <c r="D57">
        <f t="shared" si="4"/>
        <v>0.75873224666178396</v>
      </c>
      <c r="F57">
        <f t="shared" si="4"/>
        <v>-1.7391192804420303</v>
      </c>
      <c r="H57">
        <f t="shared" si="4"/>
        <v>0.88852565486715196</v>
      </c>
      <c r="J57">
        <f t="shared" si="4"/>
        <v>-1.6838579791713992</v>
      </c>
      <c r="L57">
        <f t="shared" si="4"/>
        <v>-0.5917603899358157</v>
      </c>
      <c r="N57">
        <f t="shared" si="4"/>
        <v>0.17777766072256626</v>
      </c>
    </row>
    <row r="58" spans="1:14" x14ac:dyDescent="0.2">
      <c r="A58" s="4" t="s">
        <v>20</v>
      </c>
      <c r="B58">
        <f t="shared" si="3"/>
        <v>0</v>
      </c>
      <c r="D58">
        <f t="shared" si="4"/>
        <v>-0.85411572909926459</v>
      </c>
      <c r="F58">
        <f t="shared" si="4"/>
        <v>-0.13368576186223405</v>
      </c>
      <c r="H58">
        <f t="shared" si="4"/>
        <v>-0.76413206318575799</v>
      </c>
      <c r="J58">
        <f t="shared" si="4"/>
        <v>-0.39701581936215724</v>
      </c>
      <c r="L58">
        <f t="shared" si="4"/>
        <v>-0.71504380450577731</v>
      </c>
      <c r="N58">
        <f t="shared" si="4"/>
        <v>0.72888840896252394</v>
      </c>
    </row>
    <row r="59" spans="1:14" x14ac:dyDescent="0.2">
      <c r="A59" s="4" t="s">
        <v>21</v>
      </c>
      <c r="B59">
        <f t="shared" si="3"/>
        <v>0</v>
      </c>
      <c r="D59">
        <f t="shared" si="4"/>
        <v>-0.11489374020878397</v>
      </c>
      <c r="F59">
        <f t="shared" si="4"/>
        <v>-1.3284269849913848</v>
      </c>
      <c r="H59">
        <f t="shared" si="4"/>
        <v>-0.21324615716812173</v>
      </c>
      <c r="J59">
        <f t="shared" si="4"/>
        <v>-1.353898451015183</v>
      </c>
      <c r="L59">
        <f t="shared" si="4"/>
        <v>-0.96161063364570054</v>
      </c>
      <c r="N59">
        <f t="shared" si="4"/>
        <v>-0.92444383575734979</v>
      </c>
    </row>
    <row r="60" spans="1:14" x14ac:dyDescent="0.2">
      <c r="A60" s="4" t="s">
        <v>22</v>
      </c>
      <c r="B60">
        <f t="shared" si="3"/>
        <v>0</v>
      </c>
      <c r="D60">
        <f t="shared" si="4"/>
        <v>-0.51810573414904615</v>
      </c>
      <c r="F60">
        <f t="shared" si="4"/>
        <v>-0.99240601598631117</v>
      </c>
      <c r="H60">
        <f t="shared" si="4"/>
        <v>-0.48868911017694044</v>
      </c>
      <c r="J60">
        <f t="shared" si="4"/>
        <v>-0.99094297004334619</v>
      </c>
      <c r="L60">
        <f t="shared" si="4"/>
        <v>-1.0355806823876774</v>
      </c>
      <c r="N60">
        <f t="shared" si="4"/>
        <v>-0.37333308751739203</v>
      </c>
    </row>
    <row r="61" spans="1:14" x14ac:dyDescent="0.2">
      <c r="A61" s="4" t="s">
        <v>37</v>
      </c>
      <c r="B61">
        <f t="shared" si="3"/>
        <v>0</v>
      </c>
      <c r="D61">
        <f t="shared" si="4"/>
        <v>-0.78691373010922083</v>
      </c>
      <c r="F61">
        <f t="shared" si="4"/>
        <v>-0.84306336309516727</v>
      </c>
      <c r="H61">
        <f t="shared" si="4"/>
        <v>-0.76413206318575799</v>
      </c>
      <c r="J61">
        <f t="shared" si="4"/>
        <v>-0.72697534751837334</v>
      </c>
      <c r="L61">
        <f t="shared" si="4"/>
        <v>-1.1342074140436467</v>
      </c>
      <c r="N61">
        <f t="shared" si="4"/>
        <v>-0.92444383575734979</v>
      </c>
    </row>
    <row r="62" spans="1:14" x14ac:dyDescent="0.2">
      <c r="A62" s="4" t="s">
        <v>23</v>
      </c>
      <c r="B62">
        <f t="shared" si="3"/>
        <v>0</v>
      </c>
      <c r="D62">
        <f t="shared" si="4"/>
        <v>-0.78691373010922083</v>
      </c>
      <c r="F62">
        <f t="shared" si="4"/>
        <v>-0.8803990263179533</v>
      </c>
      <c r="H62">
        <f t="shared" si="4"/>
        <v>-0.76413206318575799</v>
      </c>
      <c r="J62">
        <f t="shared" si="4"/>
        <v>-0.79296725314961658</v>
      </c>
      <c r="L62">
        <f t="shared" si="4"/>
        <v>-1.1588640969576391</v>
      </c>
      <c r="N62">
        <f t="shared" si="4"/>
        <v>-0.37333308751739203</v>
      </c>
    </row>
    <row r="63" spans="1:14" x14ac:dyDescent="0.2">
      <c r="A63" s="4" t="s">
        <v>24</v>
      </c>
      <c r="B63">
        <f t="shared" si="3"/>
        <v>0</v>
      </c>
      <c r="D63">
        <f t="shared" si="4"/>
        <v>-0.68611073162415537</v>
      </c>
      <c r="F63">
        <f t="shared" si="4"/>
        <v>-1.0297416792090972</v>
      </c>
      <c r="H63">
        <f t="shared" si="4"/>
        <v>-0.76413206318575799</v>
      </c>
      <c r="J63">
        <f t="shared" si="4"/>
        <v>-0.99094297004334619</v>
      </c>
      <c r="L63">
        <f t="shared" si="4"/>
        <v>-1.1835207798716314</v>
      </c>
      <c r="N63">
        <f t="shared" si="4"/>
        <v>-1.4755545839973074</v>
      </c>
    </row>
    <row r="64" spans="1:14" x14ac:dyDescent="0.2">
      <c r="A64" s="4" t="s">
        <v>25</v>
      </c>
      <c r="B64">
        <f t="shared" si="3"/>
        <v>0</v>
      </c>
      <c r="D64">
        <f t="shared" si="4"/>
        <v>-0.85411572909926459</v>
      </c>
      <c r="F64">
        <f t="shared" si="4"/>
        <v>-0.99240601598631117</v>
      </c>
      <c r="H64">
        <f t="shared" si="4"/>
        <v>-0.76413206318575799</v>
      </c>
      <c r="J64">
        <f t="shared" si="4"/>
        <v>-0.92495106441210295</v>
      </c>
      <c r="L64">
        <f t="shared" si="4"/>
        <v>-1.2821475115276006</v>
      </c>
      <c r="N64">
        <f t="shared" si="4"/>
        <v>0.17777766072256626</v>
      </c>
    </row>
    <row r="65" spans="1:14" x14ac:dyDescent="0.2">
      <c r="A65" s="4" t="s">
        <v>26</v>
      </c>
      <c r="B65">
        <f t="shared" si="3"/>
        <v>0</v>
      </c>
      <c r="D65">
        <f t="shared" si="4"/>
        <v>-1.6269387174847669</v>
      </c>
      <c r="F65">
        <f t="shared" si="4"/>
        <v>-0.13368576186223405</v>
      </c>
      <c r="H65">
        <f t="shared" si="4"/>
        <v>-1.5904609222122141</v>
      </c>
      <c r="J65">
        <f t="shared" si="4"/>
        <v>-0.10005224402156351</v>
      </c>
      <c r="L65">
        <f t="shared" si="4"/>
        <v>-1.2821475115276006</v>
      </c>
      <c r="N65">
        <f t="shared" si="4"/>
        <v>-0.92444383575734979</v>
      </c>
    </row>
    <row r="66" spans="1:14" x14ac:dyDescent="0.2">
      <c r="A66" s="4" t="s">
        <v>27</v>
      </c>
      <c r="B66">
        <f t="shared" si="3"/>
        <v>0</v>
      </c>
      <c r="D66">
        <f t="shared" si="4"/>
        <v>-8.1292740713762135E-2</v>
      </c>
      <c r="F66">
        <f t="shared" si="4"/>
        <v>-2.1124759126698898</v>
      </c>
      <c r="H66">
        <f t="shared" si="4"/>
        <v>6.2196795840696976E-2</v>
      </c>
      <c r="J66">
        <f t="shared" si="4"/>
        <v>-2.1128053657744794</v>
      </c>
      <c r="L66">
        <f t="shared" si="4"/>
        <v>-1.4547442919255469</v>
      </c>
      <c r="N66">
        <f t="shared" si="4"/>
        <v>-0.92444383575734979</v>
      </c>
    </row>
    <row r="67" spans="1:14" x14ac:dyDescent="0.2">
      <c r="A67" s="4" t="s">
        <v>28</v>
      </c>
      <c r="B67">
        <f t="shared" si="3"/>
        <v>0</v>
      </c>
      <c r="D67">
        <f t="shared" si="4"/>
        <v>-1.5261357189997016</v>
      </c>
      <c r="F67">
        <f t="shared" si="4"/>
        <v>-0.54437805731287958</v>
      </c>
      <c r="H67">
        <f t="shared" si="4"/>
        <v>-1.5904609222122141</v>
      </c>
      <c r="J67">
        <f t="shared" si="4"/>
        <v>-0.46300772499340048</v>
      </c>
      <c r="L67">
        <f t="shared" si="4"/>
        <v>-1.4794009748395391</v>
      </c>
      <c r="N67">
        <f t="shared" si="4"/>
        <v>-1.4755545839973074</v>
      </c>
    </row>
    <row r="69" spans="1:14" x14ac:dyDescent="0.2">
      <c r="A69" t="s">
        <v>41</v>
      </c>
      <c r="B69" s="3">
        <f>MAX(B2:B32)</f>
        <v>82</v>
      </c>
      <c r="C69" s="3"/>
      <c r="D69" s="3">
        <f t="shared" ref="D69:N69" si="5">MAX(D2:D32)</f>
        <v>319</v>
      </c>
      <c r="E69" s="3"/>
      <c r="F69" s="3">
        <f t="shared" si="5"/>
        <v>301</v>
      </c>
      <c r="G69" s="3"/>
      <c r="H69" s="3">
        <f t="shared" si="5"/>
        <v>3.9</v>
      </c>
      <c r="I69" s="3"/>
      <c r="J69" s="3">
        <f t="shared" si="5"/>
        <v>3.46</v>
      </c>
      <c r="K69" s="3"/>
      <c r="L69" s="3">
        <f t="shared" si="5"/>
        <v>98</v>
      </c>
      <c r="M69" s="3"/>
      <c r="N69" s="3">
        <f t="shared" si="5"/>
        <v>1.2</v>
      </c>
    </row>
    <row r="70" spans="1:14" x14ac:dyDescent="0.2">
      <c r="B70" s="3">
        <f>MIN(B2:B32)</f>
        <v>82</v>
      </c>
      <c r="C70" s="3"/>
      <c r="D70" s="3">
        <f t="shared" ref="D70:N70" si="6">MIN(D2:D32)</f>
        <v>196</v>
      </c>
      <c r="E70" s="3"/>
      <c r="F70" s="3">
        <f t="shared" si="6"/>
        <v>191</v>
      </c>
      <c r="G70" s="3"/>
      <c r="H70" s="3">
        <f t="shared" si="6"/>
        <v>2.4</v>
      </c>
      <c r="I70" s="3"/>
      <c r="J70" s="3">
        <f t="shared" si="6"/>
        <v>2.21</v>
      </c>
      <c r="K70" s="3"/>
      <c r="L70" s="3">
        <f t="shared" si="6"/>
        <v>-60</v>
      </c>
      <c r="M70" s="3"/>
      <c r="N70" s="3">
        <f t="shared" si="6"/>
        <v>0.5</v>
      </c>
    </row>
    <row r="72" spans="1:14" x14ac:dyDescent="0.2">
      <c r="A72" s="4" t="s">
        <v>0</v>
      </c>
      <c r="B72">
        <f>(B2-B$70)/1</f>
        <v>0</v>
      </c>
      <c r="D72">
        <f>(D2-D$70)/(D$69-D$70)</f>
        <v>1</v>
      </c>
      <c r="F72">
        <f>(F2-F$69)/(F$70-F$69)</f>
        <v>0.72727272727272729</v>
      </c>
      <c r="H72">
        <f t="shared" ref="F72:N72" si="7">(H2-H$70)/(H$69-H$70)</f>
        <v>1</v>
      </c>
      <c r="J72">
        <f>(J2-J$69)/(J$70-J$69)</f>
        <v>0.67199999999999993</v>
      </c>
      <c r="L72">
        <f t="shared" si="7"/>
        <v>1</v>
      </c>
      <c r="N72">
        <f t="shared" si="7"/>
        <v>0.42857142857142866</v>
      </c>
    </row>
    <row r="73" spans="1:14" x14ac:dyDescent="0.2">
      <c r="A73" s="4" t="s">
        <v>1</v>
      </c>
      <c r="B73">
        <f t="shared" ref="B73:B102" si="8">(B3-B$70)/1</f>
        <v>0</v>
      </c>
      <c r="D73">
        <f t="shared" ref="D73:N102" si="9">(D3-D$70)/(D$69-D$70)</f>
        <v>0.75609756097560976</v>
      </c>
      <c r="F73">
        <f t="shared" ref="F73:F102" si="10">(F3-F$69)/(F$70-F$69)</f>
        <v>0.70909090909090911</v>
      </c>
      <c r="H73">
        <f t="shared" si="9"/>
        <v>0.73333333333333339</v>
      </c>
      <c r="J73">
        <f t="shared" ref="J73:J102" si="11">(J3-J$69)/(J$70-J$69)</f>
        <v>0.6399999999999999</v>
      </c>
      <c r="L73">
        <f t="shared" si="9"/>
        <v>0.79746835443037978</v>
      </c>
      <c r="N73">
        <f t="shared" si="9"/>
        <v>0.28571428571428564</v>
      </c>
    </row>
    <row r="74" spans="1:14" x14ac:dyDescent="0.2">
      <c r="A74" s="4" t="s">
        <v>2</v>
      </c>
      <c r="B74">
        <f t="shared" si="8"/>
        <v>0</v>
      </c>
      <c r="D74">
        <f t="shared" si="9"/>
        <v>0.49593495934959347</v>
      </c>
      <c r="F74">
        <f t="shared" si="10"/>
        <v>0.80909090909090908</v>
      </c>
      <c r="H74">
        <f t="shared" si="9"/>
        <v>0.46666666666666679</v>
      </c>
      <c r="J74">
        <f t="shared" si="11"/>
        <v>0.82399999999999984</v>
      </c>
      <c r="L74">
        <f t="shared" si="9"/>
        <v>0.66455696202531644</v>
      </c>
      <c r="N74">
        <f t="shared" si="9"/>
        <v>0.57142857142857151</v>
      </c>
    </row>
    <row r="75" spans="1:14" x14ac:dyDescent="0.2">
      <c r="A75" s="4" t="s">
        <v>3</v>
      </c>
      <c r="B75">
        <f t="shared" si="8"/>
        <v>0</v>
      </c>
      <c r="D75">
        <f t="shared" si="9"/>
        <v>0.73170731707317072</v>
      </c>
      <c r="F75">
        <f t="shared" si="10"/>
        <v>0.47272727272727272</v>
      </c>
      <c r="H75">
        <f t="shared" si="9"/>
        <v>0.73333333333333339</v>
      </c>
      <c r="J75">
        <f t="shared" si="11"/>
        <v>0.49600000000000011</v>
      </c>
      <c r="L75">
        <f t="shared" si="9"/>
        <v>0.61392405063291144</v>
      </c>
      <c r="N75">
        <f t="shared" si="9"/>
        <v>0.28571428571428564</v>
      </c>
    </row>
    <row r="76" spans="1:14" x14ac:dyDescent="0.2">
      <c r="A76" s="4" t="s">
        <v>4</v>
      </c>
      <c r="B76">
        <f t="shared" si="8"/>
        <v>0</v>
      </c>
      <c r="D76">
        <f t="shared" si="9"/>
        <v>0.6097560975609756</v>
      </c>
      <c r="F76">
        <f t="shared" si="10"/>
        <v>0.57272727272727275</v>
      </c>
      <c r="H76">
        <f t="shared" si="9"/>
        <v>0.6</v>
      </c>
      <c r="J76">
        <f t="shared" si="11"/>
        <v>0.57599999999999985</v>
      </c>
      <c r="L76">
        <f t="shared" si="9"/>
        <v>0.58860759493670889</v>
      </c>
      <c r="N76">
        <f t="shared" si="9"/>
        <v>0.42857142857142866</v>
      </c>
    </row>
    <row r="77" spans="1:14" x14ac:dyDescent="0.2">
      <c r="A77" s="4" t="s">
        <v>38</v>
      </c>
      <c r="B77">
        <f t="shared" si="8"/>
        <v>0</v>
      </c>
      <c r="D77">
        <f t="shared" si="9"/>
        <v>0.21951219512195122</v>
      </c>
      <c r="F77">
        <f t="shared" si="10"/>
        <v>1</v>
      </c>
      <c r="H77">
        <f t="shared" si="9"/>
        <v>0.20000000000000018</v>
      </c>
      <c r="J77">
        <f t="shared" si="11"/>
        <v>1</v>
      </c>
      <c r="L77">
        <f t="shared" si="9"/>
        <v>0.58227848101265822</v>
      </c>
      <c r="N77">
        <f t="shared" si="9"/>
        <v>0.14285714285714282</v>
      </c>
    </row>
    <row r="78" spans="1:14" x14ac:dyDescent="0.2">
      <c r="A78" s="4" t="s">
        <v>5</v>
      </c>
      <c r="B78">
        <f t="shared" si="8"/>
        <v>0</v>
      </c>
      <c r="D78">
        <f t="shared" si="9"/>
        <v>0.75609756097560976</v>
      </c>
      <c r="F78">
        <f t="shared" si="10"/>
        <v>0.39090909090909093</v>
      </c>
      <c r="H78">
        <f t="shared" si="9"/>
        <v>0.73333333333333339</v>
      </c>
      <c r="J78">
        <f t="shared" si="11"/>
        <v>0.36799999999999999</v>
      </c>
      <c r="L78">
        <f t="shared" si="9"/>
        <v>0.57594936708860756</v>
      </c>
      <c r="N78">
        <f t="shared" si="9"/>
        <v>0.57142857142857151</v>
      </c>
    </row>
    <row r="79" spans="1:14" x14ac:dyDescent="0.2">
      <c r="A79" s="4" t="s">
        <v>6</v>
      </c>
      <c r="B79">
        <f t="shared" si="8"/>
        <v>0</v>
      </c>
      <c r="D79">
        <f t="shared" si="9"/>
        <v>0.60162601626016265</v>
      </c>
      <c r="F79">
        <f t="shared" si="10"/>
        <v>0.52727272727272723</v>
      </c>
      <c r="H79">
        <f t="shared" si="9"/>
        <v>0.6</v>
      </c>
      <c r="J79">
        <f t="shared" si="11"/>
        <v>0.49600000000000011</v>
      </c>
      <c r="L79">
        <f t="shared" si="9"/>
        <v>0.55063291139240511</v>
      </c>
      <c r="N79">
        <f t="shared" si="9"/>
        <v>0.42857142857142866</v>
      </c>
    </row>
    <row r="80" spans="1:14" x14ac:dyDescent="0.2">
      <c r="A80" s="4" t="s">
        <v>7</v>
      </c>
      <c r="B80">
        <f t="shared" si="8"/>
        <v>0</v>
      </c>
      <c r="D80">
        <f t="shared" si="9"/>
        <v>0.63414634146341464</v>
      </c>
      <c r="F80">
        <f t="shared" si="10"/>
        <v>0.48181818181818181</v>
      </c>
      <c r="H80">
        <f t="shared" si="9"/>
        <v>0.6</v>
      </c>
      <c r="J80">
        <f t="shared" si="11"/>
        <v>0.48799999999999988</v>
      </c>
      <c r="L80">
        <f t="shared" si="9"/>
        <v>0.54430379746835444</v>
      </c>
      <c r="N80">
        <f t="shared" si="9"/>
        <v>0.28571428571428564</v>
      </c>
    </row>
    <row r="81" spans="1:14" x14ac:dyDescent="0.2">
      <c r="A81" s="4" t="s">
        <v>8</v>
      </c>
      <c r="B81">
        <f t="shared" si="8"/>
        <v>0</v>
      </c>
      <c r="D81">
        <f t="shared" si="9"/>
        <v>0.48780487804878048</v>
      </c>
      <c r="F81">
        <f t="shared" si="10"/>
        <v>0.63636363636363635</v>
      </c>
      <c r="H81">
        <f t="shared" si="9"/>
        <v>0.46666666666666679</v>
      </c>
      <c r="J81">
        <f t="shared" si="11"/>
        <v>0.62399999999999989</v>
      </c>
      <c r="L81">
        <f t="shared" si="9"/>
        <v>0.53797468354430378</v>
      </c>
      <c r="N81">
        <f t="shared" si="9"/>
        <v>0.7142857142857143</v>
      </c>
    </row>
    <row r="82" spans="1:14" x14ac:dyDescent="0.2">
      <c r="A82" s="4" t="s">
        <v>9</v>
      </c>
      <c r="B82">
        <f t="shared" si="8"/>
        <v>0</v>
      </c>
      <c r="D82">
        <f t="shared" si="9"/>
        <v>0.3902439024390244</v>
      </c>
      <c r="F82">
        <f t="shared" si="10"/>
        <v>0.73636363636363633</v>
      </c>
      <c r="H82">
        <f t="shared" si="9"/>
        <v>0.40000000000000008</v>
      </c>
      <c r="J82">
        <f t="shared" si="11"/>
        <v>0.72800000000000009</v>
      </c>
      <c r="L82">
        <f t="shared" si="9"/>
        <v>0.53164556962025311</v>
      </c>
      <c r="N82">
        <f t="shared" si="9"/>
        <v>0.85714285714285732</v>
      </c>
    </row>
    <row r="83" spans="1:14" x14ac:dyDescent="0.2">
      <c r="A83" s="4" t="s">
        <v>10</v>
      </c>
      <c r="B83">
        <f t="shared" si="8"/>
        <v>0</v>
      </c>
      <c r="D83">
        <f t="shared" si="9"/>
        <v>0.32520325203252032</v>
      </c>
      <c r="F83">
        <f t="shared" si="10"/>
        <v>0.80909090909090908</v>
      </c>
      <c r="H83">
        <f t="shared" si="9"/>
        <v>0.33333333333333331</v>
      </c>
      <c r="J83">
        <f t="shared" si="11"/>
        <v>0.7759999999999998</v>
      </c>
      <c r="L83">
        <f t="shared" si="9"/>
        <v>0.53164556962025311</v>
      </c>
      <c r="N83">
        <f t="shared" si="9"/>
        <v>0.28571428571428564</v>
      </c>
    </row>
    <row r="84" spans="1:14" x14ac:dyDescent="0.2">
      <c r="A84" s="4" t="s">
        <v>11</v>
      </c>
      <c r="B84">
        <f t="shared" si="8"/>
        <v>0</v>
      </c>
      <c r="D84">
        <f t="shared" si="9"/>
        <v>0.38211382113821141</v>
      </c>
      <c r="F84">
        <f t="shared" si="10"/>
        <v>0.72727272727272729</v>
      </c>
      <c r="H84">
        <f t="shared" si="9"/>
        <v>0.40000000000000008</v>
      </c>
      <c r="J84">
        <f t="shared" si="11"/>
        <v>0.72800000000000009</v>
      </c>
      <c r="L84">
        <f t="shared" si="9"/>
        <v>0.51898734177215189</v>
      </c>
      <c r="N84">
        <f t="shared" si="9"/>
        <v>0.7142857142857143</v>
      </c>
    </row>
    <row r="85" spans="1:14" x14ac:dyDescent="0.2">
      <c r="A85" s="4" t="s">
        <v>12</v>
      </c>
      <c r="B85">
        <f t="shared" si="8"/>
        <v>0</v>
      </c>
      <c r="D85">
        <f t="shared" si="9"/>
        <v>0.4065040650406504</v>
      </c>
      <c r="F85">
        <f t="shared" si="10"/>
        <v>0.66363636363636369</v>
      </c>
      <c r="H85">
        <f t="shared" si="9"/>
        <v>0.40000000000000008</v>
      </c>
      <c r="J85">
        <f t="shared" si="11"/>
        <v>0.66400000000000003</v>
      </c>
      <c r="L85">
        <f t="shared" si="9"/>
        <v>0.49367088607594939</v>
      </c>
      <c r="N85">
        <f t="shared" si="9"/>
        <v>1</v>
      </c>
    </row>
    <row r="86" spans="1:14" x14ac:dyDescent="0.2">
      <c r="A86" s="4" t="s">
        <v>13</v>
      </c>
      <c r="B86">
        <f t="shared" si="8"/>
        <v>0</v>
      </c>
      <c r="D86">
        <f t="shared" si="9"/>
        <v>0.50406504065040647</v>
      </c>
      <c r="F86">
        <f t="shared" si="10"/>
        <v>0.51818181818181819</v>
      </c>
      <c r="H86">
        <f t="shared" si="9"/>
        <v>0.46666666666666679</v>
      </c>
      <c r="J86">
        <f t="shared" si="11"/>
        <v>0.55199999999999994</v>
      </c>
      <c r="L86">
        <f t="shared" si="9"/>
        <v>0.46835443037974683</v>
      </c>
      <c r="N86">
        <f t="shared" si="9"/>
        <v>0.57142857142857151</v>
      </c>
    </row>
    <row r="87" spans="1:14" x14ac:dyDescent="0.2">
      <c r="A87" s="4" t="s">
        <v>14</v>
      </c>
      <c r="B87">
        <f t="shared" si="8"/>
        <v>0</v>
      </c>
      <c r="D87">
        <f t="shared" si="9"/>
        <v>0.4065040650406504</v>
      </c>
      <c r="F87">
        <f t="shared" si="10"/>
        <v>0.59090909090909094</v>
      </c>
      <c r="H87">
        <f t="shared" si="9"/>
        <v>0.40000000000000008</v>
      </c>
      <c r="J87">
        <f t="shared" si="11"/>
        <v>0.55199999999999994</v>
      </c>
      <c r="L87">
        <f t="shared" si="9"/>
        <v>0.44303797468354428</v>
      </c>
      <c r="N87">
        <f t="shared" si="9"/>
        <v>0.14285714285714282</v>
      </c>
    </row>
    <row r="88" spans="1:14" x14ac:dyDescent="0.2">
      <c r="A88" s="4" t="s">
        <v>15</v>
      </c>
      <c r="B88">
        <f t="shared" si="8"/>
        <v>0</v>
      </c>
      <c r="D88">
        <f t="shared" si="9"/>
        <v>0.10569105691056911</v>
      </c>
      <c r="F88">
        <f t="shared" si="10"/>
        <v>0.91818181818181821</v>
      </c>
      <c r="H88">
        <f t="shared" si="9"/>
        <v>6.6666666666666721E-2</v>
      </c>
      <c r="J88">
        <f t="shared" si="11"/>
        <v>0.98399999999999999</v>
      </c>
      <c r="L88">
        <f t="shared" si="9"/>
        <v>0.43670886075949367</v>
      </c>
      <c r="N88">
        <f t="shared" si="9"/>
        <v>0.14285714285714282</v>
      </c>
    </row>
    <row r="89" spans="1:14" x14ac:dyDescent="0.2">
      <c r="A89" s="4" t="s">
        <v>16</v>
      </c>
      <c r="B89">
        <f t="shared" si="8"/>
        <v>0</v>
      </c>
      <c r="D89">
        <f t="shared" si="9"/>
        <v>0.55284552845528456</v>
      </c>
      <c r="F89">
        <f t="shared" si="10"/>
        <v>0.25454545454545452</v>
      </c>
      <c r="H89">
        <f t="shared" si="9"/>
        <v>0.53333333333333355</v>
      </c>
      <c r="J89">
        <f t="shared" si="11"/>
        <v>0.23999999999999985</v>
      </c>
      <c r="L89">
        <f t="shared" si="9"/>
        <v>0.32278481012658228</v>
      </c>
      <c r="N89">
        <f t="shared" si="9"/>
        <v>0.14285714285714282</v>
      </c>
    </row>
    <row r="90" spans="1:14" x14ac:dyDescent="0.2">
      <c r="A90" s="4" t="s">
        <v>17</v>
      </c>
      <c r="B90">
        <f t="shared" si="8"/>
        <v>0</v>
      </c>
      <c r="D90">
        <f t="shared" si="9"/>
        <v>0.10569105691056911</v>
      </c>
      <c r="F90">
        <f t="shared" si="10"/>
        <v>0.73636363636363633</v>
      </c>
      <c r="H90">
        <f t="shared" si="9"/>
        <v>6.6666666666666721E-2</v>
      </c>
      <c r="J90">
        <f t="shared" si="11"/>
        <v>0.72800000000000009</v>
      </c>
      <c r="L90">
        <f t="shared" si="9"/>
        <v>0.310126582278481</v>
      </c>
      <c r="N90">
        <f t="shared" si="9"/>
        <v>0.42857142857142866</v>
      </c>
    </row>
    <row r="91" spans="1:14" x14ac:dyDescent="0.2">
      <c r="A91" s="4" t="s">
        <v>18</v>
      </c>
      <c r="B91">
        <f t="shared" si="8"/>
        <v>0</v>
      </c>
      <c r="D91">
        <f t="shared" si="9"/>
        <v>0.11382113821138211</v>
      </c>
      <c r="F91">
        <f t="shared" si="10"/>
        <v>0.61818181818181817</v>
      </c>
      <c r="H91">
        <f t="shared" si="9"/>
        <v>0.13333333333333344</v>
      </c>
      <c r="J91">
        <f t="shared" si="11"/>
        <v>0.66400000000000003</v>
      </c>
      <c r="L91">
        <f t="shared" si="9"/>
        <v>0.23417721518987342</v>
      </c>
      <c r="N91">
        <f t="shared" si="9"/>
        <v>0.85714285714285732</v>
      </c>
    </row>
    <row r="92" spans="1:14" x14ac:dyDescent="0.2">
      <c r="A92" s="4" t="s">
        <v>19</v>
      </c>
      <c r="B92">
        <f t="shared" si="8"/>
        <v>0</v>
      </c>
      <c r="D92">
        <f t="shared" si="9"/>
        <v>0.57723577235772361</v>
      </c>
      <c r="F92">
        <f t="shared" si="10"/>
        <v>9.0909090909090912E-2</v>
      </c>
      <c r="H92">
        <f t="shared" si="9"/>
        <v>0.6</v>
      </c>
      <c r="J92">
        <f t="shared" si="11"/>
        <v>0.10399999999999991</v>
      </c>
      <c r="L92">
        <f t="shared" si="9"/>
        <v>0.22784810126582278</v>
      </c>
      <c r="N92">
        <f t="shared" si="9"/>
        <v>0.42857142857142866</v>
      </c>
    </row>
    <row r="93" spans="1:14" x14ac:dyDescent="0.2">
      <c r="A93" s="4" t="s">
        <v>20</v>
      </c>
      <c r="B93">
        <f t="shared" si="8"/>
        <v>0</v>
      </c>
      <c r="D93">
        <f t="shared" si="9"/>
        <v>0.18699186991869918</v>
      </c>
      <c r="F93">
        <f t="shared" si="10"/>
        <v>0.48181818181818181</v>
      </c>
      <c r="H93">
        <f t="shared" si="9"/>
        <v>0.20000000000000018</v>
      </c>
      <c r="J93">
        <f t="shared" si="11"/>
        <v>0.41600000000000004</v>
      </c>
      <c r="L93">
        <f t="shared" si="9"/>
        <v>0.19620253164556961</v>
      </c>
      <c r="N93">
        <f t="shared" si="9"/>
        <v>0.57142857142857151</v>
      </c>
    </row>
    <row r="94" spans="1:14" x14ac:dyDescent="0.2">
      <c r="A94" s="4" t="s">
        <v>21</v>
      </c>
      <c r="B94">
        <f t="shared" si="8"/>
        <v>0</v>
      </c>
      <c r="D94">
        <f t="shared" si="9"/>
        <v>0.36585365853658536</v>
      </c>
      <c r="F94">
        <f t="shared" si="10"/>
        <v>0.19090909090909092</v>
      </c>
      <c r="H94">
        <f t="shared" si="9"/>
        <v>0.33333333333333331</v>
      </c>
      <c r="J94">
        <f t="shared" si="11"/>
        <v>0.184</v>
      </c>
      <c r="L94">
        <f t="shared" si="9"/>
        <v>0.13291139240506328</v>
      </c>
      <c r="N94">
        <f t="shared" si="9"/>
        <v>0.14285714285714282</v>
      </c>
    </row>
    <row r="95" spans="1:14" x14ac:dyDescent="0.2">
      <c r="A95" s="4" t="s">
        <v>22</v>
      </c>
      <c r="B95">
        <f t="shared" si="8"/>
        <v>0</v>
      </c>
      <c r="D95">
        <f t="shared" si="9"/>
        <v>0.26829268292682928</v>
      </c>
      <c r="F95">
        <f t="shared" si="10"/>
        <v>0.27272727272727271</v>
      </c>
      <c r="H95">
        <f t="shared" si="9"/>
        <v>0.26666666666666661</v>
      </c>
      <c r="J95">
        <f t="shared" si="11"/>
        <v>0.27199999999999991</v>
      </c>
      <c r="L95">
        <f t="shared" si="9"/>
        <v>0.11392405063291139</v>
      </c>
      <c r="N95">
        <f t="shared" si="9"/>
        <v>0.28571428571428564</v>
      </c>
    </row>
    <row r="96" spans="1:14" x14ac:dyDescent="0.2">
      <c r="A96" s="4" t="s">
        <v>37</v>
      </c>
      <c r="B96">
        <f t="shared" si="8"/>
        <v>0</v>
      </c>
      <c r="D96">
        <f t="shared" si="9"/>
        <v>0.2032520325203252</v>
      </c>
      <c r="F96">
        <f t="shared" si="10"/>
        <v>0.30909090909090908</v>
      </c>
      <c r="H96">
        <f t="shared" si="9"/>
        <v>0.20000000000000018</v>
      </c>
      <c r="J96">
        <f t="shared" si="11"/>
        <v>0.33599999999999997</v>
      </c>
      <c r="L96">
        <f t="shared" si="9"/>
        <v>8.8607594936708861E-2</v>
      </c>
      <c r="N96">
        <f t="shared" si="9"/>
        <v>0.14285714285714282</v>
      </c>
    </row>
    <row r="97" spans="1:14" x14ac:dyDescent="0.2">
      <c r="A97" s="4" t="s">
        <v>23</v>
      </c>
      <c r="B97">
        <f t="shared" si="8"/>
        <v>0</v>
      </c>
      <c r="D97">
        <f t="shared" si="9"/>
        <v>0.2032520325203252</v>
      </c>
      <c r="F97">
        <f t="shared" si="10"/>
        <v>0.3</v>
      </c>
      <c r="H97">
        <f t="shared" si="9"/>
        <v>0.20000000000000018</v>
      </c>
      <c r="J97">
        <f t="shared" si="11"/>
        <v>0.31999999999999995</v>
      </c>
      <c r="L97">
        <f t="shared" si="9"/>
        <v>8.2278481012658222E-2</v>
      </c>
      <c r="N97">
        <f t="shared" si="9"/>
        <v>0.28571428571428564</v>
      </c>
    </row>
    <row r="98" spans="1:14" x14ac:dyDescent="0.2">
      <c r="A98" s="4" t="s">
        <v>24</v>
      </c>
      <c r="B98">
        <f t="shared" si="8"/>
        <v>0</v>
      </c>
      <c r="D98">
        <f t="shared" si="9"/>
        <v>0.22764227642276422</v>
      </c>
      <c r="F98">
        <f t="shared" si="10"/>
        <v>0.26363636363636361</v>
      </c>
      <c r="H98">
        <f t="shared" si="9"/>
        <v>0.20000000000000018</v>
      </c>
      <c r="J98">
        <f t="shared" si="11"/>
        <v>0.27199999999999991</v>
      </c>
      <c r="L98">
        <f t="shared" si="9"/>
        <v>7.5949367088607597E-2</v>
      </c>
      <c r="N98">
        <f t="shared" si="9"/>
        <v>0</v>
      </c>
    </row>
    <row r="99" spans="1:14" x14ac:dyDescent="0.2">
      <c r="A99" s="4" t="s">
        <v>25</v>
      </c>
      <c r="B99">
        <f t="shared" si="8"/>
        <v>0</v>
      </c>
      <c r="D99">
        <f t="shared" si="9"/>
        <v>0.18699186991869918</v>
      </c>
      <c r="F99">
        <f t="shared" si="10"/>
        <v>0.27272727272727271</v>
      </c>
      <c r="H99">
        <f t="shared" si="9"/>
        <v>0.20000000000000018</v>
      </c>
      <c r="J99">
        <f t="shared" si="11"/>
        <v>0.28799999999999992</v>
      </c>
      <c r="L99">
        <f t="shared" si="9"/>
        <v>5.0632911392405063E-2</v>
      </c>
      <c r="N99">
        <f t="shared" si="9"/>
        <v>0.42857142857142866</v>
      </c>
    </row>
    <row r="100" spans="1:14" x14ac:dyDescent="0.2">
      <c r="A100" s="4" t="s">
        <v>26</v>
      </c>
      <c r="B100">
        <f t="shared" si="8"/>
        <v>0</v>
      </c>
      <c r="D100">
        <f t="shared" si="9"/>
        <v>0</v>
      </c>
      <c r="F100">
        <f t="shared" si="10"/>
        <v>0.48181818181818181</v>
      </c>
      <c r="H100">
        <f t="shared" si="9"/>
        <v>0</v>
      </c>
      <c r="J100">
        <f t="shared" si="11"/>
        <v>0.48799999999999988</v>
      </c>
      <c r="L100">
        <f t="shared" si="9"/>
        <v>5.0632911392405063E-2</v>
      </c>
      <c r="N100">
        <f t="shared" si="9"/>
        <v>0.14285714285714282</v>
      </c>
    </row>
    <row r="101" spans="1:14" x14ac:dyDescent="0.2">
      <c r="A101" s="4" t="s">
        <v>27</v>
      </c>
      <c r="B101">
        <f t="shared" si="8"/>
        <v>0</v>
      </c>
      <c r="D101">
        <f t="shared" si="9"/>
        <v>0.37398373983739835</v>
      </c>
      <c r="F101">
        <f t="shared" si="10"/>
        <v>0</v>
      </c>
      <c r="H101">
        <f t="shared" si="9"/>
        <v>0.40000000000000008</v>
      </c>
      <c r="J101">
        <f t="shared" si="11"/>
        <v>0</v>
      </c>
      <c r="L101">
        <f t="shared" si="9"/>
        <v>6.3291139240506328E-3</v>
      </c>
      <c r="N101">
        <f t="shared" si="9"/>
        <v>0.14285714285714282</v>
      </c>
    </row>
    <row r="102" spans="1:14" x14ac:dyDescent="0.2">
      <c r="A102" s="4" t="s">
        <v>28</v>
      </c>
      <c r="B102">
        <f t="shared" si="8"/>
        <v>0</v>
      </c>
      <c r="D102">
        <f t="shared" si="9"/>
        <v>2.4390243902439025E-2</v>
      </c>
      <c r="F102">
        <f t="shared" si="10"/>
        <v>0.38181818181818183</v>
      </c>
      <c r="H102">
        <f t="shared" si="9"/>
        <v>0</v>
      </c>
      <c r="J102">
        <f t="shared" si="11"/>
        <v>0.4</v>
      </c>
      <c r="L102">
        <f t="shared" si="9"/>
        <v>0</v>
      </c>
      <c r="N102">
        <f t="shared" si="9"/>
        <v>0</v>
      </c>
    </row>
    <row r="104" spans="1:14" x14ac:dyDescent="0.2">
      <c r="A104" s="4" t="s">
        <v>43</v>
      </c>
      <c r="B104" t="s">
        <v>44</v>
      </c>
      <c r="C104" t="s">
        <v>45</v>
      </c>
      <c r="D104" t="s">
        <v>46</v>
      </c>
      <c r="F104" t="s">
        <v>48</v>
      </c>
      <c r="G104" t="s">
        <v>45</v>
      </c>
      <c r="I104" t="s">
        <v>44</v>
      </c>
    </row>
    <row r="105" spans="1:14" x14ac:dyDescent="0.2">
      <c r="A105" s="4" t="s">
        <v>0</v>
      </c>
      <c r="B105">
        <f>C$1*D37+E$1*F37+G$1*H37+I$1*J37+K$1*L37+M$1*N37</f>
        <v>0.41831616573014951</v>
      </c>
      <c r="C105">
        <f>C$1*D72+E$1*F72+G$1*H72+I$1*J72+K$1*L72+M$1*N72</f>
        <v>0.55028571428571427</v>
      </c>
      <c r="F105" t="s">
        <v>12</v>
      </c>
      <c r="G105">
        <v>1.5040396858022547</v>
      </c>
      <c r="I105" s="4" t="s">
        <v>12</v>
      </c>
      <c r="J105">
        <v>0.83200000000000007</v>
      </c>
    </row>
    <row r="106" spans="1:14" x14ac:dyDescent="0.2">
      <c r="A106" s="4" t="s">
        <v>1</v>
      </c>
      <c r="B106">
        <f t="shared" ref="B106:B135" si="12">C$1*D38+E$1*F38+G$1*H38+I$1*J38+K$1*L38+M$1*N38</f>
        <v>7.6768885978927115E-2</v>
      </c>
      <c r="C106">
        <f t="shared" ref="C106:C135" si="13">C$1*D73+E$1*F73+G$1*H73+I$1*J73+K$1*L73+M$1*N73</f>
        <v>0.46285714285714274</v>
      </c>
      <c r="F106" t="s">
        <v>9</v>
      </c>
      <c r="G106">
        <v>1.3604681229447624</v>
      </c>
      <c r="I106" s="4" t="s">
        <v>9</v>
      </c>
      <c r="J106">
        <v>0.7925714285714287</v>
      </c>
    </row>
    <row r="107" spans="1:14" x14ac:dyDescent="0.2">
      <c r="A107" s="4" t="s">
        <v>2</v>
      </c>
      <c r="B107">
        <f t="shared" si="12"/>
        <v>1.0073330915985332</v>
      </c>
      <c r="C107">
        <f t="shared" si="13"/>
        <v>0.69771428571428573</v>
      </c>
      <c r="F107" t="s">
        <v>18</v>
      </c>
      <c r="G107">
        <v>1.2284843116822759</v>
      </c>
      <c r="I107" s="4" t="s">
        <v>18</v>
      </c>
      <c r="J107">
        <v>0.76057142857142868</v>
      </c>
    </row>
    <row r="108" spans="1:14" x14ac:dyDescent="0.2">
      <c r="A108" s="4" t="s">
        <v>3</v>
      </c>
      <c r="B108">
        <f t="shared" si="12"/>
        <v>-0.22019468936166661</v>
      </c>
      <c r="C108">
        <f t="shared" si="13"/>
        <v>0.3908571428571429</v>
      </c>
      <c r="F108" t="s">
        <v>11</v>
      </c>
      <c r="G108">
        <v>1.0849127488247832</v>
      </c>
      <c r="I108" s="4" t="s">
        <v>11</v>
      </c>
      <c r="J108">
        <v>0.7211428571428572</v>
      </c>
    </row>
    <row r="109" spans="1:14" x14ac:dyDescent="0.2">
      <c r="A109" s="4" t="s">
        <v>4</v>
      </c>
      <c r="B109">
        <f t="shared" si="12"/>
        <v>0.22034044883641984</v>
      </c>
      <c r="C109">
        <f t="shared" si="13"/>
        <v>0.50228571428571422</v>
      </c>
      <c r="F109" t="s">
        <v>2</v>
      </c>
      <c r="G109">
        <v>1.0073330915985332</v>
      </c>
      <c r="I109" s="4" t="s">
        <v>2</v>
      </c>
      <c r="J109">
        <v>0.69771428571428573</v>
      </c>
    </row>
    <row r="110" spans="1:14" x14ac:dyDescent="0.2">
      <c r="A110" s="4" t="s">
        <v>38</v>
      </c>
      <c r="B110">
        <f t="shared" si="12"/>
        <v>0.54362245021043409</v>
      </c>
      <c r="C110">
        <f t="shared" si="13"/>
        <v>0.5714285714285714</v>
      </c>
      <c r="F110" t="s">
        <v>8</v>
      </c>
      <c r="G110">
        <v>0.8704390555232423</v>
      </c>
      <c r="I110" s="4" t="s">
        <v>8</v>
      </c>
      <c r="J110">
        <v>0.66914285714285704</v>
      </c>
    </row>
    <row r="111" spans="1:14" x14ac:dyDescent="0.2">
      <c r="A111" s="4" t="s">
        <v>5</v>
      </c>
      <c r="B111">
        <f t="shared" si="12"/>
        <v>6.6948436353318541E-2</v>
      </c>
      <c r="C111">
        <f t="shared" si="13"/>
        <v>0.46971428571428575</v>
      </c>
      <c r="F111" t="s">
        <v>38</v>
      </c>
      <c r="G111">
        <v>0.54362245021043409</v>
      </c>
      <c r="I111" s="4" t="s">
        <v>17</v>
      </c>
      <c r="J111">
        <v>0.5782857142857144</v>
      </c>
    </row>
    <row r="112" spans="1:14" x14ac:dyDescent="0.2">
      <c r="A112" s="4" t="s">
        <v>6</v>
      </c>
      <c r="B112">
        <f t="shared" si="12"/>
        <v>5.5360684758312538E-2</v>
      </c>
      <c r="C112">
        <f t="shared" si="13"/>
        <v>0.46228571428571441</v>
      </c>
      <c r="F112" t="s">
        <v>17</v>
      </c>
      <c r="G112">
        <v>0.53380200058482541</v>
      </c>
      <c r="I112" s="4" t="s">
        <v>38</v>
      </c>
      <c r="J112">
        <v>0.5714285714285714</v>
      </c>
    </row>
    <row r="113" spans="1:10" x14ac:dyDescent="0.2">
      <c r="A113" s="4" t="s">
        <v>7</v>
      </c>
      <c r="B113">
        <f t="shared" si="12"/>
        <v>-0.23669266576947778</v>
      </c>
      <c r="C113">
        <f t="shared" si="13"/>
        <v>0.38685714285714279</v>
      </c>
      <c r="F113" t="s">
        <v>15</v>
      </c>
      <c r="G113">
        <v>0.51062649739481247</v>
      </c>
      <c r="I113" s="4" t="s">
        <v>15</v>
      </c>
      <c r="J113">
        <v>0.56342857142857139</v>
      </c>
    </row>
    <row r="114" spans="1:10" x14ac:dyDescent="0.2">
      <c r="A114" s="4" t="s">
        <v>8</v>
      </c>
      <c r="B114">
        <f t="shared" si="12"/>
        <v>0.8704390555232423</v>
      </c>
      <c r="C114">
        <f t="shared" si="13"/>
        <v>0.66914285714285704</v>
      </c>
      <c r="F114" t="s">
        <v>13</v>
      </c>
      <c r="G114">
        <v>0.44640189373296663</v>
      </c>
      <c r="I114" s="4" t="s">
        <v>13</v>
      </c>
      <c r="J114">
        <v>0.56171428571428572</v>
      </c>
    </row>
    <row r="115" spans="1:10" x14ac:dyDescent="0.2">
      <c r="A115" s="4" t="s">
        <v>9</v>
      </c>
      <c r="B115">
        <f t="shared" si="12"/>
        <v>1.3604681229447624</v>
      </c>
      <c r="C115">
        <f t="shared" si="13"/>
        <v>0.7925714285714287</v>
      </c>
      <c r="F115" t="s">
        <v>0</v>
      </c>
      <c r="G115">
        <v>0.41831616573014951</v>
      </c>
      <c r="I115" s="4" t="s">
        <v>0</v>
      </c>
      <c r="J115">
        <v>0.55028571428571427</v>
      </c>
    </row>
    <row r="116" spans="1:10" x14ac:dyDescent="0.2">
      <c r="A116" s="4" t="s">
        <v>10</v>
      </c>
      <c r="B116">
        <f t="shared" si="12"/>
        <v>0.35723448491171045</v>
      </c>
      <c r="C116">
        <f t="shared" si="13"/>
        <v>0.53085714285714269</v>
      </c>
      <c r="F116" t="s">
        <v>10</v>
      </c>
      <c r="G116">
        <v>0.35723448491171045</v>
      </c>
      <c r="I116" s="4" t="s">
        <v>10</v>
      </c>
      <c r="J116">
        <v>0.53085714285714269</v>
      </c>
    </row>
    <row r="117" spans="1:10" x14ac:dyDescent="0.2">
      <c r="A117" s="4" t="s">
        <v>11</v>
      </c>
      <c r="B117">
        <f t="shared" si="12"/>
        <v>1.0849127488247832</v>
      </c>
      <c r="C117">
        <f t="shared" si="13"/>
        <v>0.7211428571428572</v>
      </c>
      <c r="F117" t="s">
        <v>4</v>
      </c>
      <c r="G117">
        <v>0.22034044883641984</v>
      </c>
      <c r="I117" s="4" t="s">
        <v>4</v>
      </c>
      <c r="J117">
        <v>0.50228571428571422</v>
      </c>
    </row>
    <row r="118" spans="1:10" x14ac:dyDescent="0.2">
      <c r="A118" s="4" t="s">
        <v>12</v>
      </c>
      <c r="B118">
        <f t="shared" si="12"/>
        <v>1.5040396858022547</v>
      </c>
      <c r="C118">
        <f t="shared" si="13"/>
        <v>0.83200000000000007</v>
      </c>
      <c r="D118">
        <v>1</v>
      </c>
      <c r="F118" t="s">
        <v>20</v>
      </c>
      <c r="G118">
        <v>0.16593629480018335</v>
      </c>
      <c r="I118" s="4" t="s">
        <v>20</v>
      </c>
      <c r="J118">
        <v>0.49371428571428577</v>
      </c>
    </row>
    <row r="119" spans="1:10" x14ac:dyDescent="0.2">
      <c r="A119" s="4" t="s">
        <v>13</v>
      </c>
      <c r="B119">
        <f t="shared" si="12"/>
        <v>0.44640189373296663</v>
      </c>
      <c r="C119">
        <f t="shared" si="13"/>
        <v>0.56171428571428572</v>
      </c>
      <c r="F119" t="s">
        <v>1</v>
      </c>
      <c r="G119">
        <v>7.6768885978927115E-2</v>
      </c>
      <c r="I119" s="4" t="s">
        <v>5</v>
      </c>
      <c r="J119">
        <v>0.46971428571428575</v>
      </c>
    </row>
    <row r="120" spans="1:10" x14ac:dyDescent="0.2">
      <c r="A120" s="4" t="s">
        <v>14</v>
      </c>
      <c r="B120">
        <f t="shared" si="12"/>
        <v>-0.38026422862697024</v>
      </c>
      <c r="C120">
        <f t="shared" si="13"/>
        <v>0.34742857142857136</v>
      </c>
      <c r="F120" t="s">
        <v>5</v>
      </c>
      <c r="G120">
        <v>6.6948436353318541E-2</v>
      </c>
      <c r="I120" s="4" t="s">
        <v>1</v>
      </c>
      <c r="J120">
        <v>0.46285714285714274</v>
      </c>
    </row>
    <row r="121" spans="1:10" x14ac:dyDescent="0.2">
      <c r="A121" s="4" t="s">
        <v>15</v>
      </c>
      <c r="B121">
        <f t="shared" si="12"/>
        <v>0.51062649739481247</v>
      </c>
      <c r="C121">
        <f t="shared" si="13"/>
        <v>0.56342857142857139</v>
      </c>
      <c r="F121" t="s">
        <v>6</v>
      </c>
      <c r="G121">
        <v>5.5360684758312538E-2</v>
      </c>
      <c r="I121" s="4" t="s">
        <v>6</v>
      </c>
      <c r="J121">
        <v>0.46228571428571441</v>
      </c>
    </row>
    <row r="122" spans="1:10" x14ac:dyDescent="0.2">
      <c r="A122" s="4" t="s">
        <v>16</v>
      </c>
      <c r="B122">
        <f t="shared" si="12"/>
        <v>-1.0236853085315911</v>
      </c>
      <c r="C122">
        <f t="shared" si="13"/>
        <v>0.19142857142857134</v>
      </c>
      <c r="F122" t="s">
        <v>3</v>
      </c>
      <c r="G122">
        <v>-0.22019468936166661</v>
      </c>
      <c r="I122" s="4" t="s">
        <v>3</v>
      </c>
      <c r="J122">
        <v>0.3908571428571429</v>
      </c>
    </row>
    <row r="123" spans="1:10" x14ac:dyDescent="0.2">
      <c r="A123" s="4" t="s">
        <v>17</v>
      </c>
      <c r="B123">
        <f t="shared" si="12"/>
        <v>0.53380200058482541</v>
      </c>
      <c r="C123">
        <f t="shared" si="13"/>
        <v>0.5782857142857144</v>
      </c>
      <c r="F123" t="s">
        <v>7</v>
      </c>
      <c r="G123">
        <v>-0.23669266576947778</v>
      </c>
      <c r="I123" s="4" t="s">
        <v>7</v>
      </c>
      <c r="J123">
        <v>0.38685714285714279</v>
      </c>
    </row>
    <row r="124" spans="1:10" x14ac:dyDescent="0.2">
      <c r="A124" s="4" t="s">
        <v>18</v>
      </c>
      <c r="B124">
        <f t="shared" si="12"/>
        <v>1.2284843116822759</v>
      </c>
      <c r="C124">
        <f t="shared" si="13"/>
        <v>0.76057142857142868</v>
      </c>
      <c r="F124" t="s">
        <v>25</v>
      </c>
      <c r="G124">
        <v>-0.37358670184476833</v>
      </c>
      <c r="I124" s="4" t="s">
        <v>25</v>
      </c>
      <c r="J124">
        <v>0.35828571428571432</v>
      </c>
    </row>
    <row r="125" spans="1:10" x14ac:dyDescent="0.2">
      <c r="A125" s="4" t="s">
        <v>19</v>
      </c>
      <c r="B125">
        <f t="shared" si="12"/>
        <v>-0.75304015922441647</v>
      </c>
      <c r="C125">
        <f t="shared" si="13"/>
        <v>0.26628571428571429</v>
      </c>
      <c r="F125" t="s">
        <v>14</v>
      </c>
      <c r="G125">
        <v>-0.38026422862697024</v>
      </c>
      <c r="I125" s="4" t="s">
        <v>14</v>
      </c>
      <c r="J125">
        <v>0.34742857142857136</v>
      </c>
    </row>
    <row r="126" spans="1:10" x14ac:dyDescent="0.2">
      <c r="A126" s="4" t="s">
        <v>20</v>
      </c>
      <c r="B126">
        <f t="shared" si="12"/>
        <v>0.16593629480018335</v>
      </c>
      <c r="C126">
        <f t="shared" si="13"/>
        <v>0.49371428571428577</v>
      </c>
      <c r="F126" t="s">
        <v>26</v>
      </c>
      <c r="G126">
        <v>-0.51224803988945666</v>
      </c>
      <c r="I126" s="4" t="s">
        <v>26</v>
      </c>
      <c r="J126">
        <v>0.31542857142857134</v>
      </c>
    </row>
    <row r="127" spans="1:10" x14ac:dyDescent="0.2">
      <c r="A127" s="4" t="s">
        <v>21</v>
      </c>
      <c r="B127">
        <f t="shared" si="12"/>
        <v>-1.1391711433862663</v>
      </c>
      <c r="C127">
        <f t="shared" si="13"/>
        <v>0.16342857142857142</v>
      </c>
      <c r="F127" t="s">
        <v>23</v>
      </c>
      <c r="G127">
        <v>-0.58315017033350425</v>
      </c>
      <c r="I127" s="4" t="s">
        <v>23</v>
      </c>
      <c r="J127">
        <v>0.30285714285714282</v>
      </c>
    </row>
    <row r="128" spans="1:10" x14ac:dyDescent="0.2">
      <c r="A128" s="4" t="s">
        <v>22</v>
      </c>
      <c r="B128">
        <f t="shared" si="12"/>
        <v>-0.68213802878036911</v>
      </c>
      <c r="C128">
        <f t="shared" si="13"/>
        <v>0.2788571428571428</v>
      </c>
      <c r="F128" t="s">
        <v>22</v>
      </c>
      <c r="G128">
        <v>-0.68213802878036911</v>
      </c>
      <c r="I128" s="4" t="s">
        <v>22</v>
      </c>
      <c r="J128">
        <v>0.2788571428571428</v>
      </c>
    </row>
    <row r="129" spans="1:10" x14ac:dyDescent="0.2">
      <c r="A129" s="4" t="s">
        <v>37</v>
      </c>
      <c r="B129">
        <f t="shared" si="12"/>
        <v>-0.82570959163786162</v>
      </c>
      <c r="C129">
        <f t="shared" si="13"/>
        <v>0.23942857142857138</v>
      </c>
      <c r="F129" t="s">
        <v>19</v>
      </c>
      <c r="G129">
        <v>-0.75304015922441647</v>
      </c>
      <c r="I129" s="4" t="s">
        <v>19</v>
      </c>
      <c r="J129">
        <v>0.26628571428571429</v>
      </c>
    </row>
    <row r="130" spans="1:10" x14ac:dyDescent="0.2">
      <c r="A130" s="4" t="s">
        <v>23</v>
      </c>
      <c r="B130">
        <f t="shared" si="12"/>
        <v>-0.58315017033350425</v>
      </c>
      <c r="C130">
        <f t="shared" si="13"/>
        <v>0.30285714285714282</v>
      </c>
      <c r="F130" t="s">
        <v>37</v>
      </c>
      <c r="G130">
        <v>-0.82570959163786162</v>
      </c>
      <c r="I130" s="4" t="s">
        <v>37</v>
      </c>
      <c r="J130">
        <v>0.23942857142857138</v>
      </c>
    </row>
    <row r="131" spans="1:10" x14ac:dyDescent="0.2">
      <c r="A131" s="4" t="s">
        <v>24</v>
      </c>
      <c r="B131">
        <f t="shared" si="12"/>
        <v>-1.2332487770203269</v>
      </c>
      <c r="C131">
        <f t="shared" si="13"/>
        <v>0.13599999999999995</v>
      </c>
      <c r="F131" t="s">
        <v>28</v>
      </c>
      <c r="G131">
        <v>-0.9692811544953539</v>
      </c>
      <c r="I131" s="4" t="s">
        <v>28</v>
      </c>
      <c r="J131">
        <v>0.2</v>
      </c>
    </row>
    <row r="132" spans="1:10" x14ac:dyDescent="0.2">
      <c r="A132" s="4" t="s">
        <v>25</v>
      </c>
      <c r="B132">
        <f t="shared" si="12"/>
        <v>-0.37358670184476833</v>
      </c>
      <c r="C132">
        <f t="shared" si="13"/>
        <v>0.35828571428571432</v>
      </c>
      <c r="F132" t="s">
        <v>16</v>
      </c>
      <c r="G132">
        <v>-1.0236853085315911</v>
      </c>
      <c r="I132" s="4" t="s">
        <v>16</v>
      </c>
      <c r="J132">
        <v>0.19142857142857134</v>
      </c>
    </row>
    <row r="133" spans="1:10" x14ac:dyDescent="0.2">
      <c r="A133" s="4" t="s">
        <v>26</v>
      </c>
      <c r="B133">
        <f t="shared" si="12"/>
        <v>-0.51224803988945666</v>
      </c>
      <c r="C133">
        <f t="shared" si="13"/>
        <v>0.31542857142857134</v>
      </c>
      <c r="F133" t="s">
        <v>21</v>
      </c>
      <c r="G133">
        <v>-1.1391711433862663</v>
      </c>
      <c r="I133" s="4" t="s">
        <v>21</v>
      </c>
      <c r="J133">
        <v>0.16342857142857142</v>
      </c>
    </row>
    <row r="134" spans="1:10" x14ac:dyDescent="0.2">
      <c r="A134" s="4" t="s">
        <v>27</v>
      </c>
      <c r="B134">
        <f t="shared" si="12"/>
        <v>-1.5186246007659145</v>
      </c>
      <c r="C134">
        <f t="shared" si="13"/>
        <v>7.1428571428571411E-2</v>
      </c>
      <c r="F134" t="s">
        <v>24</v>
      </c>
      <c r="G134">
        <v>-1.2332487770203269</v>
      </c>
      <c r="I134" s="4" t="s">
        <v>24</v>
      </c>
      <c r="J134">
        <v>0.13599999999999995</v>
      </c>
    </row>
    <row r="135" spans="1:10" x14ac:dyDescent="0.2">
      <c r="A135" s="4" t="s">
        <v>28</v>
      </c>
      <c r="B135">
        <f t="shared" si="12"/>
        <v>-0.9692811544953539</v>
      </c>
      <c r="C135">
        <f t="shared" si="13"/>
        <v>0.2</v>
      </c>
      <c r="F135" t="s">
        <v>27</v>
      </c>
      <c r="G135">
        <v>-1.5186246007659145</v>
      </c>
      <c r="I135" s="4" t="s">
        <v>27</v>
      </c>
      <c r="J135">
        <v>7.1428571428571411E-2</v>
      </c>
    </row>
    <row r="137" spans="1:10" x14ac:dyDescent="0.2">
      <c r="A137" s="4" t="s">
        <v>47</v>
      </c>
      <c r="B137">
        <f>MAX(B105:B135)</f>
        <v>1.5040396858022547</v>
      </c>
      <c r="C137">
        <f>MAX(C105:C135)</f>
        <v>0.83200000000000007</v>
      </c>
    </row>
  </sheetData>
  <sortState ref="I105:J135">
    <sortCondition descending="1" ref="J105:J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2019-04-09T15:42:25Z</dcterms:created>
  <dcterms:modified xsi:type="dcterms:W3CDTF">2019-04-09T17:37:12Z</dcterms:modified>
</cp:coreProperties>
</file>