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ger\Documents\projects\pyNFL\data\2022\"/>
    </mc:Choice>
  </mc:AlternateContent>
  <xr:revisionPtr revIDLastSave="0" documentId="13_ncr:40009_{79000BDB-B61B-4389-81F0-3CB7B798464D}" xr6:coauthVersionLast="47" xr6:coauthVersionMax="47" xr10:uidLastSave="{00000000-0000-0000-0000-000000000000}"/>
  <bookViews>
    <workbookView xWindow="-108" yWindow="-108" windowWidth="23256" windowHeight="12456"/>
  </bookViews>
  <sheets>
    <sheet name="week10" sheetId="1" r:id="rId1"/>
  </sheets>
  <calcPr calcId="0"/>
</workbook>
</file>

<file path=xl/calcChain.xml><?xml version="1.0" encoding="utf-8"?>
<calcChain xmlns="http://schemas.openxmlformats.org/spreadsheetml/2006/main">
  <c r="L69" i="1" l="1"/>
  <c r="L45" i="1" l="1"/>
  <c r="L49" i="1"/>
  <c r="L47" i="1"/>
  <c r="L48" i="1"/>
  <c r="L51" i="1"/>
  <c r="L27" i="1"/>
  <c r="L34" i="1"/>
  <c r="L55" i="1"/>
  <c r="K81" i="1"/>
  <c r="J81" i="1"/>
  <c r="K54" i="1"/>
  <c r="J54" i="1"/>
  <c r="K11" i="1"/>
  <c r="J11" i="1"/>
  <c r="L3" i="1"/>
  <c r="L4" i="1"/>
  <c r="L5" i="1"/>
  <c r="L6" i="1"/>
  <c r="L7" i="1"/>
  <c r="L8" i="1"/>
  <c r="L9" i="1"/>
  <c r="L10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8" i="1"/>
  <c r="L29" i="1"/>
  <c r="L30" i="1"/>
  <c r="L31" i="1"/>
  <c r="L32" i="1"/>
  <c r="L33" i="1"/>
  <c r="L35" i="1"/>
  <c r="L36" i="1"/>
  <c r="L37" i="1"/>
  <c r="L38" i="1"/>
  <c r="L39" i="1"/>
  <c r="L40" i="1"/>
  <c r="L41" i="1"/>
  <c r="L42" i="1"/>
  <c r="L43" i="1"/>
  <c r="L44" i="1"/>
  <c r="L46" i="1"/>
  <c r="L50" i="1"/>
  <c r="L52" i="1"/>
  <c r="L53" i="1"/>
  <c r="L56" i="1"/>
  <c r="L57" i="1"/>
  <c r="L58" i="1"/>
  <c r="L59" i="1"/>
  <c r="L60" i="1"/>
  <c r="L61" i="1"/>
  <c r="L62" i="1"/>
  <c r="L63" i="1"/>
  <c r="L65" i="1"/>
  <c r="L64" i="1"/>
  <c r="L66" i="1"/>
  <c r="L67" i="1"/>
  <c r="L68" i="1"/>
  <c r="L70" i="1"/>
  <c r="L71" i="1"/>
  <c r="L72" i="1"/>
  <c r="L73" i="1"/>
  <c r="L74" i="1"/>
  <c r="L75" i="1"/>
  <c r="L77" i="1"/>
  <c r="L78" i="1"/>
  <c r="L79" i="1"/>
  <c r="L80" i="1"/>
  <c r="L2" i="1"/>
  <c r="K82" i="1" l="1"/>
  <c r="J82" i="1"/>
  <c r="L81" i="1"/>
  <c r="L11" i="1"/>
  <c r="L54" i="1"/>
  <c r="L82" i="1" l="1"/>
</calcChain>
</file>

<file path=xl/sharedStrings.xml><?xml version="1.0" encoding="utf-8"?>
<sst xmlns="http://schemas.openxmlformats.org/spreadsheetml/2006/main" count="539" uniqueCount="183">
  <si>
    <t>League</t>
  </si>
  <si>
    <t>Week</t>
  </si>
  <si>
    <t>Date</t>
  </si>
  <si>
    <t>Time</t>
  </si>
  <si>
    <t>Team</t>
  </si>
  <si>
    <t>Oppo</t>
  </si>
  <si>
    <t>Contest</t>
  </si>
  <si>
    <t>Type</t>
  </si>
  <si>
    <t>Number</t>
  </si>
  <si>
    <t>Bet</t>
  </si>
  <si>
    <t>Return</t>
  </si>
  <si>
    <t>Net</t>
  </si>
  <si>
    <t>Site</t>
  </si>
  <si>
    <t>Notes</t>
  </si>
  <si>
    <t>EPL</t>
  </si>
  <si>
    <t>BRENTFORD</t>
  </si>
  <si>
    <t>MC</t>
  </si>
  <si>
    <t>GAME</t>
  </si>
  <si>
    <t>SPREAD</t>
  </si>
  <si>
    <t xml:space="preserve"> </t>
  </si>
  <si>
    <t>MAN CITY</t>
  </si>
  <si>
    <t>UNDER</t>
  </si>
  <si>
    <t>SOUTHAMPTON</t>
  </si>
  <si>
    <t>LIVERPOOL</t>
  </si>
  <si>
    <t>NEWCASTLE</t>
  </si>
  <si>
    <t>CHELSEA</t>
  </si>
  <si>
    <t>OVER</t>
  </si>
  <si>
    <t>WOLVES</t>
  </si>
  <si>
    <t>ARSENAL</t>
  </si>
  <si>
    <t>BRIGHTON</t>
  </si>
  <si>
    <t>ASTON VILLA</t>
  </si>
  <si>
    <t>MONEY</t>
  </si>
  <si>
    <t>NCAAF</t>
  </si>
  <si>
    <t>CIN</t>
  </si>
  <si>
    <t>ECAR</t>
  </si>
  <si>
    <t>up to 6)</t>
  </si>
  <si>
    <t>WVA</t>
  </si>
  <si>
    <t>up to 10)</t>
  </si>
  <si>
    <t>VIRGINIA</t>
  </si>
  <si>
    <t>PITT</t>
  </si>
  <si>
    <t>down to 3)</t>
  </si>
  <si>
    <t>KENTUCKY</t>
  </si>
  <si>
    <t>VANDY</t>
  </si>
  <si>
    <t>up to 20)</t>
  </si>
  <si>
    <t>SOUTH FLORIDA</t>
  </si>
  <si>
    <t>SMU</t>
  </si>
  <si>
    <t>down to 17)</t>
  </si>
  <si>
    <t>SFL</t>
  </si>
  <si>
    <t>longshot)</t>
  </si>
  <si>
    <t>JAMES MADISON</t>
  </si>
  <si>
    <t>OD</t>
  </si>
  <si>
    <t>PURDUE</t>
  </si>
  <si>
    <t>ILLINOIS</t>
  </si>
  <si>
    <t>down to 6)</t>
  </si>
  <si>
    <t>MICHST</t>
  </si>
  <si>
    <t>RUTG</t>
  </si>
  <si>
    <t>down to 40)</t>
  </si>
  <si>
    <t>FLORIDA</t>
  </si>
  <si>
    <t>SCAR</t>
  </si>
  <si>
    <t>NEBRASKA</t>
  </si>
  <si>
    <t>MICH</t>
  </si>
  <si>
    <t>down to 27)</t>
  </si>
  <si>
    <t>MICHIGAN</t>
  </si>
  <si>
    <t>up to 51)</t>
  </si>
  <si>
    <t>MIAMI</t>
  </si>
  <si>
    <t>GAT</t>
  </si>
  <si>
    <t>down to +1)</t>
  </si>
  <si>
    <t>CLEMSON</t>
  </si>
  <si>
    <t>LOUISVILLE</t>
  </si>
  <si>
    <t>up to -10)</t>
  </si>
  <si>
    <t>MARSHALL</t>
  </si>
  <si>
    <t>APP ST</t>
  </si>
  <si>
    <t>down to a pick-em)</t>
  </si>
  <si>
    <t>UCF</t>
  </si>
  <si>
    <t>TULANE</t>
  </si>
  <si>
    <t>down to 52)</t>
  </si>
  <si>
    <t>ARIZONA STATE</t>
  </si>
  <si>
    <t>down to +7)</t>
  </si>
  <si>
    <t>WASH ST</t>
  </si>
  <si>
    <t>down to +200)</t>
  </si>
  <si>
    <t>ALABAMA</t>
  </si>
  <si>
    <t>MS</t>
  </si>
  <si>
    <t>up to 13)</t>
  </si>
  <si>
    <t>OKST</t>
  </si>
  <si>
    <t>IOST</t>
  </si>
  <si>
    <t>up to -120)</t>
  </si>
  <si>
    <t>WIS</t>
  </si>
  <si>
    <t>IOWA</t>
  </si>
  <si>
    <t>up to -130)</t>
  </si>
  <si>
    <t>AIR FORCE</t>
  </si>
  <si>
    <t>NEW MEXICO</t>
  </si>
  <si>
    <t>up to 24)</t>
  </si>
  <si>
    <t>MTSU</t>
  </si>
  <si>
    <t>CHAR</t>
  </si>
  <si>
    <t>UNC</t>
  </si>
  <si>
    <t>WAKE</t>
  </si>
  <si>
    <t>down to +3)</t>
  </si>
  <si>
    <t>FSU</t>
  </si>
  <si>
    <t>SYR</t>
  </si>
  <si>
    <t>down to 50)</t>
  </si>
  <si>
    <t>WASH</t>
  </si>
  <si>
    <t>OREG</t>
  </si>
  <si>
    <t>down to +10)</t>
  </si>
  <si>
    <t>GA</t>
  </si>
  <si>
    <t>MISST</t>
  </si>
  <si>
    <t>up to -17)</t>
  </si>
  <si>
    <t>TEXAS</t>
  </si>
  <si>
    <t>TCU</t>
  </si>
  <si>
    <t>up to 66)</t>
  </si>
  <si>
    <t>A&amp;M</t>
  </si>
  <si>
    <t>AUB</t>
  </si>
  <si>
    <t>CAL</t>
  </si>
  <si>
    <t>SJST</t>
  </si>
  <si>
    <t>SDST</t>
  </si>
  <si>
    <t>BOISE</t>
  </si>
  <si>
    <t>NEVADA</t>
  </si>
  <si>
    <t>UTAH ST</t>
  </si>
  <si>
    <t>HAWAII</t>
  </si>
  <si>
    <t>up to 14)</t>
  </si>
  <si>
    <t>NFL</t>
  </si>
  <si>
    <t>TB</t>
  </si>
  <si>
    <t>SEA</t>
  </si>
  <si>
    <t>up to 4)</t>
  </si>
  <si>
    <t>up to -170)</t>
  </si>
  <si>
    <t>TAMPA</t>
  </si>
  <si>
    <t>SEATTLE</t>
  </si>
  <si>
    <t>up to 45)</t>
  </si>
  <si>
    <t>JAGS</t>
  </si>
  <si>
    <t>TM_OVER</t>
  </si>
  <si>
    <t>up to 21)</t>
  </si>
  <si>
    <t>HOU</t>
  </si>
  <si>
    <t>NYG</t>
  </si>
  <si>
    <t>down to +4)</t>
  </si>
  <si>
    <t>BUF</t>
  </si>
  <si>
    <t>MN</t>
  </si>
  <si>
    <t>DET</t>
  </si>
  <si>
    <t>CHI</t>
  </si>
  <si>
    <t>down to 47)</t>
  </si>
  <si>
    <t>BEARS</t>
  </si>
  <si>
    <t>DOLPHINS</t>
  </si>
  <si>
    <t>TM_UNDER</t>
  </si>
  <si>
    <t>down to 26)</t>
  </si>
  <si>
    <t>down to 24)</t>
  </si>
  <si>
    <t>SAINTS</t>
  </si>
  <si>
    <t>DEN</t>
  </si>
  <si>
    <t>TN</t>
  </si>
  <si>
    <t>up to 40)</t>
  </si>
  <si>
    <t>BRONCOS</t>
  </si>
  <si>
    <t>IND</t>
  </si>
  <si>
    <t>LVR</t>
  </si>
  <si>
    <t>up to 42)</t>
  </si>
  <si>
    <t>GB</t>
  </si>
  <si>
    <t>DAL</t>
  </si>
  <si>
    <t>down to +140)</t>
  </si>
  <si>
    <t>PACKERS</t>
  </si>
  <si>
    <t>ARI</t>
  </si>
  <si>
    <t>LAR</t>
  </si>
  <si>
    <t>CARDINALS</t>
  </si>
  <si>
    <t>LAC</t>
  </si>
  <si>
    <t>SF</t>
  </si>
  <si>
    <t>down to +6)</t>
  </si>
  <si>
    <t>CHARGERS</t>
  </si>
  <si>
    <t>PHI</t>
  </si>
  <si>
    <t>up to 17)</t>
  </si>
  <si>
    <t>WASH ST.</t>
  </si>
  <si>
    <t>EPL Total</t>
  </si>
  <si>
    <t>NCAAF Total</t>
  </si>
  <si>
    <t>NFL Total</t>
  </si>
  <si>
    <t>Grand Total</t>
  </si>
  <si>
    <t>ATL</t>
  </si>
  <si>
    <t>CAR</t>
  </si>
  <si>
    <t>non-Barnes</t>
  </si>
  <si>
    <t>MGM</t>
  </si>
  <si>
    <t>DK</t>
  </si>
  <si>
    <t>ASIAN</t>
  </si>
  <si>
    <t>OKLAHOMA</t>
  </si>
  <si>
    <t>FXB</t>
  </si>
  <si>
    <t>BC</t>
  </si>
  <si>
    <t>FB</t>
  </si>
  <si>
    <t xml:space="preserve">ARIZONA  </t>
  </si>
  <si>
    <t>UCLA</t>
  </si>
  <si>
    <t>FBLS</t>
  </si>
  <si>
    <t>OREGON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</si>
</sst>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);[Red]\(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16" fillId="0" borderId="0" xfId="0" applyNumberFormat="1" applyFont="1"/>
    <xf numFmtId="0" fontId="16" fillId="0" borderId="0" xfId="0" applyFont="1"/>
    <xf numFmtId="0" fontId="0" fillId="33" borderId="0" xfId="0" applyFill="1"/>
    <xf numFmtId="14" fontId="0" fillId="33" borderId="0" xfId="0" applyNumberFormat="1" applyFill="1"/>
    <xf numFmtId="164" fontId="0" fillId="33" borderId="0" xfId="0" applyNumberFormat="1" applyFill="1"/>
    <xf numFmtId="0" fontId="0" fillId="34" borderId="0" xfId="0" applyFill="1"/>
    <xf numFmtId="14" fontId="0" fillId="34" borderId="0" xfId="0" applyNumberFormat="1" applyFill="1"/>
    <xf numFmtId="164" fontId="0" fillId="34" borderId="0" xfId="0" applyNumberFormat="1" applyFill="1"/>
    <xf numFmtId="0" fontId="0" fillId="35" borderId="0" xfId="0" applyFill="1"/>
    <xf numFmtId="14" fontId="0" fillId="35" borderId="0" xfId="0" applyNumberFormat="1" applyFill="1"/>
    <xf numFmtId="164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tabSelected="1" topLeftCell="A57" workbookViewId="0">
      <selection activeCell="L77" sqref="L77"/>
    </sheetView>
  </sheetViews>
  <sheetFormatPr defaultRowHeight="14.4" outlineLevelRow="2" x14ac:dyDescent="0.3"/>
  <cols>
    <col min="3" max="3" width="10.5546875" bestFit="1" customWidth="1"/>
    <col min="5" max="5" width="15" bestFit="1" customWidth="1"/>
    <col min="6" max="6" width="12.21875" bestFit="1" customWidth="1"/>
    <col min="8" max="8" width="10.6640625" bestFit="1" customWidth="1"/>
    <col min="11" max="12" width="8.88671875" style="2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s="2" t="s">
        <v>11</v>
      </c>
      <c r="M1" t="s">
        <v>12</v>
      </c>
      <c r="N1" t="s">
        <v>13</v>
      </c>
    </row>
    <row r="2" spans="1:14" s="5" customFormat="1" outlineLevel="2" x14ac:dyDescent="0.3">
      <c r="A2" s="5" t="s">
        <v>14</v>
      </c>
      <c r="B2" s="5">
        <v>10</v>
      </c>
      <c r="C2" s="6">
        <v>44877</v>
      </c>
      <c r="D2" s="5">
        <v>8</v>
      </c>
      <c r="E2" s="5" t="s">
        <v>15</v>
      </c>
      <c r="F2" s="5" t="s">
        <v>16</v>
      </c>
      <c r="G2" s="5" t="s">
        <v>17</v>
      </c>
      <c r="H2" s="5" t="s">
        <v>18</v>
      </c>
      <c r="I2" s="5">
        <v>2.5</v>
      </c>
      <c r="J2" s="5">
        <v>0</v>
      </c>
      <c r="K2" s="7">
        <v>0</v>
      </c>
      <c r="L2" s="7">
        <f>K2-J2</f>
        <v>0</v>
      </c>
      <c r="N2" s="5" t="s">
        <v>19</v>
      </c>
    </row>
    <row r="3" spans="1:14" s="11" customFormat="1" outlineLevel="2" x14ac:dyDescent="0.3">
      <c r="A3" s="11" t="s">
        <v>14</v>
      </c>
      <c r="B3" s="11">
        <v>10</v>
      </c>
      <c r="C3" s="12">
        <v>44877</v>
      </c>
      <c r="D3" s="11">
        <v>8</v>
      </c>
      <c r="E3" s="11" t="s">
        <v>15</v>
      </c>
      <c r="F3" s="11" t="s">
        <v>20</v>
      </c>
      <c r="G3" s="11" t="s">
        <v>17</v>
      </c>
      <c r="H3" s="11" t="s">
        <v>21</v>
      </c>
      <c r="I3" s="11">
        <v>3.5</v>
      </c>
      <c r="J3" s="11">
        <v>100</v>
      </c>
      <c r="K3" s="13">
        <v>195.23</v>
      </c>
      <c r="L3" s="13">
        <f t="shared" ref="L3:L76" si="0">K3-J3</f>
        <v>95.22999999999999</v>
      </c>
      <c r="M3" s="11" t="s">
        <v>173</v>
      </c>
      <c r="N3" s="11" t="s">
        <v>19</v>
      </c>
    </row>
    <row r="4" spans="1:14" s="8" customFormat="1" ht="15" customHeight="1" outlineLevel="2" x14ac:dyDescent="0.3">
      <c r="A4" s="8" t="s">
        <v>14</v>
      </c>
      <c r="B4" s="8">
        <v>10</v>
      </c>
      <c r="C4" s="9">
        <v>44877</v>
      </c>
      <c r="D4" s="8">
        <v>8</v>
      </c>
      <c r="E4" s="8" t="s">
        <v>22</v>
      </c>
      <c r="F4" s="8" t="s">
        <v>23</v>
      </c>
      <c r="G4" s="8" t="s">
        <v>17</v>
      </c>
      <c r="H4" s="8" t="s">
        <v>174</v>
      </c>
      <c r="I4" s="8">
        <v>1.75</v>
      </c>
      <c r="J4" s="8">
        <v>100</v>
      </c>
      <c r="K4" s="10">
        <v>50</v>
      </c>
      <c r="L4" s="10">
        <f t="shared" si="0"/>
        <v>-50</v>
      </c>
      <c r="M4" s="8" t="s">
        <v>173</v>
      </c>
      <c r="N4" s="8" t="s">
        <v>19</v>
      </c>
    </row>
    <row r="5" spans="1:14" s="5" customFormat="1" outlineLevel="2" x14ac:dyDescent="0.3">
      <c r="A5" s="5" t="s">
        <v>14</v>
      </c>
      <c r="B5" s="5">
        <v>10</v>
      </c>
      <c r="C5" s="6">
        <v>44877</v>
      </c>
      <c r="D5" s="5">
        <v>8</v>
      </c>
      <c r="E5" s="5" t="s">
        <v>22</v>
      </c>
      <c r="F5" s="5" t="s">
        <v>23</v>
      </c>
      <c r="G5" s="5" t="s">
        <v>17</v>
      </c>
      <c r="H5" s="5" t="s">
        <v>21</v>
      </c>
      <c r="I5" s="5">
        <v>3.5</v>
      </c>
      <c r="J5" s="5">
        <v>0</v>
      </c>
      <c r="K5" s="7">
        <v>0</v>
      </c>
      <c r="L5" s="7">
        <f t="shared" si="0"/>
        <v>0</v>
      </c>
      <c r="N5" s="5" t="s">
        <v>19</v>
      </c>
    </row>
    <row r="6" spans="1:14" s="8" customFormat="1" outlineLevel="2" x14ac:dyDescent="0.3">
      <c r="A6" s="8" t="s">
        <v>14</v>
      </c>
      <c r="B6" s="8">
        <v>10</v>
      </c>
      <c r="C6" s="9">
        <v>44877</v>
      </c>
      <c r="D6" s="8">
        <v>8</v>
      </c>
      <c r="E6" s="8" t="s">
        <v>24</v>
      </c>
      <c r="F6" s="8" t="s">
        <v>25</v>
      </c>
      <c r="G6" s="8" t="s">
        <v>17</v>
      </c>
      <c r="H6" s="8" t="s">
        <v>26</v>
      </c>
      <c r="I6" s="8">
        <v>2.5</v>
      </c>
      <c r="J6" s="8">
        <v>100</v>
      </c>
      <c r="K6" s="10">
        <v>0</v>
      </c>
      <c r="L6" s="10">
        <f t="shared" si="0"/>
        <v>-100</v>
      </c>
      <c r="M6" s="8" t="s">
        <v>173</v>
      </c>
      <c r="N6" s="8" t="s">
        <v>19</v>
      </c>
    </row>
    <row r="7" spans="1:14" s="5" customFormat="1" outlineLevel="2" x14ac:dyDescent="0.3">
      <c r="A7" s="5" t="s">
        <v>14</v>
      </c>
      <c r="B7" s="5">
        <v>10</v>
      </c>
      <c r="C7" s="6">
        <v>44877</v>
      </c>
      <c r="D7" s="5">
        <v>8</v>
      </c>
      <c r="E7" s="5" t="s">
        <v>27</v>
      </c>
      <c r="F7" s="5" t="s">
        <v>28</v>
      </c>
      <c r="G7" s="5" t="s">
        <v>17</v>
      </c>
      <c r="H7" s="5" t="s">
        <v>18</v>
      </c>
      <c r="I7" s="5">
        <v>1</v>
      </c>
      <c r="J7" s="5">
        <v>0</v>
      </c>
      <c r="K7" s="7">
        <v>0</v>
      </c>
      <c r="L7" s="7">
        <f t="shared" si="0"/>
        <v>0</v>
      </c>
      <c r="N7" s="5" t="s">
        <v>19</v>
      </c>
    </row>
    <row r="8" spans="1:14" s="11" customFormat="1" outlineLevel="2" x14ac:dyDescent="0.3">
      <c r="A8" s="11" t="s">
        <v>14</v>
      </c>
      <c r="B8" s="11">
        <v>10</v>
      </c>
      <c r="C8" s="12">
        <v>44877</v>
      </c>
      <c r="D8" s="11">
        <v>8</v>
      </c>
      <c r="E8" s="11" t="s">
        <v>27</v>
      </c>
      <c r="F8" s="11" t="s">
        <v>28</v>
      </c>
      <c r="G8" s="11" t="s">
        <v>17</v>
      </c>
      <c r="H8" s="11" t="s">
        <v>21</v>
      </c>
      <c r="I8" s="11">
        <v>2.5</v>
      </c>
      <c r="J8" s="11">
        <v>100</v>
      </c>
      <c r="K8" s="13">
        <v>200</v>
      </c>
      <c r="L8" s="13">
        <f t="shared" si="0"/>
        <v>100</v>
      </c>
      <c r="M8" s="11" t="s">
        <v>173</v>
      </c>
      <c r="N8" s="11" t="s">
        <v>19</v>
      </c>
    </row>
    <row r="9" spans="1:14" s="8" customFormat="1" outlineLevel="2" x14ac:dyDescent="0.3">
      <c r="A9" s="8" t="s">
        <v>14</v>
      </c>
      <c r="B9" s="8">
        <v>10</v>
      </c>
      <c r="C9" s="9">
        <v>44878</v>
      </c>
      <c r="D9" s="8">
        <v>8</v>
      </c>
      <c r="E9" s="8" t="s">
        <v>29</v>
      </c>
      <c r="F9" s="8" t="s">
        <v>30</v>
      </c>
      <c r="G9" s="8" t="s">
        <v>17</v>
      </c>
      <c r="H9" s="8" t="s">
        <v>31</v>
      </c>
      <c r="I9" s="8">
        <v>-115</v>
      </c>
      <c r="J9" s="8">
        <v>115</v>
      </c>
      <c r="K9" s="10">
        <v>0</v>
      </c>
      <c r="L9" s="10">
        <f t="shared" si="0"/>
        <v>-115</v>
      </c>
      <c r="M9" s="8" t="s">
        <v>173</v>
      </c>
      <c r="N9" s="8" t="s">
        <v>19</v>
      </c>
    </row>
    <row r="10" spans="1:14" s="11" customFormat="1" outlineLevel="2" x14ac:dyDescent="0.3">
      <c r="A10" s="11" t="s">
        <v>14</v>
      </c>
      <c r="B10" s="11">
        <v>10</v>
      </c>
      <c r="C10" s="12">
        <v>44878</v>
      </c>
      <c r="D10" s="11">
        <v>8</v>
      </c>
      <c r="E10" s="11" t="s">
        <v>29</v>
      </c>
      <c r="F10" s="11" t="s">
        <v>30</v>
      </c>
      <c r="G10" s="11" t="s">
        <v>17</v>
      </c>
      <c r="H10" s="11" t="s">
        <v>26</v>
      </c>
      <c r="I10" s="11">
        <v>2.5</v>
      </c>
      <c r="J10" s="11">
        <v>100</v>
      </c>
      <c r="K10" s="13">
        <v>190.9</v>
      </c>
      <c r="L10" s="13">
        <f t="shared" si="0"/>
        <v>90.9</v>
      </c>
      <c r="M10" s="11" t="s">
        <v>173</v>
      </c>
      <c r="N10" s="11" t="s">
        <v>19</v>
      </c>
    </row>
    <row r="11" spans="1:14" outlineLevel="1" x14ac:dyDescent="0.3">
      <c r="A11" s="3" t="s">
        <v>165</v>
      </c>
      <c r="C11" s="1"/>
      <c r="J11">
        <f>SUBTOTAL(9,J2:J10)</f>
        <v>615</v>
      </c>
      <c r="K11" s="2">
        <f>SUBTOTAL(9,K2:K10)</f>
        <v>636.13</v>
      </c>
      <c r="L11" s="2">
        <f>SUBTOTAL(9,L2:L10)</f>
        <v>21.129999999999995</v>
      </c>
    </row>
    <row r="12" spans="1:14" s="8" customFormat="1" outlineLevel="2" x14ac:dyDescent="0.3">
      <c r="A12" s="8" t="s">
        <v>32</v>
      </c>
      <c r="B12" s="8">
        <v>10</v>
      </c>
      <c r="C12" s="9">
        <v>44876</v>
      </c>
      <c r="D12" s="8">
        <v>19</v>
      </c>
      <c r="E12" s="8" t="s">
        <v>33</v>
      </c>
      <c r="F12" s="8" t="s">
        <v>34</v>
      </c>
      <c r="G12" s="8" t="s">
        <v>17</v>
      </c>
      <c r="H12" s="8" t="s">
        <v>18</v>
      </c>
      <c r="I12" s="8">
        <v>-4.5</v>
      </c>
      <c r="J12" s="8">
        <v>100</v>
      </c>
      <c r="K12" s="10">
        <v>0</v>
      </c>
      <c r="L12" s="10">
        <f t="shared" si="0"/>
        <v>-100</v>
      </c>
      <c r="M12" s="8" t="s">
        <v>172</v>
      </c>
      <c r="N12" s="8" t="s">
        <v>35</v>
      </c>
    </row>
    <row r="13" spans="1:14" s="8" customFormat="1" outlineLevel="2" x14ac:dyDescent="0.3">
      <c r="A13" s="8" t="s">
        <v>32</v>
      </c>
      <c r="B13" s="8">
        <v>10</v>
      </c>
      <c r="C13" s="9">
        <v>44877</v>
      </c>
      <c r="D13" s="8">
        <v>12</v>
      </c>
      <c r="E13" s="8" t="s">
        <v>175</v>
      </c>
      <c r="F13" s="8" t="s">
        <v>36</v>
      </c>
      <c r="G13" s="8" t="s">
        <v>17</v>
      </c>
      <c r="H13" s="8" t="s">
        <v>18</v>
      </c>
      <c r="I13" s="8">
        <v>-7.5</v>
      </c>
      <c r="J13" s="8">
        <v>100</v>
      </c>
      <c r="K13" s="10">
        <v>0</v>
      </c>
      <c r="L13" s="10">
        <f t="shared" si="0"/>
        <v>-100</v>
      </c>
      <c r="M13" s="8" t="s">
        <v>173</v>
      </c>
      <c r="N13" s="8" t="s">
        <v>37</v>
      </c>
    </row>
    <row r="14" spans="1:14" s="8" customFormat="1" outlineLevel="2" x14ac:dyDescent="0.3">
      <c r="A14" s="8" t="s">
        <v>32</v>
      </c>
      <c r="B14" s="8">
        <v>10</v>
      </c>
      <c r="C14" s="9">
        <v>44877</v>
      </c>
      <c r="D14" s="8">
        <v>12</v>
      </c>
      <c r="E14" s="8" t="s">
        <v>38</v>
      </c>
      <c r="F14" s="8" t="s">
        <v>39</v>
      </c>
      <c r="G14" s="8" t="s">
        <v>17</v>
      </c>
      <c r="H14" s="8" t="s">
        <v>18</v>
      </c>
      <c r="I14" s="8">
        <v>5.5</v>
      </c>
      <c r="J14" s="8">
        <v>100</v>
      </c>
      <c r="K14" s="10">
        <v>0</v>
      </c>
      <c r="L14" s="10">
        <f t="shared" si="0"/>
        <v>-100</v>
      </c>
      <c r="M14" s="8" t="s">
        <v>173</v>
      </c>
      <c r="N14" s="8" t="s">
        <v>40</v>
      </c>
    </row>
    <row r="15" spans="1:14" s="8" customFormat="1" outlineLevel="2" x14ac:dyDescent="0.3">
      <c r="A15" s="8" t="s">
        <v>32</v>
      </c>
      <c r="B15" s="8">
        <v>10</v>
      </c>
      <c r="C15" s="9">
        <v>44877</v>
      </c>
      <c r="D15" s="8">
        <v>12</v>
      </c>
      <c r="E15" s="8" t="s">
        <v>41</v>
      </c>
      <c r="F15" s="8" t="s">
        <v>42</v>
      </c>
      <c r="G15" s="8" t="s">
        <v>17</v>
      </c>
      <c r="H15" s="8" t="s">
        <v>18</v>
      </c>
      <c r="I15" s="8">
        <v>-17.5</v>
      </c>
      <c r="J15" s="8">
        <v>100</v>
      </c>
      <c r="K15" s="10">
        <v>0</v>
      </c>
      <c r="L15" s="10">
        <f t="shared" si="0"/>
        <v>-100</v>
      </c>
      <c r="M15" s="8" t="s">
        <v>173</v>
      </c>
      <c r="N15" s="8" t="s">
        <v>43</v>
      </c>
    </row>
    <row r="16" spans="1:14" s="8" customFormat="1" outlineLevel="2" x14ac:dyDescent="0.3">
      <c r="A16" s="8" t="s">
        <v>32</v>
      </c>
      <c r="B16" s="8">
        <v>10</v>
      </c>
      <c r="C16" s="9">
        <v>44877</v>
      </c>
      <c r="D16" s="8">
        <v>12</v>
      </c>
      <c r="E16" s="8" t="s">
        <v>44</v>
      </c>
      <c r="F16" s="8" t="s">
        <v>45</v>
      </c>
      <c r="G16" s="8" t="s">
        <v>17</v>
      </c>
      <c r="H16" s="8" t="s">
        <v>18</v>
      </c>
      <c r="I16" s="8">
        <v>17.5</v>
      </c>
      <c r="J16" s="8">
        <v>100</v>
      </c>
      <c r="K16" s="10">
        <v>0</v>
      </c>
      <c r="L16" s="10">
        <f t="shared" si="0"/>
        <v>-100</v>
      </c>
      <c r="M16" s="8" t="s">
        <v>172</v>
      </c>
      <c r="N16" s="8" t="s">
        <v>46</v>
      </c>
    </row>
    <row r="17" spans="1:14" s="8" customFormat="1" outlineLevel="2" x14ac:dyDescent="0.3">
      <c r="A17" s="8" t="s">
        <v>32</v>
      </c>
      <c r="B17" s="8">
        <v>10</v>
      </c>
      <c r="C17" s="9">
        <v>44877</v>
      </c>
      <c r="D17" s="8">
        <v>12</v>
      </c>
      <c r="E17" s="8" t="s">
        <v>47</v>
      </c>
      <c r="G17" s="8" t="s">
        <v>17</v>
      </c>
      <c r="H17" s="8" t="s">
        <v>31</v>
      </c>
      <c r="I17" s="8">
        <v>625</v>
      </c>
      <c r="J17" s="8">
        <v>50</v>
      </c>
      <c r="K17" s="10">
        <v>0</v>
      </c>
      <c r="L17" s="10">
        <f t="shared" si="0"/>
        <v>-50</v>
      </c>
      <c r="M17" s="8" t="s">
        <v>173</v>
      </c>
      <c r="N17" s="8" t="s">
        <v>48</v>
      </c>
    </row>
    <row r="18" spans="1:14" s="11" customFormat="1" outlineLevel="2" x14ac:dyDescent="0.3">
      <c r="A18" s="11" t="s">
        <v>32</v>
      </c>
      <c r="B18" s="11">
        <v>10</v>
      </c>
      <c r="C18" s="12">
        <v>44877</v>
      </c>
      <c r="D18" s="11">
        <v>12</v>
      </c>
      <c r="E18" s="11" t="s">
        <v>49</v>
      </c>
      <c r="F18" s="11" t="s">
        <v>50</v>
      </c>
      <c r="G18" s="11" t="s">
        <v>17</v>
      </c>
      <c r="H18" s="11" t="s">
        <v>18</v>
      </c>
      <c r="I18" s="11">
        <v>-7</v>
      </c>
      <c r="J18" s="11">
        <v>100</v>
      </c>
      <c r="K18" s="13">
        <v>190.91</v>
      </c>
      <c r="L18" s="13">
        <f t="shared" si="0"/>
        <v>90.91</v>
      </c>
      <c r="M18" s="11" t="s">
        <v>176</v>
      </c>
      <c r="N18" s="11" t="s">
        <v>37</v>
      </c>
    </row>
    <row r="19" spans="1:14" s="11" customFormat="1" outlineLevel="2" x14ac:dyDescent="0.3">
      <c r="A19" s="11" t="s">
        <v>32</v>
      </c>
      <c r="B19" s="11">
        <v>10</v>
      </c>
      <c r="C19" s="12">
        <v>44877</v>
      </c>
      <c r="D19" s="11">
        <v>12</v>
      </c>
      <c r="E19" s="11" t="s">
        <v>51</v>
      </c>
      <c r="F19" s="11" t="s">
        <v>52</v>
      </c>
      <c r="G19" s="11" t="s">
        <v>17</v>
      </c>
      <c r="H19" s="11" t="s">
        <v>18</v>
      </c>
      <c r="I19" s="11">
        <v>6.5</v>
      </c>
      <c r="J19" s="11">
        <v>100</v>
      </c>
      <c r="K19" s="13">
        <v>190.91</v>
      </c>
      <c r="L19" s="13">
        <f t="shared" si="0"/>
        <v>90.91</v>
      </c>
      <c r="M19" s="11" t="s">
        <v>172</v>
      </c>
      <c r="N19" s="11" t="s">
        <v>53</v>
      </c>
    </row>
    <row r="20" spans="1:14" s="8" customFormat="1" outlineLevel="2" x14ac:dyDescent="0.3">
      <c r="A20" s="8" t="s">
        <v>32</v>
      </c>
      <c r="B20" s="8">
        <v>10</v>
      </c>
      <c r="C20" s="9">
        <v>44877</v>
      </c>
      <c r="D20" s="8">
        <v>12</v>
      </c>
      <c r="E20" s="8" t="s">
        <v>54</v>
      </c>
      <c r="F20" s="8" t="s">
        <v>55</v>
      </c>
      <c r="G20" s="8" t="s">
        <v>17</v>
      </c>
      <c r="H20" s="8" t="s">
        <v>21</v>
      </c>
      <c r="I20" s="8">
        <v>41</v>
      </c>
      <c r="J20" s="8">
        <v>100</v>
      </c>
      <c r="K20" s="10">
        <v>0</v>
      </c>
      <c r="L20" s="10">
        <f t="shared" si="0"/>
        <v>-100</v>
      </c>
      <c r="M20" s="8" t="s">
        <v>173</v>
      </c>
      <c r="N20" s="8" t="s">
        <v>56</v>
      </c>
    </row>
    <row r="21" spans="1:14" s="11" customFormat="1" outlineLevel="2" x14ac:dyDescent="0.3">
      <c r="A21" s="11" t="s">
        <v>32</v>
      </c>
      <c r="B21" s="11">
        <v>10</v>
      </c>
      <c r="C21" s="12">
        <v>44877</v>
      </c>
      <c r="D21" s="11">
        <v>15</v>
      </c>
      <c r="E21" s="11" t="s">
        <v>57</v>
      </c>
      <c r="F21" s="11" t="s">
        <v>58</v>
      </c>
      <c r="G21" s="11" t="s">
        <v>17</v>
      </c>
      <c r="H21" s="11" t="s">
        <v>18</v>
      </c>
      <c r="I21" s="11">
        <v>-8</v>
      </c>
      <c r="J21" s="11">
        <v>100</v>
      </c>
      <c r="K21" s="13">
        <v>190.91</v>
      </c>
      <c r="L21" s="13">
        <f t="shared" si="0"/>
        <v>90.91</v>
      </c>
      <c r="M21" s="11" t="s">
        <v>172</v>
      </c>
      <c r="N21" s="11" t="s">
        <v>37</v>
      </c>
    </row>
    <row r="22" spans="1:14" s="8" customFormat="1" outlineLevel="2" x14ac:dyDescent="0.3">
      <c r="A22" s="8" t="s">
        <v>32</v>
      </c>
      <c r="B22" s="8">
        <v>10</v>
      </c>
      <c r="C22" s="9">
        <v>44877</v>
      </c>
      <c r="D22" s="8">
        <v>15</v>
      </c>
      <c r="E22" s="8" t="s">
        <v>59</v>
      </c>
      <c r="F22" s="8" t="s">
        <v>60</v>
      </c>
      <c r="G22" s="8" t="s">
        <v>17</v>
      </c>
      <c r="H22" s="8" t="s">
        <v>18</v>
      </c>
      <c r="I22" s="8">
        <v>30.5</v>
      </c>
      <c r="J22" s="8">
        <v>100</v>
      </c>
      <c r="K22" s="10">
        <v>0</v>
      </c>
      <c r="L22" s="10">
        <f t="shared" si="0"/>
        <v>-100</v>
      </c>
      <c r="M22" s="8" t="s">
        <v>173</v>
      </c>
      <c r="N22" s="8" t="s">
        <v>61</v>
      </c>
    </row>
    <row r="23" spans="1:14" s="8" customFormat="1" outlineLevel="2" x14ac:dyDescent="0.3">
      <c r="A23" s="8" t="s">
        <v>32</v>
      </c>
      <c r="B23" s="8">
        <v>10</v>
      </c>
      <c r="C23" s="9">
        <v>44877</v>
      </c>
      <c r="D23" s="8">
        <v>15</v>
      </c>
      <c r="E23" s="8" t="s">
        <v>59</v>
      </c>
      <c r="F23" s="8" t="s">
        <v>62</v>
      </c>
      <c r="G23" s="8" t="s">
        <v>17</v>
      </c>
      <c r="H23" s="8" t="s">
        <v>26</v>
      </c>
      <c r="I23" s="8">
        <v>49</v>
      </c>
      <c r="J23" s="8">
        <v>100</v>
      </c>
      <c r="K23" s="10">
        <v>0</v>
      </c>
      <c r="L23" s="10">
        <f t="shared" si="0"/>
        <v>-100</v>
      </c>
      <c r="M23" s="8" t="s">
        <v>176</v>
      </c>
      <c r="N23" s="8" t="s">
        <v>63</v>
      </c>
    </row>
    <row r="24" spans="1:14" s="11" customFormat="1" outlineLevel="2" x14ac:dyDescent="0.3">
      <c r="A24" s="11" t="s">
        <v>32</v>
      </c>
      <c r="B24" s="11">
        <v>10</v>
      </c>
      <c r="C24" s="12">
        <v>44877</v>
      </c>
      <c r="D24" s="11">
        <v>15</v>
      </c>
      <c r="E24" s="11" t="s">
        <v>64</v>
      </c>
      <c r="F24" s="11" t="s">
        <v>65</v>
      </c>
      <c r="G24" s="11" t="s">
        <v>17</v>
      </c>
      <c r="H24" s="11" t="s">
        <v>18</v>
      </c>
      <c r="I24" s="11">
        <v>1.5</v>
      </c>
      <c r="J24" s="11">
        <v>100</v>
      </c>
      <c r="K24" s="13">
        <v>190.9</v>
      </c>
      <c r="L24" s="13">
        <f t="shared" si="0"/>
        <v>90.9</v>
      </c>
      <c r="M24" s="11" t="s">
        <v>173</v>
      </c>
      <c r="N24" s="11" t="s">
        <v>66</v>
      </c>
    </row>
    <row r="25" spans="1:14" s="11" customFormat="1" outlineLevel="2" x14ac:dyDescent="0.3">
      <c r="A25" s="11" t="s">
        <v>32</v>
      </c>
      <c r="B25" s="11">
        <v>10</v>
      </c>
      <c r="C25" s="12">
        <v>44877</v>
      </c>
      <c r="D25" s="11">
        <v>15</v>
      </c>
      <c r="E25" s="11" t="s">
        <v>67</v>
      </c>
      <c r="F25" s="11" t="s">
        <v>68</v>
      </c>
      <c r="G25" s="11" t="s">
        <v>17</v>
      </c>
      <c r="H25" s="11" t="s">
        <v>18</v>
      </c>
      <c r="I25" s="11">
        <v>6.5</v>
      </c>
      <c r="J25" s="11">
        <v>100</v>
      </c>
      <c r="K25" s="13">
        <v>185</v>
      </c>
      <c r="L25" s="13">
        <f t="shared" si="0"/>
        <v>85</v>
      </c>
      <c r="M25" s="11" t="s">
        <v>176</v>
      </c>
      <c r="N25" s="11" t="s">
        <v>69</v>
      </c>
    </row>
    <row r="26" spans="1:14" s="11" customFormat="1" outlineLevel="2" x14ac:dyDescent="0.3">
      <c r="A26" s="11" t="s">
        <v>32</v>
      </c>
      <c r="B26" s="11">
        <v>10</v>
      </c>
      <c r="C26" s="12">
        <v>44877</v>
      </c>
      <c r="D26" s="11">
        <v>15</v>
      </c>
      <c r="E26" s="11" t="s">
        <v>70</v>
      </c>
      <c r="F26" s="11" t="s">
        <v>71</v>
      </c>
      <c r="G26" s="11" t="s">
        <v>17</v>
      </c>
      <c r="H26" s="11" t="s">
        <v>18</v>
      </c>
      <c r="I26" s="11">
        <v>1</v>
      </c>
      <c r="J26" s="11">
        <v>100</v>
      </c>
      <c r="K26" s="13">
        <v>190.91</v>
      </c>
      <c r="L26" s="13">
        <f t="shared" si="0"/>
        <v>90.91</v>
      </c>
      <c r="M26" s="11" t="s">
        <v>172</v>
      </c>
      <c r="N26" s="11" t="s">
        <v>72</v>
      </c>
    </row>
    <row r="27" spans="1:14" s="5" customFormat="1" outlineLevel="2" x14ac:dyDescent="0.3">
      <c r="A27" s="5" t="s">
        <v>32</v>
      </c>
      <c r="B27" s="5">
        <v>10</v>
      </c>
      <c r="C27" s="6">
        <v>44877</v>
      </c>
      <c r="D27" s="5">
        <v>15</v>
      </c>
      <c r="E27" s="5" t="s">
        <v>177</v>
      </c>
      <c r="F27" s="5" t="s">
        <v>19</v>
      </c>
      <c r="G27" s="5" t="s">
        <v>17</v>
      </c>
      <c r="H27" s="5" t="s">
        <v>21</v>
      </c>
      <c r="I27" s="5">
        <v>41</v>
      </c>
      <c r="J27" s="5">
        <v>100</v>
      </c>
      <c r="K27" s="7">
        <v>100</v>
      </c>
      <c r="L27" s="7">
        <f t="shared" ref="L27" si="1">K27-J27</f>
        <v>0</v>
      </c>
      <c r="M27" s="5" t="s">
        <v>172</v>
      </c>
      <c r="N27" s="5" t="s">
        <v>178</v>
      </c>
    </row>
    <row r="28" spans="1:14" s="8" customFormat="1" outlineLevel="2" x14ac:dyDescent="0.3">
      <c r="A28" s="8" t="s">
        <v>32</v>
      </c>
      <c r="B28" s="8">
        <v>10</v>
      </c>
      <c r="C28" s="9">
        <v>44877</v>
      </c>
      <c r="D28" s="8">
        <v>15</v>
      </c>
      <c r="E28" s="8" t="s">
        <v>73</v>
      </c>
      <c r="F28" s="8" t="s">
        <v>74</v>
      </c>
      <c r="G28" s="8" t="s">
        <v>17</v>
      </c>
      <c r="H28" s="8" t="s">
        <v>21</v>
      </c>
      <c r="I28" s="8">
        <v>54.5</v>
      </c>
      <c r="J28" s="8">
        <v>100</v>
      </c>
      <c r="K28" s="10">
        <v>0</v>
      </c>
      <c r="L28" s="10">
        <f t="shared" si="0"/>
        <v>-100</v>
      </c>
      <c r="M28" s="8" t="s">
        <v>173</v>
      </c>
      <c r="N28" s="8" t="s">
        <v>75</v>
      </c>
    </row>
    <row r="29" spans="1:14" s="8" customFormat="1" outlineLevel="2" x14ac:dyDescent="0.3">
      <c r="A29" s="8" t="s">
        <v>32</v>
      </c>
      <c r="B29" s="8">
        <v>10</v>
      </c>
      <c r="C29" s="9">
        <v>44877</v>
      </c>
      <c r="D29" s="8">
        <v>15</v>
      </c>
      <c r="E29" s="8" t="s">
        <v>76</v>
      </c>
      <c r="F29" s="8" t="s">
        <v>164</v>
      </c>
      <c r="G29" s="8" t="s">
        <v>17</v>
      </c>
      <c r="H29" s="8" t="s">
        <v>18</v>
      </c>
      <c r="I29" s="8">
        <v>9.5</v>
      </c>
      <c r="J29" s="8">
        <v>100</v>
      </c>
      <c r="K29" s="10">
        <v>0</v>
      </c>
      <c r="L29" s="10">
        <f t="shared" si="0"/>
        <v>-100</v>
      </c>
      <c r="M29" s="8" t="s">
        <v>172</v>
      </c>
      <c r="N29" s="8" t="s">
        <v>77</v>
      </c>
    </row>
    <row r="30" spans="1:14" s="8" customFormat="1" outlineLevel="2" x14ac:dyDescent="0.3">
      <c r="A30" s="8" t="s">
        <v>32</v>
      </c>
      <c r="B30" s="8">
        <v>10</v>
      </c>
      <c r="C30" s="9">
        <v>44877</v>
      </c>
      <c r="D30" s="8">
        <v>15</v>
      </c>
      <c r="E30" s="8" t="s">
        <v>76</v>
      </c>
      <c r="F30" s="8" t="s">
        <v>78</v>
      </c>
      <c r="G30" s="8" t="s">
        <v>17</v>
      </c>
      <c r="H30" s="8" t="s">
        <v>31</v>
      </c>
      <c r="I30" s="8">
        <v>295</v>
      </c>
      <c r="J30" s="8">
        <v>100</v>
      </c>
      <c r="K30" s="10">
        <v>0</v>
      </c>
      <c r="L30" s="10">
        <f t="shared" si="0"/>
        <v>-100</v>
      </c>
      <c r="M30" s="8" t="s">
        <v>173</v>
      </c>
      <c r="N30" s="8" t="s">
        <v>79</v>
      </c>
    </row>
    <row r="31" spans="1:14" s="8" customFormat="1" outlineLevel="2" x14ac:dyDescent="0.3">
      <c r="A31" s="8" t="s">
        <v>32</v>
      </c>
      <c r="B31" s="8">
        <v>10</v>
      </c>
      <c r="C31" s="9">
        <v>44877</v>
      </c>
      <c r="D31" s="8">
        <v>15</v>
      </c>
      <c r="E31" s="8" t="s">
        <v>80</v>
      </c>
      <c r="F31" s="8" t="s">
        <v>81</v>
      </c>
      <c r="G31" s="8" t="s">
        <v>17</v>
      </c>
      <c r="H31" s="8" t="s">
        <v>18</v>
      </c>
      <c r="I31" s="8">
        <v>-10.5</v>
      </c>
      <c r="J31" s="8">
        <v>100</v>
      </c>
      <c r="K31" s="10">
        <v>0</v>
      </c>
      <c r="L31" s="10">
        <f t="shared" si="0"/>
        <v>-100</v>
      </c>
      <c r="M31" s="8" t="s">
        <v>176</v>
      </c>
      <c r="N31" s="8" t="s">
        <v>82</v>
      </c>
    </row>
    <row r="32" spans="1:14" s="11" customFormat="1" outlineLevel="2" x14ac:dyDescent="0.3">
      <c r="A32" s="11" t="s">
        <v>32</v>
      </c>
      <c r="B32" s="11">
        <v>10</v>
      </c>
      <c r="C32" s="12">
        <v>44877</v>
      </c>
      <c r="D32" s="11">
        <v>15</v>
      </c>
      <c r="E32" s="11" t="s">
        <v>83</v>
      </c>
      <c r="F32" s="11" t="s">
        <v>84</v>
      </c>
      <c r="G32" s="11" t="s">
        <v>17</v>
      </c>
      <c r="H32" s="11" t="s">
        <v>31</v>
      </c>
      <c r="I32" s="11">
        <v>105</v>
      </c>
      <c r="J32" s="11">
        <v>100</v>
      </c>
      <c r="K32" s="13">
        <v>205</v>
      </c>
      <c r="L32" s="13">
        <f t="shared" si="0"/>
        <v>105</v>
      </c>
      <c r="M32" s="11" t="s">
        <v>173</v>
      </c>
      <c r="N32" s="11" t="s">
        <v>85</v>
      </c>
    </row>
    <row r="33" spans="1:14" s="8" customFormat="1" outlineLevel="2" x14ac:dyDescent="0.3">
      <c r="A33" s="8" t="s">
        <v>32</v>
      </c>
      <c r="B33" s="8">
        <v>10</v>
      </c>
      <c r="C33" s="9">
        <v>44877</v>
      </c>
      <c r="D33" s="8">
        <v>15</v>
      </c>
      <c r="E33" s="8" t="s">
        <v>86</v>
      </c>
      <c r="F33" s="8" t="s">
        <v>87</v>
      </c>
      <c r="G33" s="8" t="s">
        <v>17</v>
      </c>
      <c r="H33" s="8" t="s">
        <v>31</v>
      </c>
      <c r="I33" s="8">
        <v>-105</v>
      </c>
      <c r="J33" s="8">
        <v>100</v>
      </c>
      <c r="K33" s="10">
        <v>0</v>
      </c>
      <c r="L33" s="10">
        <f t="shared" si="0"/>
        <v>-100</v>
      </c>
      <c r="M33" s="8" t="s">
        <v>173</v>
      </c>
      <c r="N33" s="8" t="s">
        <v>88</v>
      </c>
    </row>
    <row r="34" spans="1:14" s="11" customFormat="1" outlineLevel="2" x14ac:dyDescent="0.3">
      <c r="A34" s="11" t="s">
        <v>32</v>
      </c>
      <c r="B34" s="11">
        <v>10</v>
      </c>
      <c r="C34" s="12">
        <v>44877</v>
      </c>
      <c r="D34" s="11">
        <v>15</v>
      </c>
      <c r="E34" s="11" t="s">
        <v>86</v>
      </c>
      <c r="F34" s="11" t="s">
        <v>87</v>
      </c>
      <c r="G34" s="11" t="s">
        <v>17</v>
      </c>
      <c r="H34" s="11" t="s">
        <v>21</v>
      </c>
      <c r="I34" s="11">
        <v>35.5</v>
      </c>
      <c r="J34" s="11">
        <v>100</v>
      </c>
      <c r="K34" s="13">
        <v>190.9</v>
      </c>
      <c r="L34" s="13">
        <f t="shared" ref="L34" si="2">K34-J34</f>
        <v>90.9</v>
      </c>
      <c r="M34" s="11" t="s">
        <v>173</v>
      </c>
      <c r="N34" s="11" t="s">
        <v>178</v>
      </c>
    </row>
    <row r="35" spans="1:14" s="11" customFormat="1" outlineLevel="2" x14ac:dyDescent="0.3">
      <c r="A35" s="11" t="s">
        <v>32</v>
      </c>
      <c r="B35" s="11">
        <v>10</v>
      </c>
      <c r="C35" s="12">
        <v>44877</v>
      </c>
      <c r="D35" s="11">
        <v>15</v>
      </c>
      <c r="E35" s="11" t="s">
        <v>89</v>
      </c>
      <c r="F35" s="11" t="s">
        <v>90</v>
      </c>
      <c r="G35" s="11" t="s">
        <v>17</v>
      </c>
      <c r="H35" s="11" t="s">
        <v>18</v>
      </c>
      <c r="I35" s="11">
        <v>-21</v>
      </c>
      <c r="J35" s="11">
        <v>100</v>
      </c>
      <c r="K35" s="13">
        <v>190.9</v>
      </c>
      <c r="L35" s="13">
        <f t="shared" si="0"/>
        <v>90.9</v>
      </c>
      <c r="M35" s="11" t="s">
        <v>173</v>
      </c>
      <c r="N35" s="11" t="s">
        <v>91</v>
      </c>
    </row>
    <row r="36" spans="1:14" s="8" customFormat="1" outlineLevel="2" x14ac:dyDescent="0.3">
      <c r="A36" s="8" t="s">
        <v>32</v>
      </c>
      <c r="B36" s="8">
        <v>10</v>
      </c>
      <c r="C36" s="9">
        <v>44877</v>
      </c>
      <c r="D36" s="8">
        <v>15</v>
      </c>
      <c r="E36" s="8" t="s">
        <v>92</v>
      </c>
      <c r="F36" s="8" t="s">
        <v>93</v>
      </c>
      <c r="G36" s="8" t="s">
        <v>17</v>
      </c>
      <c r="H36" s="8" t="s">
        <v>18</v>
      </c>
      <c r="I36" s="8">
        <v>-10.5</v>
      </c>
      <c r="J36" s="8">
        <v>100</v>
      </c>
      <c r="K36" s="10">
        <v>0</v>
      </c>
      <c r="L36" s="10">
        <f t="shared" si="0"/>
        <v>-100</v>
      </c>
      <c r="M36" s="8" t="s">
        <v>176</v>
      </c>
      <c r="N36" s="8" t="s">
        <v>82</v>
      </c>
    </row>
    <row r="37" spans="1:14" s="11" customFormat="1" outlineLevel="2" x14ac:dyDescent="0.3">
      <c r="A37" s="11" t="s">
        <v>32</v>
      </c>
      <c r="B37" s="11">
        <v>10</v>
      </c>
      <c r="C37" s="12">
        <v>44877</v>
      </c>
      <c r="D37" s="11">
        <v>19</v>
      </c>
      <c r="E37" s="11" t="s">
        <v>94</v>
      </c>
      <c r="F37" s="11" t="s">
        <v>95</v>
      </c>
      <c r="G37" s="11" t="s">
        <v>17</v>
      </c>
      <c r="H37" s="11" t="s">
        <v>18</v>
      </c>
      <c r="I37" s="11">
        <v>5</v>
      </c>
      <c r="J37" s="11">
        <v>100</v>
      </c>
      <c r="K37" s="13">
        <v>190.91</v>
      </c>
      <c r="L37" s="13">
        <f t="shared" si="0"/>
        <v>90.91</v>
      </c>
      <c r="M37" s="11" t="s">
        <v>176</v>
      </c>
      <c r="N37" s="11" t="s">
        <v>96</v>
      </c>
    </row>
    <row r="38" spans="1:14" s="11" customFormat="1" outlineLevel="2" x14ac:dyDescent="0.3">
      <c r="A38" s="11" t="s">
        <v>32</v>
      </c>
      <c r="B38" s="11">
        <v>10</v>
      </c>
      <c r="C38" s="12">
        <v>44877</v>
      </c>
      <c r="D38" s="11">
        <v>19</v>
      </c>
      <c r="E38" s="11" t="s">
        <v>97</v>
      </c>
      <c r="F38" s="11" t="s">
        <v>98</v>
      </c>
      <c r="G38" s="11" t="s">
        <v>17</v>
      </c>
      <c r="H38" s="11" t="s">
        <v>21</v>
      </c>
      <c r="I38" s="11">
        <v>51</v>
      </c>
      <c r="J38" s="11">
        <v>100</v>
      </c>
      <c r="K38" s="13">
        <v>190.91</v>
      </c>
      <c r="L38" s="13">
        <f t="shared" si="0"/>
        <v>90.91</v>
      </c>
      <c r="M38" s="11" t="s">
        <v>172</v>
      </c>
      <c r="N38" s="11" t="s">
        <v>99</v>
      </c>
    </row>
    <row r="39" spans="1:14" s="11" customFormat="1" outlineLevel="2" x14ac:dyDescent="0.3">
      <c r="A39" s="11" t="s">
        <v>32</v>
      </c>
      <c r="B39" s="11">
        <v>10</v>
      </c>
      <c r="C39" s="12">
        <v>44877</v>
      </c>
      <c r="D39" s="11">
        <v>19</v>
      </c>
      <c r="E39" s="11" t="s">
        <v>100</v>
      </c>
      <c r="F39" s="11" t="s">
        <v>101</v>
      </c>
      <c r="G39" s="11" t="s">
        <v>17</v>
      </c>
      <c r="H39" s="11" t="s">
        <v>18</v>
      </c>
      <c r="I39" s="11">
        <v>12.5</v>
      </c>
      <c r="J39" s="11">
        <v>100</v>
      </c>
      <c r="K39" s="13">
        <v>190.91</v>
      </c>
      <c r="L39" s="13">
        <f t="shared" si="0"/>
        <v>90.91</v>
      </c>
      <c r="M39" s="11" t="s">
        <v>172</v>
      </c>
      <c r="N39" s="11" t="s">
        <v>102</v>
      </c>
    </row>
    <row r="40" spans="1:14" s="11" customFormat="1" outlineLevel="2" x14ac:dyDescent="0.3">
      <c r="A40" s="11" t="s">
        <v>32</v>
      </c>
      <c r="B40" s="11">
        <v>10</v>
      </c>
      <c r="C40" s="12">
        <v>44877</v>
      </c>
      <c r="D40" s="11">
        <v>19</v>
      </c>
      <c r="E40" s="11" t="s">
        <v>100</v>
      </c>
      <c r="G40" s="11" t="s">
        <v>17</v>
      </c>
      <c r="H40" s="11" t="s">
        <v>31</v>
      </c>
      <c r="I40" s="11">
        <v>400</v>
      </c>
      <c r="J40" s="11">
        <v>50</v>
      </c>
      <c r="K40" s="13">
        <v>250</v>
      </c>
      <c r="L40" s="13">
        <f t="shared" si="0"/>
        <v>200</v>
      </c>
      <c r="M40" s="11" t="s">
        <v>173</v>
      </c>
      <c r="N40" s="11" t="s">
        <v>48</v>
      </c>
    </row>
    <row r="41" spans="1:14" s="11" customFormat="1" outlineLevel="2" x14ac:dyDescent="0.3">
      <c r="A41" s="11" t="s">
        <v>32</v>
      </c>
      <c r="B41" s="11">
        <v>10</v>
      </c>
      <c r="C41" s="12">
        <v>44877</v>
      </c>
      <c r="D41" s="11">
        <v>19</v>
      </c>
      <c r="E41" s="11" t="s">
        <v>103</v>
      </c>
      <c r="F41" s="11" t="s">
        <v>104</v>
      </c>
      <c r="G41" s="11" t="s">
        <v>17</v>
      </c>
      <c r="H41" s="11" t="s">
        <v>18</v>
      </c>
      <c r="I41" s="11">
        <v>-16</v>
      </c>
      <c r="J41" s="11">
        <v>100</v>
      </c>
      <c r="K41" s="13">
        <v>190.91</v>
      </c>
      <c r="L41" s="13">
        <f t="shared" si="0"/>
        <v>90.91</v>
      </c>
      <c r="M41" s="11" t="s">
        <v>176</v>
      </c>
      <c r="N41" s="11" t="s">
        <v>105</v>
      </c>
    </row>
    <row r="42" spans="1:14" s="8" customFormat="1" outlineLevel="2" x14ac:dyDescent="0.3">
      <c r="A42" s="8" t="s">
        <v>32</v>
      </c>
      <c r="B42" s="8">
        <v>10</v>
      </c>
      <c r="C42" s="9">
        <v>44877</v>
      </c>
      <c r="D42" s="8">
        <v>19</v>
      </c>
      <c r="E42" s="8" t="s">
        <v>106</v>
      </c>
      <c r="F42" s="8" t="s">
        <v>107</v>
      </c>
      <c r="G42" s="8" t="s">
        <v>17</v>
      </c>
      <c r="H42" s="8" t="s">
        <v>18</v>
      </c>
      <c r="I42" s="8">
        <v>-7</v>
      </c>
      <c r="J42" s="8">
        <v>100</v>
      </c>
      <c r="K42" s="10">
        <v>0</v>
      </c>
      <c r="L42" s="10">
        <f t="shared" si="0"/>
        <v>-100</v>
      </c>
      <c r="M42" s="8" t="s">
        <v>172</v>
      </c>
      <c r="N42" s="8" t="s">
        <v>69</v>
      </c>
    </row>
    <row r="43" spans="1:14" s="8" customFormat="1" outlineLevel="2" x14ac:dyDescent="0.3">
      <c r="A43" s="8" t="s">
        <v>32</v>
      </c>
      <c r="B43" s="8">
        <v>10</v>
      </c>
      <c r="C43" s="9">
        <v>44877</v>
      </c>
      <c r="D43" s="8">
        <v>19</v>
      </c>
      <c r="E43" s="8" t="s">
        <v>106</v>
      </c>
      <c r="F43" s="8" t="s">
        <v>107</v>
      </c>
      <c r="G43" s="8" t="s">
        <v>17</v>
      </c>
      <c r="H43" s="8" t="s">
        <v>26</v>
      </c>
      <c r="I43" s="8">
        <v>65</v>
      </c>
      <c r="J43" s="8">
        <v>100</v>
      </c>
      <c r="K43" s="10">
        <v>0</v>
      </c>
      <c r="L43" s="10">
        <f t="shared" si="0"/>
        <v>-100</v>
      </c>
      <c r="M43" s="8" t="s">
        <v>172</v>
      </c>
      <c r="N43" s="8" t="s">
        <v>108</v>
      </c>
    </row>
    <row r="44" spans="1:14" s="8" customFormat="1" outlineLevel="2" x14ac:dyDescent="0.3">
      <c r="A44" s="8" t="s">
        <v>32</v>
      </c>
      <c r="B44" s="8">
        <v>10</v>
      </c>
      <c r="C44" s="9">
        <v>44877</v>
      </c>
      <c r="D44" s="8">
        <v>19</v>
      </c>
      <c r="E44" s="8" t="s">
        <v>109</v>
      </c>
      <c r="F44" s="8" t="s">
        <v>110</v>
      </c>
      <c r="G44" s="8" t="s">
        <v>17</v>
      </c>
      <c r="H44" s="8" t="s">
        <v>18</v>
      </c>
      <c r="I44" s="8">
        <v>2</v>
      </c>
      <c r="J44" s="8">
        <v>100</v>
      </c>
      <c r="K44" s="10">
        <v>0</v>
      </c>
      <c r="L44" s="10">
        <f t="shared" si="0"/>
        <v>-100</v>
      </c>
      <c r="M44" s="8" t="s">
        <v>173</v>
      </c>
      <c r="N44" s="8" t="s">
        <v>66</v>
      </c>
    </row>
    <row r="45" spans="1:14" s="8" customFormat="1" outlineLevel="2" x14ac:dyDescent="0.3">
      <c r="A45" s="8" t="s">
        <v>32</v>
      </c>
      <c r="B45" s="8">
        <v>10</v>
      </c>
      <c r="C45" s="9">
        <v>44877</v>
      </c>
      <c r="D45" s="8">
        <v>19</v>
      </c>
      <c r="E45" s="8" t="s">
        <v>111</v>
      </c>
      <c r="F45" s="8" t="s">
        <v>182</v>
      </c>
      <c r="G45" s="8" t="s">
        <v>17</v>
      </c>
      <c r="H45" s="8" t="s">
        <v>18</v>
      </c>
      <c r="I45" s="8">
        <v>11.5</v>
      </c>
      <c r="J45" s="8">
        <v>100</v>
      </c>
      <c r="K45" s="10">
        <v>0</v>
      </c>
      <c r="L45" s="10">
        <f t="shared" ref="L45" si="3">K45-J45</f>
        <v>-100</v>
      </c>
      <c r="M45" s="8" t="s">
        <v>172</v>
      </c>
      <c r="N45" s="8" t="s">
        <v>178</v>
      </c>
    </row>
    <row r="46" spans="1:14" s="8" customFormat="1" outlineLevel="2" x14ac:dyDescent="0.3">
      <c r="A46" s="8" t="s">
        <v>32</v>
      </c>
      <c r="B46" s="8">
        <v>10</v>
      </c>
      <c r="C46" s="9">
        <v>44877</v>
      </c>
      <c r="D46" s="8">
        <v>19</v>
      </c>
      <c r="E46" s="8" t="s">
        <v>111</v>
      </c>
      <c r="G46" s="8" t="s">
        <v>17</v>
      </c>
      <c r="H46" s="8" t="s">
        <v>31</v>
      </c>
      <c r="I46" s="8">
        <v>360</v>
      </c>
      <c r="J46" s="8">
        <v>50</v>
      </c>
      <c r="K46" s="10">
        <v>0</v>
      </c>
      <c r="L46" s="10">
        <f t="shared" si="0"/>
        <v>-50</v>
      </c>
      <c r="M46" s="8" t="s">
        <v>173</v>
      </c>
      <c r="N46" s="8" t="s">
        <v>48</v>
      </c>
    </row>
    <row r="47" spans="1:14" s="11" customFormat="1" outlineLevel="2" x14ac:dyDescent="0.3">
      <c r="A47" s="11" t="s">
        <v>32</v>
      </c>
      <c r="B47" s="11">
        <v>10</v>
      </c>
      <c r="C47" s="12">
        <v>44877</v>
      </c>
      <c r="D47" s="11">
        <v>22</v>
      </c>
      <c r="E47" s="11" t="s">
        <v>179</v>
      </c>
      <c r="F47" s="11" t="s">
        <v>180</v>
      </c>
      <c r="G47" s="11" t="s">
        <v>17</v>
      </c>
      <c r="H47" s="11" t="s">
        <v>18</v>
      </c>
      <c r="I47" s="11">
        <v>20</v>
      </c>
      <c r="J47" s="11">
        <v>100</v>
      </c>
      <c r="K47" s="13">
        <v>190.91</v>
      </c>
      <c r="L47" s="13">
        <f t="shared" si="0"/>
        <v>90.91</v>
      </c>
      <c r="M47" s="11" t="s">
        <v>172</v>
      </c>
      <c r="N47" s="11" t="s">
        <v>178</v>
      </c>
    </row>
    <row r="48" spans="1:14" s="8" customFormat="1" outlineLevel="2" x14ac:dyDescent="0.3">
      <c r="A48" s="8" t="s">
        <v>32</v>
      </c>
      <c r="B48" s="8">
        <v>10</v>
      </c>
      <c r="C48" s="9">
        <v>44877</v>
      </c>
      <c r="D48" s="8">
        <v>22</v>
      </c>
      <c r="E48" s="8" t="s">
        <v>179</v>
      </c>
      <c r="F48" s="8" t="s">
        <v>180</v>
      </c>
      <c r="G48" s="8" t="s">
        <v>17</v>
      </c>
      <c r="H48" s="8" t="s">
        <v>26</v>
      </c>
      <c r="I48" s="8">
        <v>76.5</v>
      </c>
      <c r="J48" s="8">
        <v>100</v>
      </c>
      <c r="K48" s="10">
        <v>0</v>
      </c>
      <c r="L48" s="10">
        <f t="shared" ref="L48" si="4">K48-J48</f>
        <v>-100</v>
      </c>
      <c r="M48" s="8" t="s">
        <v>173</v>
      </c>
      <c r="N48" s="8" t="s">
        <v>178</v>
      </c>
    </row>
    <row r="49" spans="1:14" s="11" customFormat="1" outlineLevel="2" x14ac:dyDescent="0.3">
      <c r="A49" s="11" t="s">
        <v>32</v>
      </c>
      <c r="B49" s="11">
        <v>10</v>
      </c>
      <c r="C49" s="12">
        <v>44877</v>
      </c>
      <c r="D49" s="11">
        <v>22</v>
      </c>
      <c r="E49" s="11" t="s">
        <v>179</v>
      </c>
      <c r="F49" s="11" t="s">
        <v>180</v>
      </c>
      <c r="G49" s="11" t="s">
        <v>17</v>
      </c>
      <c r="H49" s="11" t="s">
        <v>31</v>
      </c>
      <c r="I49" s="11">
        <v>800</v>
      </c>
      <c r="J49" s="11">
        <v>50</v>
      </c>
      <c r="K49" s="13">
        <v>450</v>
      </c>
      <c r="L49" s="13">
        <f t="shared" ref="L49" si="5">K49-J49</f>
        <v>400</v>
      </c>
      <c r="M49" s="11" t="s">
        <v>173</v>
      </c>
      <c r="N49" s="11" t="s">
        <v>181</v>
      </c>
    </row>
    <row r="50" spans="1:14" s="8" customFormat="1" outlineLevel="2" x14ac:dyDescent="0.3">
      <c r="A50" s="8" t="s">
        <v>32</v>
      </c>
      <c r="B50" s="8">
        <v>10</v>
      </c>
      <c r="C50" s="9">
        <v>44877</v>
      </c>
      <c r="D50" s="8">
        <v>22</v>
      </c>
      <c r="E50" s="8" t="s">
        <v>112</v>
      </c>
      <c r="F50" s="8" t="s">
        <v>113</v>
      </c>
      <c r="G50" s="8" t="s">
        <v>17</v>
      </c>
      <c r="H50" s="8" t="s">
        <v>21</v>
      </c>
      <c r="I50" s="8">
        <v>41.5</v>
      </c>
      <c r="J50" s="8">
        <v>100</v>
      </c>
      <c r="K50" s="10">
        <v>0</v>
      </c>
      <c r="L50" s="10">
        <f t="shared" si="0"/>
        <v>-100</v>
      </c>
      <c r="M50" s="8" t="s">
        <v>172</v>
      </c>
      <c r="N50" s="8" t="s">
        <v>56</v>
      </c>
    </row>
    <row r="51" spans="1:14" s="11" customFormat="1" outlineLevel="2" x14ac:dyDescent="0.3">
      <c r="A51" s="11" t="s">
        <v>32</v>
      </c>
      <c r="B51" s="11">
        <v>10</v>
      </c>
      <c r="C51" s="12">
        <v>44877</v>
      </c>
      <c r="D51" s="11">
        <v>22</v>
      </c>
      <c r="E51" s="11" t="s">
        <v>113</v>
      </c>
      <c r="F51" s="11" t="s">
        <v>112</v>
      </c>
      <c r="G51" s="11" t="s">
        <v>17</v>
      </c>
      <c r="H51" s="11" t="s">
        <v>18</v>
      </c>
      <c r="I51" s="11">
        <v>2.5</v>
      </c>
      <c r="J51" s="11">
        <v>100</v>
      </c>
      <c r="K51" s="13">
        <v>190.91</v>
      </c>
      <c r="L51" s="13">
        <f t="shared" ref="L51" si="6">K51-J51</f>
        <v>90.91</v>
      </c>
      <c r="M51" s="11" t="s">
        <v>176</v>
      </c>
      <c r="N51" s="11" t="s">
        <v>178</v>
      </c>
    </row>
    <row r="52" spans="1:14" s="11" customFormat="1" outlineLevel="2" x14ac:dyDescent="0.3">
      <c r="A52" s="11" t="s">
        <v>32</v>
      </c>
      <c r="B52" s="11">
        <v>10</v>
      </c>
      <c r="C52" s="12">
        <v>44877</v>
      </c>
      <c r="D52" s="11">
        <v>22</v>
      </c>
      <c r="E52" s="11" t="s">
        <v>114</v>
      </c>
      <c r="F52" s="11" t="s">
        <v>115</v>
      </c>
      <c r="G52" s="11" t="s">
        <v>17</v>
      </c>
      <c r="H52" s="11" t="s">
        <v>18</v>
      </c>
      <c r="I52" s="11">
        <v>-21</v>
      </c>
      <c r="J52" s="11">
        <v>100</v>
      </c>
      <c r="K52" s="13">
        <v>195</v>
      </c>
      <c r="L52" s="13">
        <f t="shared" si="0"/>
        <v>95</v>
      </c>
      <c r="M52" s="11" t="s">
        <v>176</v>
      </c>
      <c r="N52" s="11" t="s">
        <v>91</v>
      </c>
    </row>
    <row r="53" spans="1:14" s="8" customFormat="1" outlineLevel="2" x14ac:dyDescent="0.3">
      <c r="A53" s="8" t="s">
        <v>32</v>
      </c>
      <c r="B53" s="8">
        <v>10</v>
      </c>
      <c r="C53" s="9">
        <v>44877</v>
      </c>
      <c r="D53" s="8">
        <v>22</v>
      </c>
      <c r="E53" s="8" t="s">
        <v>116</v>
      </c>
      <c r="F53" s="8" t="s">
        <v>117</v>
      </c>
      <c r="G53" s="8" t="s">
        <v>17</v>
      </c>
      <c r="H53" s="8" t="s">
        <v>18</v>
      </c>
      <c r="I53" s="8">
        <v>-10</v>
      </c>
      <c r="J53" s="8">
        <v>100</v>
      </c>
      <c r="K53" s="10">
        <v>0</v>
      </c>
      <c r="L53" s="10">
        <f t="shared" si="0"/>
        <v>-100</v>
      </c>
      <c r="M53" s="8" t="s">
        <v>173</v>
      </c>
      <c r="N53" s="8" t="s">
        <v>118</v>
      </c>
    </row>
    <row r="54" spans="1:14" outlineLevel="1" x14ac:dyDescent="0.3">
      <c r="A54" s="4" t="s">
        <v>166</v>
      </c>
      <c r="C54" s="1"/>
      <c r="J54">
        <f>SUBTOTAL(9,J12:J53)</f>
        <v>4000</v>
      </c>
      <c r="K54" s="2">
        <f>SUBTOTAL(9,K12:K53)</f>
        <v>3866.7999999999997</v>
      </c>
      <c r="L54" s="2">
        <f>SUBTOTAL(9,L12:L53)</f>
        <v>-133.20000000000036</v>
      </c>
    </row>
    <row r="55" spans="1:14" s="11" customFormat="1" outlineLevel="2" x14ac:dyDescent="0.3">
      <c r="A55" s="11" t="s">
        <v>119</v>
      </c>
      <c r="B55" s="11">
        <v>10</v>
      </c>
      <c r="C55" s="12">
        <v>44875</v>
      </c>
      <c r="D55" s="11">
        <v>20</v>
      </c>
      <c r="E55" s="11" t="s">
        <v>169</v>
      </c>
      <c r="F55" s="11" t="s">
        <v>170</v>
      </c>
      <c r="G55" s="11" t="s">
        <v>17</v>
      </c>
      <c r="H55" s="11" t="s">
        <v>21</v>
      </c>
      <c r="I55" s="11">
        <v>41.5</v>
      </c>
      <c r="J55" s="11">
        <v>100</v>
      </c>
      <c r="K55" s="13">
        <v>183.33</v>
      </c>
      <c r="L55" s="13">
        <f t="shared" ref="L55" si="7">K55-J55</f>
        <v>83.330000000000013</v>
      </c>
      <c r="M55" s="11" t="s">
        <v>173</v>
      </c>
      <c r="N55" s="11" t="s">
        <v>171</v>
      </c>
    </row>
    <row r="56" spans="1:14" s="11" customFormat="1" outlineLevel="2" x14ac:dyDescent="0.3">
      <c r="A56" s="11" t="s">
        <v>119</v>
      </c>
      <c r="B56" s="11">
        <v>10</v>
      </c>
      <c r="C56" s="12">
        <v>44878</v>
      </c>
      <c r="D56" s="11">
        <v>9</v>
      </c>
      <c r="E56" s="11" t="s">
        <v>120</v>
      </c>
      <c r="F56" s="11" t="s">
        <v>121</v>
      </c>
      <c r="G56" s="11" t="s">
        <v>17</v>
      </c>
      <c r="H56" s="11" t="s">
        <v>18</v>
      </c>
      <c r="I56" s="11">
        <v>-2.5</v>
      </c>
      <c r="J56" s="11">
        <v>100</v>
      </c>
      <c r="K56" s="13">
        <v>190.91</v>
      </c>
      <c r="L56" s="13">
        <f t="shared" si="0"/>
        <v>90.91</v>
      </c>
      <c r="M56" s="11" t="s">
        <v>172</v>
      </c>
      <c r="N56" s="11" t="s">
        <v>122</v>
      </c>
    </row>
    <row r="57" spans="1:14" s="11" customFormat="1" outlineLevel="2" x14ac:dyDescent="0.3">
      <c r="A57" s="11" t="s">
        <v>119</v>
      </c>
      <c r="B57" s="11">
        <v>10</v>
      </c>
      <c r="C57" s="12">
        <v>44878</v>
      </c>
      <c r="D57" s="11">
        <v>9</v>
      </c>
      <c r="E57" s="11" t="s">
        <v>120</v>
      </c>
      <c r="F57" s="11" t="s">
        <v>121</v>
      </c>
      <c r="G57" s="11" t="s">
        <v>17</v>
      </c>
      <c r="H57" s="11" t="s">
        <v>31</v>
      </c>
      <c r="I57" s="11">
        <v>-140</v>
      </c>
      <c r="J57" s="11">
        <v>140</v>
      </c>
      <c r="K57" s="13">
        <v>240</v>
      </c>
      <c r="L57" s="13">
        <f t="shared" si="0"/>
        <v>100</v>
      </c>
      <c r="M57" s="11" t="s">
        <v>173</v>
      </c>
      <c r="N57" s="11" t="s">
        <v>123</v>
      </c>
    </row>
    <row r="58" spans="1:14" s="8" customFormat="1" outlineLevel="2" x14ac:dyDescent="0.3">
      <c r="A58" s="8" t="s">
        <v>119</v>
      </c>
      <c r="B58" s="8">
        <v>10</v>
      </c>
      <c r="C58" s="9">
        <v>44878</v>
      </c>
      <c r="D58" s="8">
        <v>9</v>
      </c>
      <c r="E58" s="8" t="s">
        <v>124</v>
      </c>
      <c r="F58" s="8" t="s">
        <v>125</v>
      </c>
      <c r="G58" s="8" t="s">
        <v>17</v>
      </c>
      <c r="H58" s="8" t="s">
        <v>26</v>
      </c>
      <c r="I58" s="8">
        <v>45</v>
      </c>
      <c r="J58" s="8">
        <v>100</v>
      </c>
      <c r="K58" s="10">
        <v>0</v>
      </c>
      <c r="L58" s="10">
        <f t="shared" si="0"/>
        <v>-100</v>
      </c>
      <c r="M58" s="8" t="s">
        <v>173</v>
      </c>
      <c r="N58" s="8" t="s">
        <v>126</v>
      </c>
    </row>
    <row r="59" spans="1:14" s="8" customFormat="1" outlineLevel="2" x14ac:dyDescent="0.3">
      <c r="A59" s="8" t="s">
        <v>119</v>
      </c>
      <c r="B59" s="8">
        <v>10</v>
      </c>
      <c r="C59" s="9">
        <v>44878</v>
      </c>
      <c r="D59" s="8">
        <v>13</v>
      </c>
      <c r="E59" s="8" t="s">
        <v>127</v>
      </c>
      <c r="G59" s="8" t="s">
        <v>17</v>
      </c>
      <c r="H59" s="8" t="s">
        <v>128</v>
      </c>
      <c r="I59" s="8">
        <v>20</v>
      </c>
      <c r="J59" s="8">
        <v>100</v>
      </c>
      <c r="K59" s="10">
        <v>0</v>
      </c>
      <c r="L59" s="10">
        <f t="shared" si="0"/>
        <v>-100</v>
      </c>
      <c r="M59" s="8" t="s">
        <v>173</v>
      </c>
      <c r="N59" s="8" t="s">
        <v>129</v>
      </c>
    </row>
    <row r="60" spans="1:14" s="8" customFormat="1" outlineLevel="2" x14ac:dyDescent="0.3">
      <c r="A60" s="8" t="s">
        <v>119</v>
      </c>
      <c r="B60" s="8">
        <v>10</v>
      </c>
      <c r="C60" s="9">
        <v>44878</v>
      </c>
      <c r="D60" s="8">
        <v>13</v>
      </c>
      <c r="E60" s="8" t="s">
        <v>130</v>
      </c>
      <c r="F60" s="8" t="s">
        <v>131</v>
      </c>
      <c r="G60" s="8" t="s">
        <v>17</v>
      </c>
      <c r="H60" s="8" t="s">
        <v>18</v>
      </c>
      <c r="I60" s="8">
        <v>4.5</v>
      </c>
      <c r="J60" s="8">
        <v>100</v>
      </c>
      <c r="K60" s="10">
        <v>0</v>
      </c>
      <c r="L60" s="10">
        <f t="shared" si="0"/>
        <v>-100</v>
      </c>
      <c r="M60" s="8" t="s">
        <v>172</v>
      </c>
      <c r="N60" s="8" t="s">
        <v>132</v>
      </c>
    </row>
    <row r="61" spans="1:14" s="8" customFormat="1" ht="13.8" customHeight="1" outlineLevel="2" x14ac:dyDescent="0.3">
      <c r="A61" s="8" t="s">
        <v>119</v>
      </c>
      <c r="B61" s="8">
        <v>10</v>
      </c>
      <c r="C61" s="9">
        <v>44878</v>
      </c>
      <c r="D61" s="8">
        <v>13</v>
      </c>
      <c r="E61" s="8" t="s">
        <v>133</v>
      </c>
      <c r="F61" s="8" t="s">
        <v>134</v>
      </c>
      <c r="G61" s="8" t="s">
        <v>17</v>
      </c>
      <c r="H61" s="8" t="s">
        <v>18</v>
      </c>
      <c r="I61" s="8">
        <v>-6.5</v>
      </c>
      <c r="J61" s="8">
        <v>100</v>
      </c>
      <c r="K61" s="10">
        <v>0</v>
      </c>
      <c r="L61" s="10">
        <f t="shared" si="0"/>
        <v>-100</v>
      </c>
      <c r="M61" s="8" t="s">
        <v>172</v>
      </c>
      <c r="N61" s="8" t="s">
        <v>122</v>
      </c>
    </row>
    <row r="62" spans="1:14" s="5" customFormat="1" outlineLevel="2" x14ac:dyDescent="0.3">
      <c r="A62" s="5" t="s">
        <v>119</v>
      </c>
      <c r="B62" s="5">
        <v>10</v>
      </c>
      <c r="C62" s="6">
        <v>44878</v>
      </c>
      <c r="D62" s="5">
        <v>13</v>
      </c>
      <c r="E62" s="5" t="s">
        <v>134</v>
      </c>
      <c r="F62" s="5" t="s">
        <v>133</v>
      </c>
      <c r="G62" s="5" t="s">
        <v>17</v>
      </c>
      <c r="H62" s="5" t="s">
        <v>26</v>
      </c>
      <c r="I62" s="5">
        <v>43.5</v>
      </c>
      <c r="J62" s="5">
        <v>0</v>
      </c>
      <c r="K62" s="7">
        <v>0</v>
      </c>
      <c r="L62" s="7">
        <f t="shared" si="0"/>
        <v>0</v>
      </c>
      <c r="N62" s="5" t="s">
        <v>126</v>
      </c>
    </row>
    <row r="63" spans="1:14" s="8" customFormat="1" outlineLevel="2" x14ac:dyDescent="0.3">
      <c r="A63" s="8" t="s">
        <v>119</v>
      </c>
      <c r="B63" s="8">
        <v>10</v>
      </c>
      <c r="C63" s="9">
        <v>44878</v>
      </c>
      <c r="D63" s="8">
        <v>13</v>
      </c>
      <c r="E63" s="8" t="s">
        <v>135</v>
      </c>
      <c r="F63" s="8" t="s">
        <v>136</v>
      </c>
      <c r="G63" s="8" t="s">
        <v>17</v>
      </c>
      <c r="H63" s="8" t="s">
        <v>21</v>
      </c>
      <c r="I63" s="8">
        <v>48.5</v>
      </c>
      <c r="J63" s="8">
        <v>100</v>
      </c>
      <c r="K63" s="10">
        <v>0</v>
      </c>
      <c r="L63" s="10">
        <f t="shared" si="0"/>
        <v>-100</v>
      </c>
      <c r="M63" s="8" t="s">
        <v>172</v>
      </c>
      <c r="N63" s="8" t="s">
        <v>137</v>
      </c>
    </row>
    <row r="64" spans="1:14" s="8" customFormat="1" outlineLevel="2" x14ac:dyDescent="0.3">
      <c r="A64" s="8" t="s">
        <v>119</v>
      </c>
      <c r="B64" s="8">
        <v>10</v>
      </c>
      <c r="C64" s="9">
        <v>44878</v>
      </c>
      <c r="D64" s="8">
        <v>13</v>
      </c>
      <c r="E64" s="8" t="s">
        <v>138</v>
      </c>
      <c r="G64" s="8" t="s">
        <v>17</v>
      </c>
      <c r="H64" s="8" t="s">
        <v>140</v>
      </c>
      <c r="I64" s="8">
        <v>25.5</v>
      </c>
      <c r="J64" s="8">
        <v>100</v>
      </c>
      <c r="K64" s="10">
        <v>0</v>
      </c>
      <c r="L64" s="10">
        <f>K64-J64</f>
        <v>-100</v>
      </c>
      <c r="M64" s="8" t="s">
        <v>173</v>
      </c>
      <c r="N64" s="8" t="s">
        <v>142</v>
      </c>
    </row>
    <row r="65" spans="1:14" s="8" customFormat="1" outlineLevel="2" x14ac:dyDescent="0.3">
      <c r="A65" s="8" t="s">
        <v>119</v>
      </c>
      <c r="B65" s="8">
        <v>10</v>
      </c>
      <c r="C65" s="9">
        <v>44878</v>
      </c>
      <c r="D65" s="8">
        <v>13</v>
      </c>
      <c r="E65" s="8" t="s">
        <v>139</v>
      </c>
      <c r="G65" s="8" t="s">
        <v>17</v>
      </c>
      <c r="H65" s="8" t="s">
        <v>140</v>
      </c>
      <c r="I65" s="8">
        <v>26.5</v>
      </c>
      <c r="J65" s="8">
        <v>100</v>
      </c>
      <c r="K65" s="10">
        <v>0</v>
      </c>
      <c r="L65" s="10">
        <f t="shared" si="0"/>
        <v>-100</v>
      </c>
      <c r="M65" s="8" t="s">
        <v>173</v>
      </c>
      <c r="N65" s="8" t="s">
        <v>141</v>
      </c>
    </row>
    <row r="66" spans="1:14" s="8" customFormat="1" outlineLevel="2" x14ac:dyDescent="0.3">
      <c r="A66" s="8" t="s">
        <v>119</v>
      </c>
      <c r="B66" s="8">
        <v>10</v>
      </c>
      <c r="C66" s="9">
        <v>44878</v>
      </c>
      <c r="D66" s="8">
        <v>13</v>
      </c>
      <c r="E66" s="8" t="s">
        <v>143</v>
      </c>
      <c r="G66" s="8" t="s">
        <v>17</v>
      </c>
      <c r="H66" s="8" t="s">
        <v>128</v>
      </c>
      <c r="I66" s="8">
        <v>19.5</v>
      </c>
      <c r="J66" s="8">
        <v>100</v>
      </c>
      <c r="K66" s="10">
        <v>0</v>
      </c>
      <c r="L66" s="10">
        <f t="shared" si="0"/>
        <v>-100</v>
      </c>
      <c r="M66" s="8" t="s">
        <v>173</v>
      </c>
      <c r="N66" s="8" t="s">
        <v>129</v>
      </c>
    </row>
    <row r="67" spans="1:14" s="8" customFormat="1" outlineLevel="2" x14ac:dyDescent="0.3">
      <c r="A67" s="8" t="s">
        <v>119</v>
      </c>
      <c r="B67" s="8">
        <v>10</v>
      </c>
      <c r="C67" s="9">
        <v>44878</v>
      </c>
      <c r="D67" s="8">
        <v>13</v>
      </c>
      <c r="E67" s="8" t="s">
        <v>144</v>
      </c>
      <c r="F67" s="8" t="s">
        <v>145</v>
      </c>
      <c r="G67" s="8" t="s">
        <v>17</v>
      </c>
      <c r="H67" s="8" t="s">
        <v>26</v>
      </c>
      <c r="I67" s="8">
        <v>39.5</v>
      </c>
      <c r="J67" s="8">
        <v>100</v>
      </c>
      <c r="K67" s="10">
        <v>0</v>
      </c>
      <c r="L67" s="10">
        <f t="shared" si="0"/>
        <v>-100</v>
      </c>
      <c r="M67" s="8" t="s">
        <v>173</v>
      </c>
      <c r="N67" s="8" t="s">
        <v>146</v>
      </c>
    </row>
    <row r="68" spans="1:14" s="8" customFormat="1" outlineLevel="2" x14ac:dyDescent="0.3">
      <c r="A68" s="8" t="s">
        <v>119</v>
      </c>
      <c r="B68" s="8">
        <v>10</v>
      </c>
      <c r="C68" s="9">
        <v>44878</v>
      </c>
      <c r="D68" s="8">
        <v>13</v>
      </c>
      <c r="E68" s="8" t="s">
        <v>147</v>
      </c>
      <c r="G68" s="8" t="s">
        <v>17</v>
      </c>
      <c r="H68" s="8" t="s">
        <v>128</v>
      </c>
      <c r="I68" s="8">
        <v>19.5</v>
      </c>
      <c r="J68" s="8">
        <v>100</v>
      </c>
      <c r="K68" s="10">
        <v>0</v>
      </c>
      <c r="L68" s="10">
        <f t="shared" si="0"/>
        <v>-100</v>
      </c>
      <c r="M68" s="8" t="s">
        <v>173</v>
      </c>
      <c r="N68" s="8" t="s">
        <v>43</v>
      </c>
    </row>
    <row r="69" spans="1:14" s="8" customFormat="1" outlineLevel="2" x14ac:dyDescent="0.3">
      <c r="A69" s="8" t="s">
        <v>119</v>
      </c>
      <c r="B69" s="8">
        <v>10</v>
      </c>
      <c r="C69" s="9">
        <v>44878</v>
      </c>
      <c r="D69" s="8">
        <v>16</v>
      </c>
      <c r="E69" s="8" t="s">
        <v>149</v>
      </c>
      <c r="F69" s="8" t="s">
        <v>148</v>
      </c>
      <c r="G69" s="8" t="s">
        <v>17</v>
      </c>
      <c r="H69" s="8" t="s">
        <v>18</v>
      </c>
      <c r="I69" s="8">
        <v>-4</v>
      </c>
      <c r="J69" s="8">
        <v>100</v>
      </c>
      <c r="K69" s="10">
        <v>0</v>
      </c>
      <c r="L69" s="10">
        <f t="shared" ref="L69" si="8">K69-J69</f>
        <v>-100</v>
      </c>
      <c r="M69" s="8" t="s">
        <v>173</v>
      </c>
      <c r="N69" s="8" t="s">
        <v>178</v>
      </c>
    </row>
    <row r="70" spans="1:14" s="11" customFormat="1" outlineLevel="2" x14ac:dyDescent="0.3">
      <c r="A70" s="11" t="s">
        <v>119</v>
      </c>
      <c r="B70" s="11">
        <v>10</v>
      </c>
      <c r="C70" s="12">
        <v>44878</v>
      </c>
      <c r="D70" s="11">
        <v>16</v>
      </c>
      <c r="E70" s="11" t="s">
        <v>148</v>
      </c>
      <c r="F70" s="11" t="s">
        <v>149</v>
      </c>
      <c r="G70" s="11" t="s">
        <v>17</v>
      </c>
      <c r="H70" s="11" t="s">
        <v>26</v>
      </c>
      <c r="I70" s="11">
        <v>41</v>
      </c>
      <c r="J70" s="11">
        <v>100</v>
      </c>
      <c r="K70" s="13">
        <v>195.23</v>
      </c>
      <c r="L70" s="13">
        <f t="shared" si="0"/>
        <v>95.22999999999999</v>
      </c>
      <c r="M70" s="11" t="s">
        <v>173</v>
      </c>
      <c r="N70" s="11" t="s">
        <v>150</v>
      </c>
    </row>
    <row r="71" spans="1:14" s="11" customFormat="1" outlineLevel="2" x14ac:dyDescent="0.3">
      <c r="A71" s="11" t="s">
        <v>119</v>
      </c>
      <c r="B71" s="11">
        <v>10</v>
      </c>
      <c r="C71" s="12">
        <v>44878</v>
      </c>
      <c r="D71" s="11">
        <v>16</v>
      </c>
      <c r="E71" s="11" t="s">
        <v>151</v>
      </c>
      <c r="F71" s="11" t="s">
        <v>152</v>
      </c>
      <c r="G71" s="11" t="s">
        <v>17</v>
      </c>
      <c r="H71" s="11" t="s">
        <v>18</v>
      </c>
      <c r="I71" s="11">
        <v>3.5</v>
      </c>
      <c r="J71" s="11">
        <v>100</v>
      </c>
      <c r="K71" s="13">
        <v>190.91</v>
      </c>
      <c r="L71" s="13">
        <f t="shared" si="0"/>
        <v>90.91</v>
      </c>
      <c r="M71" s="11" t="s">
        <v>172</v>
      </c>
      <c r="N71" s="11" t="s">
        <v>96</v>
      </c>
    </row>
    <row r="72" spans="1:14" s="11" customFormat="1" outlineLevel="2" x14ac:dyDescent="0.3">
      <c r="A72" s="11" t="s">
        <v>119</v>
      </c>
      <c r="B72" s="11">
        <v>10</v>
      </c>
      <c r="C72" s="12">
        <v>44878</v>
      </c>
      <c r="D72" s="11">
        <v>16</v>
      </c>
      <c r="E72" s="11" t="s">
        <v>151</v>
      </c>
      <c r="F72" s="11" t="s">
        <v>152</v>
      </c>
      <c r="G72" s="11" t="s">
        <v>17</v>
      </c>
      <c r="H72" s="11" t="s">
        <v>31</v>
      </c>
      <c r="I72" s="11">
        <v>170</v>
      </c>
      <c r="J72" s="11">
        <v>100</v>
      </c>
      <c r="K72" s="13">
        <v>270</v>
      </c>
      <c r="L72" s="13">
        <f t="shared" si="0"/>
        <v>170</v>
      </c>
      <c r="M72" s="11" t="s">
        <v>173</v>
      </c>
      <c r="N72" s="11" t="s">
        <v>153</v>
      </c>
    </row>
    <row r="73" spans="1:14" s="11" customFormat="1" outlineLevel="2" x14ac:dyDescent="0.3">
      <c r="A73" s="11" t="s">
        <v>119</v>
      </c>
      <c r="B73" s="11">
        <v>10</v>
      </c>
      <c r="C73" s="12">
        <v>44878</v>
      </c>
      <c r="D73" s="11">
        <v>16</v>
      </c>
      <c r="E73" s="11" t="s">
        <v>154</v>
      </c>
      <c r="G73" s="11" t="s">
        <v>17</v>
      </c>
      <c r="H73" s="11" t="s">
        <v>128</v>
      </c>
      <c r="I73" s="11">
        <v>20.5</v>
      </c>
      <c r="J73" s="11">
        <v>100</v>
      </c>
      <c r="K73" s="13">
        <v>200</v>
      </c>
      <c r="L73" s="13">
        <f t="shared" si="0"/>
        <v>100</v>
      </c>
      <c r="M73" s="11" t="s">
        <v>173</v>
      </c>
      <c r="N73" s="11" t="s">
        <v>129</v>
      </c>
    </row>
    <row r="74" spans="1:14" s="11" customFormat="1" outlineLevel="2" x14ac:dyDescent="0.3">
      <c r="A74" s="11" t="s">
        <v>119</v>
      </c>
      <c r="B74" s="11">
        <v>10</v>
      </c>
      <c r="C74" s="12">
        <v>44878</v>
      </c>
      <c r="D74" s="11">
        <v>16</v>
      </c>
      <c r="E74" s="11" t="s">
        <v>155</v>
      </c>
      <c r="F74" s="11" t="s">
        <v>156</v>
      </c>
      <c r="G74" s="11" t="s">
        <v>17</v>
      </c>
      <c r="H74" s="11" t="s">
        <v>26</v>
      </c>
      <c r="I74" s="11">
        <v>38</v>
      </c>
      <c r="J74" s="11">
        <v>100</v>
      </c>
      <c r="K74" s="13">
        <v>190.9</v>
      </c>
      <c r="L74" s="13">
        <f t="shared" si="0"/>
        <v>90.9</v>
      </c>
      <c r="M74" s="11" t="s">
        <v>173</v>
      </c>
      <c r="N74" s="11" t="s">
        <v>150</v>
      </c>
    </row>
    <row r="75" spans="1:14" s="11" customFormat="1" outlineLevel="2" x14ac:dyDescent="0.3">
      <c r="A75" s="11" t="s">
        <v>119</v>
      </c>
      <c r="B75" s="11">
        <v>10</v>
      </c>
      <c r="C75" s="12">
        <v>44878</v>
      </c>
      <c r="D75" s="11">
        <v>16</v>
      </c>
      <c r="E75" s="11" t="s">
        <v>157</v>
      </c>
      <c r="G75" s="11" t="s">
        <v>17</v>
      </c>
      <c r="H75" s="11" t="s">
        <v>128</v>
      </c>
      <c r="I75" s="11">
        <v>17.5</v>
      </c>
      <c r="J75" s="11">
        <v>100</v>
      </c>
      <c r="K75" s="13">
        <v>195</v>
      </c>
      <c r="L75" s="13">
        <f t="shared" si="0"/>
        <v>95</v>
      </c>
      <c r="M75" s="11" t="s">
        <v>176</v>
      </c>
      <c r="N75" s="11" t="s">
        <v>129</v>
      </c>
    </row>
    <row r="76" spans="1:14" s="11" customFormat="1" outlineLevel="2" x14ac:dyDescent="0.3">
      <c r="A76" s="11" t="s">
        <v>119</v>
      </c>
      <c r="B76" s="11">
        <v>10</v>
      </c>
      <c r="C76" s="12">
        <v>44878</v>
      </c>
      <c r="D76" s="11">
        <v>20</v>
      </c>
      <c r="E76" s="11" t="s">
        <v>158</v>
      </c>
      <c r="F76" s="11" t="s">
        <v>159</v>
      </c>
      <c r="G76" s="11" t="s">
        <v>17</v>
      </c>
      <c r="H76" s="11" t="s">
        <v>18</v>
      </c>
      <c r="I76" s="11">
        <v>8</v>
      </c>
      <c r="J76" s="11">
        <v>100</v>
      </c>
      <c r="K76" s="13">
        <v>0</v>
      </c>
      <c r="L76" s="13">
        <v>190.9</v>
      </c>
      <c r="M76" s="11" t="s">
        <v>173</v>
      </c>
      <c r="N76" s="11" t="s">
        <v>160</v>
      </c>
    </row>
    <row r="77" spans="1:14" s="8" customFormat="1" outlineLevel="2" x14ac:dyDescent="0.3">
      <c r="A77" s="8" t="s">
        <v>119</v>
      </c>
      <c r="B77" s="8">
        <v>10</v>
      </c>
      <c r="C77" s="9">
        <v>44878</v>
      </c>
      <c r="D77" s="8">
        <v>20</v>
      </c>
      <c r="E77" s="8" t="s">
        <v>158</v>
      </c>
      <c r="F77" s="8" t="s">
        <v>159</v>
      </c>
      <c r="G77" s="8" t="s">
        <v>17</v>
      </c>
      <c r="H77" s="8" t="s">
        <v>31</v>
      </c>
      <c r="I77" s="8">
        <v>275</v>
      </c>
      <c r="J77" s="8">
        <v>100</v>
      </c>
      <c r="K77" s="10">
        <v>0</v>
      </c>
      <c r="L77" s="10">
        <f t="shared" ref="L77:L80" si="9">K77-J77</f>
        <v>-100</v>
      </c>
      <c r="M77" s="8" t="s">
        <v>173</v>
      </c>
      <c r="N77" s="8" t="s">
        <v>79</v>
      </c>
    </row>
    <row r="78" spans="1:14" s="8" customFormat="1" outlineLevel="2" x14ac:dyDescent="0.3">
      <c r="A78" s="8" t="s">
        <v>119</v>
      </c>
      <c r="B78" s="8">
        <v>10</v>
      </c>
      <c r="C78" s="9">
        <v>44878</v>
      </c>
      <c r="D78" s="8">
        <v>20</v>
      </c>
      <c r="E78" s="8" t="s">
        <v>161</v>
      </c>
      <c r="G78" s="8" t="s">
        <v>17</v>
      </c>
      <c r="H78" s="8" t="s">
        <v>128</v>
      </c>
      <c r="I78" s="8">
        <v>17.5</v>
      </c>
      <c r="J78" s="8">
        <v>100</v>
      </c>
      <c r="K78" s="10">
        <v>0</v>
      </c>
      <c r="L78" s="10">
        <f t="shared" si="9"/>
        <v>-100</v>
      </c>
      <c r="M78" s="8" t="s">
        <v>173</v>
      </c>
      <c r="N78" s="8" t="s">
        <v>129</v>
      </c>
    </row>
    <row r="79" spans="1:14" outlineLevel="2" x14ac:dyDescent="0.3">
      <c r="A79" t="s">
        <v>119</v>
      </c>
      <c r="B79">
        <v>10</v>
      </c>
      <c r="C79" s="1">
        <v>44879</v>
      </c>
      <c r="D79">
        <v>20</v>
      </c>
      <c r="E79" t="s">
        <v>100</v>
      </c>
      <c r="F79" t="s">
        <v>162</v>
      </c>
      <c r="G79" t="s">
        <v>17</v>
      </c>
      <c r="H79" t="s">
        <v>18</v>
      </c>
      <c r="I79">
        <v>11</v>
      </c>
      <c r="J79">
        <v>0</v>
      </c>
      <c r="K79" s="2">
        <v>0</v>
      </c>
      <c r="L79" s="2">
        <f t="shared" si="9"/>
        <v>0</v>
      </c>
      <c r="N79" t="s">
        <v>102</v>
      </c>
    </row>
    <row r="80" spans="1:14" outlineLevel="2" x14ac:dyDescent="0.3">
      <c r="A80" t="s">
        <v>119</v>
      </c>
      <c r="B80">
        <v>10</v>
      </c>
      <c r="C80" s="1">
        <v>44879</v>
      </c>
      <c r="D80">
        <v>20</v>
      </c>
      <c r="E80" t="s">
        <v>100</v>
      </c>
      <c r="G80" t="s">
        <v>17</v>
      </c>
      <c r="H80" t="s">
        <v>128</v>
      </c>
      <c r="I80">
        <v>16.5</v>
      </c>
      <c r="J80">
        <v>0</v>
      </c>
      <c r="K80" s="2">
        <v>0</v>
      </c>
      <c r="L80" s="2">
        <f t="shared" si="9"/>
        <v>0</v>
      </c>
      <c r="N80" t="s">
        <v>163</v>
      </c>
    </row>
    <row r="81" spans="1:12" outlineLevel="1" x14ac:dyDescent="0.3">
      <c r="A81" s="4" t="s">
        <v>167</v>
      </c>
      <c r="C81" s="1"/>
      <c r="J81">
        <f>SUBTOTAL(9,J56:J80)</f>
        <v>2240</v>
      </c>
      <c r="K81" s="2">
        <f>SUBTOTAL(9,K56:K80)</f>
        <v>1672.95</v>
      </c>
      <c r="L81" s="2">
        <f>SUBTOTAL(9,L56:L80)</f>
        <v>-276.15000000000009</v>
      </c>
    </row>
    <row r="82" spans="1:12" x14ac:dyDescent="0.3">
      <c r="A82" s="4" t="s">
        <v>168</v>
      </c>
      <c r="C82" s="1"/>
      <c r="J82">
        <f>SUBTOTAL(9,J2:J80)</f>
        <v>6955</v>
      </c>
      <c r="K82" s="2">
        <f>SUBTOTAL(9,K2:K80)</f>
        <v>6359.2099999999982</v>
      </c>
      <c r="L82" s="2">
        <f>SUBTOTAL(9,L2:L80)</f>
        <v>-304.89000000000044</v>
      </c>
    </row>
  </sheetData>
  <pageMargins left="0.7" right="0.7" top="0.75" bottom="0.75" header="0.3" footer="0.3"/>
  <pageSetup orientation="portrait" horizontalDpi="4294967293" verticalDpi="0" r:id="rId1"/>
</worksheet>
</file>