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er\Documents\projects\pyNFL\data\2022\"/>
    </mc:Choice>
  </mc:AlternateContent>
  <xr:revisionPtr revIDLastSave="0" documentId="13_ncr:1_{3FF6386B-EEC1-4BC4-8C29-8EF0A81052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1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33" i="1"/>
  <c r="L25" i="1"/>
  <c r="L24" i="1"/>
  <c r="L32" i="1"/>
  <c r="L22" i="1"/>
  <c r="L28" i="1"/>
  <c r="L20" i="1"/>
  <c r="L23" i="1"/>
  <c r="L21" i="1"/>
  <c r="L17" i="1"/>
  <c r="L16" i="1"/>
  <c r="L12" i="1"/>
  <c r="K62" i="1" l="1"/>
  <c r="J62" i="1"/>
  <c r="K37" i="1"/>
  <c r="K63" i="1" s="1"/>
  <c r="J37" i="1"/>
  <c r="J63" i="1" s="1"/>
  <c r="L3" i="1"/>
  <c r="L4" i="1"/>
  <c r="L5" i="1"/>
  <c r="L6" i="1"/>
  <c r="L9" i="1"/>
  <c r="L10" i="1"/>
  <c r="L11" i="1"/>
  <c r="L13" i="1"/>
  <c r="L14" i="1"/>
  <c r="L15" i="1"/>
  <c r="L18" i="1"/>
  <c r="L19" i="1"/>
  <c r="L26" i="1"/>
  <c r="L27" i="1"/>
  <c r="L29" i="1"/>
  <c r="L30" i="1"/>
  <c r="L31" i="1"/>
  <c r="L34" i="1"/>
  <c r="L35" i="1"/>
  <c r="L36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L62" i="1" l="1"/>
  <c r="L37" i="1"/>
  <c r="L63" i="1" s="1"/>
</calcChain>
</file>

<file path=xl/sharedStrings.xml><?xml version="1.0" encoding="utf-8"?>
<sst xmlns="http://schemas.openxmlformats.org/spreadsheetml/2006/main" count="416" uniqueCount="155">
  <si>
    <t>League</t>
  </si>
  <si>
    <t>Week</t>
  </si>
  <si>
    <t>Date</t>
  </si>
  <si>
    <t>Time</t>
  </si>
  <si>
    <t>Team</t>
  </si>
  <si>
    <t>Oppo</t>
  </si>
  <si>
    <t>Contest</t>
  </si>
  <si>
    <t>Type</t>
  </si>
  <si>
    <t>Number</t>
  </si>
  <si>
    <t>Bet</t>
  </si>
  <si>
    <t>Return</t>
  </si>
  <si>
    <t>Net</t>
  </si>
  <si>
    <t>Site</t>
  </si>
  <si>
    <t>Notes</t>
  </si>
  <si>
    <t>NCAAF</t>
  </si>
  <si>
    <t>GAME</t>
  </si>
  <si>
    <t>SPREAD</t>
  </si>
  <si>
    <t>up to 11)</t>
  </si>
  <si>
    <t>SMU</t>
  </si>
  <si>
    <t>TULANE</t>
  </si>
  <si>
    <t>UNDER</t>
  </si>
  <si>
    <t>down to 63)</t>
  </si>
  <si>
    <t>SDST</t>
  </si>
  <si>
    <t>NMEX</t>
  </si>
  <si>
    <t>down to 38)</t>
  </si>
  <si>
    <t>LIBERTY</t>
  </si>
  <si>
    <t>down to 8)</t>
  </si>
  <si>
    <t>VATECH</t>
  </si>
  <si>
    <t>MONEY</t>
  </si>
  <si>
    <t>IL</t>
  </si>
  <si>
    <t>MICH</t>
  </si>
  <si>
    <t>down to 17)</t>
  </si>
  <si>
    <t>A&amp;M</t>
  </si>
  <si>
    <t>UMASS</t>
  </si>
  <si>
    <t>up to 35)</t>
  </si>
  <si>
    <t>BAYLOR</t>
  </si>
  <si>
    <t>TCU</t>
  </si>
  <si>
    <t>down to +100)</t>
  </si>
  <si>
    <t>UCF</t>
  </si>
  <si>
    <t>NAVY</t>
  </si>
  <si>
    <t>up to 17)</t>
  </si>
  <si>
    <t>MICHST</t>
  </si>
  <si>
    <t>INDIANA</t>
  </si>
  <si>
    <t>BC</t>
  </si>
  <si>
    <t>NOTRE DAME</t>
  </si>
  <si>
    <t>OVER</t>
  </si>
  <si>
    <t>up to 45)</t>
  </si>
  <si>
    <t>NEBRASKA</t>
  </si>
  <si>
    <t>KY</t>
  </si>
  <si>
    <t>GA</t>
  </si>
  <si>
    <t>CIN</t>
  </si>
  <si>
    <t>TEMPLE</t>
  </si>
  <si>
    <t>TENNESSEE</t>
  </si>
  <si>
    <t>down to 21)</t>
  </si>
  <si>
    <t>SCAROLINA</t>
  </si>
  <si>
    <t>USC</t>
  </si>
  <si>
    <t>UCLA</t>
  </si>
  <si>
    <t>up to 3)</t>
  </si>
  <si>
    <t>ARK</t>
  </si>
  <si>
    <t>MS</t>
  </si>
  <si>
    <t>down to 1)</t>
  </si>
  <si>
    <t>OK</t>
  </si>
  <si>
    <t>OKST</t>
  </si>
  <si>
    <t>up to 9)</t>
  </si>
  <si>
    <t>OREGON</t>
  </si>
  <si>
    <t>UTAH</t>
  </si>
  <si>
    <t>up to 4)</t>
  </si>
  <si>
    <t>up to -175)</t>
  </si>
  <si>
    <t>HAWAII</t>
  </si>
  <si>
    <t>NFL</t>
  </si>
  <si>
    <t>GB</t>
  </si>
  <si>
    <t>TN</t>
  </si>
  <si>
    <t>up to 44)</t>
  </si>
  <si>
    <t>LAR</t>
  </si>
  <si>
    <t>NO</t>
  </si>
  <si>
    <t>up to 41)</t>
  </si>
  <si>
    <t>RAMS</t>
  </si>
  <si>
    <t>TM_OVER</t>
  </si>
  <si>
    <t>at 17 or less)</t>
  </si>
  <si>
    <t>IND</t>
  </si>
  <si>
    <t>PHI</t>
  </si>
  <si>
    <t>down to 6)</t>
  </si>
  <si>
    <t>COLTS</t>
  </si>
  <si>
    <t>EAGLES</t>
  </si>
  <si>
    <t>down to +200)</t>
  </si>
  <si>
    <t>ATL</t>
  </si>
  <si>
    <t>CHI</t>
  </si>
  <si>
    <t>down to 48)</t>
  </si>
  <si>
    <t>HOU</t>
  </si>
  <si>
    <t>WASH</t>
  </si>
  <si>
    <t>down to +3)</t>
  </si>
  <si>
    <t>down to +120)</t>
  </si>
  <si>
    <t>NE</t>
  </si>
  <si>
    <t>NYJ</t>
  </si>
  <si>
    <t>up to 40)</t>
  </si>
  <si>
    <t>DET</t>
  </si>
  <si>
    <t>NYG</t>
  </si>
  <si>
    <t>down to 43)</t>
  </si>
  <si>
    <t>TM_UNDER</t>
  </si>
  <si>
    <t>down to 24)</t>
  </si>
  <si>
    <t>CAR</t>
  </si>
  <si>
    <t>BAL</t>
  </si>
  <si>
    <t>down to+10)</t>
  </si>
  <si>
    <t>BUF</t>
  </si>
  <si>
    <t>CLE</t>
  </si>
  <si>
    <t>up to -10)</t>
  </si>
  <si>
    <t>up to 42)</t>
  </si>
  <si>
    <t>PIT</t>
  </si>
  <si>
    <t>MN</t>
  </si>
  <si>
    <t>DAL</t>
  </si>
  <si>
    <t>down to +1)</t>
  </si>
  <si>
    <t>LVR</t>
  </si>
  <si>
    <t>DEN</t>
  </si>
  <si>
    <t>up to 43)</t>
  </si>
  <si>
    <t>LAC</t>
  </si>
  <si>
    <t>KC</t>
  </si>
  <si>
    <t>down to +5)</t>
  </si>
  <si>
    <t>down to +200_</t>
  </si>
  <si>
    <t>ARI</t>
  </si>
  <si>
    <t>SF</t>
  </si>
  <si>
    <t>down to +6)</t>
  </si>
  <si>
    <t>MGM</t>
  </si>
  <si>
    <t>FBOW down to +3)</t>
  </si>
  <si>
    <t>LS down to +300)</t>
  </si>
  <si>
    <t>LS down to +1000)</t>
  </si>
  <si>
    <t>CMICHIGAN</t>
  </si>
  <si>
    <t>WMICHIGAN</t>
  </si>
  <si>
    <t>NCAAF Total</t>
  </si>
  <si>
    <t>NFL Total</t>
  </si>
  <si>
    <t>Grand Total</t>
  </si>
  <si>
    <t>DK</t>
  </si>
  <si>
    <t>FXB</t>
  </si>
  <si>
    <t xml:space="preserve"> </t>
  </si>
  <si>
    <t>PITT</t>
  </si>
  <si>
    <t>DUKE</t>
  </si>
  <si>
    <t>FLORIDA</t>
  </si>
  <si>
    <t>VANDY</t>
  </si>
  <si>
    <t>AUB</t>
  </si>
  <si>
    <t>W KENTUCKY</t>
  </si>
  <si>
    <t>IOWA</t>
  </si>
  <si>
    <t>MINN</t>
  </si>
  <si>
    <t>MARYLAND</t>
  </si>
  <si>
    <t>O STATE</t>
  </si>
  <si>
    <t>CRICK</t>
  </si>
  <si>
    <t>CRICK OPPO</t>
  </si>
  <si>
    <t>LSU</t>
  </si>
  <si>
    <t>MIAMI</t>
  </si>
  <si>
    <t>CLEMSON</t>
  </si>
  <si>
    <t>SAN JOSE ST</t>
  </si>
  <si>
    <t>UTAH ST</t>
  </si>
  <si>
    <t>PENN ST</t>
  </si>
  <si>
    <t>RUTGERS</t>
  </si>
  <si>
    <t>KANSAS</t>
  </si>
  <si>
    <t>TEXAS</t>
  </si>
  <si>
    <t>UAB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</si>
</sst>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6" fillId="0" borderId="0" xfId="0" applyFont="1"/>
    <xf numFmtId="0" fontId="0" fillId="33" borderId="0" xfId="0" applyFill="1"/>
    <xf numFmtId="14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1" fontId="0" fillId="34" borderId="0" xfId="0" applyNumberFormat="1" applyFill="1"/>
    <xf numFmtId="16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1" fontId="0" fillId="35" borderId="0" xfId="0" applyNumberFormat="1" applyFill="1"/>
    <xf numFmtId="16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topLeftCell="A40" workbookViewId="0">
      <selection activeCell="A60" sqref="A60:XFD61"/>
    </sheetView>
  </sheetViews>
  <sheetFormatPr defaultRowHeight="14.4" outlineLevelRow="2" x14ac:dyDescent="0.3"/>
  <cols>
    <col min="3" max="3" width="10.5546875" bestFit="1" customWidth="1"/>
    <col min="5" max="5" width="10.88671875" bestFit="1" customWidth="1"/>
    <col min="6" max="6" width="12.21875" bestFit="1" customWidth="1"/>
    <col min="8" max="8" width="10.6640625" bestFit="1" customWidth="1"/>
    <col min="10" max="10" width="8.88671875" style="2"/>
    <col min="11" max="12" width="8.88671875" style="3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3" t="s">
        <v>10</v>
      </c>
      <c r="L1" s="3" t="s">
        <v>11</v>
      </c>
      <c r="M1" t="s">
        <v>12</v>
      </c>
      <c r="N1" t="s">
        <v>13</v>
      </c>
    </row>
    <row r="2" spans="1:14" s="5" customFormat="1" outlineLevel="2" x14ac:dyDescent="0.3">
      <c r="A2" s="5" t="s">
        <v>14</v>
      </c>
      <c r="B2" s="5">
        <v>11</v>
      </c>
      <c r="C2" s="6">
        <v>44881</v>
      </c>
      <c r="D2" s="5">
        <v>20</v>
      </c>
      <c r="E2" s="5" t="s">
        <v>125</v>
      </c>
      <c r="F2" s="5" t="s">
        <v>126</v>
      </c>
      <c r="G2" s="5" t="s">
        <v>15</v>
      </c>
      <c r="H2" s="5" t="s">
        <v>16</v>
      </c>
      <c r="I2" s="5">
        <v>-10</v>
      </c>
      <c r="J2" s="7">
        <v>100</v>
      </c>
      <c r="K2" s="8">
        <v>0</v>
      </c>
      <c r="L2" s="8">
        <f>K2-J2</f>
        <v>-100</v>
      </c>
      <c r="M2" s="5" t="s">
        <v>121</v>
      </c>
      <c r="N2" s="5" t="s">
        <v>17</v>
      </c>
    </row>
    <row r="3" spans="1:14" s="5" customFormat="1" outlineLevel="2" x14ac:dyDescent="0.3">
      <c r="A3" s="5" t="s">
        <v>14</v>
      </c>
      <c r="B3" s="5">
        <v>11</v>
      </c>
      <c r="C3" s="6">
        <v>44882</v>
      </c>
      <c r="D3" s="5">
        <v>20</v>
      </c>
      <c r="E3" s="5" t="s">
        <v>18</v>
      </c>
      <c r="F3" s="5" t="s">
        <v>19</v>
      </c>
      <c r="G3" s="5" t="s">
        <v>15</v>
      </c>
      <c r="H3" s="5" t="s">
        <v>20</v>
      </c>
      <c r="I3" s="5">
        <v>65.5</v>
      </c>
      <c r="J3" s="7">
        <v>100</v>
      </c>
      <c r="K3" s="8">
        <v>0</v>
      </c>
      <c r="L3" s="8">
        <f t="shared" ref="L3:L61" si="0">K3-J3</f>
        <v>-100</v>
      </c>
      <c r="M3" s="5" t="s">
        <v>121</v>
      </c>
      <c r="N3" s="5" t="s">
        <v>21</v>
      </c>
    </row>
    <row r="4" spans="1:14" s="5" customFormat="1" outlineLevel="2" x14ac:dyDescent="0.3">
      <c r="A4" s="5" t="s">
        <v>14</v>
      </c>
      <c r="B4" s="5">
        <v>11</v>
      </c>
      <c r="C4" s="6">
        <v>44883</v>
      </c>
      <c r="D4" s="5">
        <v>20</v>
      </c>
      <c r="E4" s="5" t="s">
        <v>22</v>
      </c>
      <c r="F4" s="5" t="s">
        <v>23</v>
      </c>
      <c r="G4" s="5" t="s">
        <v>15</v>
      </c>
      <c r="H4" s="5" t="s">
        <v>20</v>
      </c>
      <c r="I4" s="5">
        <v>36</v>
      </c>
      <c r="J4" s="7">
        <v>100</v>
      </c>
      <c r="K4" s="8">
        <v>0</v>
      </c>
      <c r="L4" s="8">
        <f t="shared" si="0"/>
        <v>-100</v>
      </c>
      <c r="M4" s="5" t="s">
        <v>121</v>
      </c>
      <c r="N4" s="5" t="s">
        <v>24</v>
      </c>
    </row>
    <row r="5" spans="1:14" s="13" customFormat="1" outlineLevel="2" x14ac:dyDescent="0.3">
      <c r="A5" s="13" t="s">
        <v>14</v>
      </c>
      <c r="B5" s="13">
        <v>11</v>
      </c>
      <c r="C5" s="14">
        <v>44884</v>
      </c>
      <c r="D5" s="13">
        <v>12</v>
      </c>
      <c r="E5" s="13" t="s">
        <v>27</v>
      </c>
      <c r="F5" s="13" t="s">
        <v>25</v>
      </c>
      <c r="G5" s="13" t="s">
        <v>15</v>
      </c>
      <c r="H5" s="13" t="s">
        <v>16</v>
      </c>
      <c r="I5" s="13">
        <v>10</v>
      </c>
      <c r="J5" s="15">
        <v>100</v>
      </c>
      <c r="K5" s="16">
        <v>190.91</v>
      </c>
      <c r="L5" s="16">
        <f t="shared" si="0"/>
        <v>90.91</v>
      </c>
      <c r="M5" s="13" t="s">
        <v>121</v>
      </c>
      <c r="N5" s="13" t="s">
        <v>26</v>
      </c>
    </row>
    <row r="6" spans="1:14" s="13" customFormat="1" outlineLevel="2" x14ac:dyDescent="0.3">
      <c r="A6" s="13" t="s">
        <v>14</v>
      </c>
      <c r="B6" s="13">
        <v>11</v>
      </c>
      <c r="C6" s="14">
        <v>44884</v>
      </c>
      <c r="D6" s="13">
        <v>12</v>
      </c>
      <c r="E6" s="13" t="s">
        <v>27</v>
      </c>
      <c r="G6" s="13" t="s">
        <v>15</v>
      </c>
      <c r="H6" s="13" t="s">
        <v>28</v>
      </c>
      <c r="I6" s="13">
        <v>300</v>
      </c>
      <c r="J6" s="15">
        <v>50</v>
      </c>
      <c r="K6" s="16">
        <v>200</v>
      </c>
      <c r="L6" s="16">
        <f t="shared" si="0"/>
        <v>150</v>
      </c>
      <c r="M6" s="13" t="s">
        <v>131</v>
      </c>
      <c r="N6" s="13" t="s">
        <v>123</v>
      </c>
    </row>
    <row r="7" spans="1:14" s="13" customFormat="1" outlineLevel="2" x14ac:dyDescent="0.3">
      <c r="A7" s="13" t="s">
        <v>14</v>
      </c>
      <c r="B7" s="13">
        <v>11</v>
      </c>
      <c r="C7" s="14">
        <v>44884</v>
      </c>
      <c r="D7" s="13">
        <v>12</v>
      </c>
      <c r="E7" s="13" t="s">
        <v>29</v>
      </c>
      <c r="F7" s="13" t="s">
        <v>30</v>
      </c>
      <c r="G7" s="13" t="s">
        <v>15</v>
      </c>
      <c r="H7" s="13" t="s">
        <v>16</v>
      </c>
      <c r="I7" s="13">
        <v>17.5</v>
      </c>
      <c r="J7" s="15">
        <v>100</v>
      </c>
      <c r="K7" s="16">
        <v>190.91</v>
      </c>
      <c r="L7" s="16">
        <f t="shared" si="0"/>
        <v>90.91</v>
      </c>
      <c r="M7" s="13" t="s">
        <v>121</v>
      </c>
      <c r="N7" s="13" t="s">
        <v>31</v>
      </c>
    </row>
    <row r="8" spans="1:14" s="13" customFormat="1" outlineLevel="2" x14ac:dyDescent="0.3">
      <c r="A8" s="13" t="s">
        <v>14</v>
      </c>
      <c r="B8" s="13">
        <v>11</v>
      </c>
      <c r="C8" s="14">
        <v>44884</v>
      </c>
      <c r="D8" s="13">
        <v>12</v>
      </c>
      <c r="E8" s="13" t="s">
        <v>29</v>
      </c>
      <c r="F8" s="13" t="s">
        <v>30</v>
      </c>
      <c r="G8" s="13" t="s">
        <v>15</v>
      </c>
      <c r="H8" s="13" t="s">
        <v>20</v>
      </c>
      <c r="I8" s="13">
        <v>45.5</v>
      </c>
      <c r="J8" s="15">
        <v>100</v>
      </c>
      <c r="K8" s="16">
        <v>186.25</v>
      </c>
      <c r="L8" s="16">
        <f t="shared" si="0"/>
        <v>86.25</v>
      </c>
      <c r="M8" s="13" t="s">
        <v>130</v>
      </c>
      <c r="N8" s="13" t="s">
        <v>143</v>
      </c>
    </row>
    <row r="9" spans="1:14" s="5" customFormat="1" outlineLevel="2" x14ac:dyDescent="0.3">
      <c r="A9" s="5" t="s">
        <v>14</v>
      </c>
      <c r="B9" s="5">
        <v>11</v>
      </c>
      <c r="C9" s="6">
        <v>44884</v>
      </c>
      <c r="D9" s="5">
        <v>12</v>
      </c>
      <c r="E9" s="5" t="s">
        <v>32</v>
      </c>
      <c r="F9" s="5" t="s">
        <v>33</v>
      </c>
      <c r="G9" s="5" t="s">
        <v>15</v>
      </c>
      <c r="H9" s="5" t="s">
        <v>16</v>
      </c>
      <c r="I9" s="5">
        <v>-32.5</v>
      </c>
      <c r="J9" s="7">
        <v>100</v>
      </c>
      <c r="K9" s="8">
        <v>0</v>
      </c>
      <c r="L9" s="8">
        <f t="shared" si="0"/>
        <v>-100</v>
      </c>
      <c r="M9" s="5" t="s">
        <v>131</v>
      </c>
      <c r="N9" s="5" t="s">
        <v>34</v>
      </c>
    </row>
    <row r="10" spans="1:14" s="13" customFormat="1" outlineLevel="2" x14ac:dyDescent="0.3">
      <c r="A10" s="13" t="s">
        <v>14</v>
      </c>
      <c r="B10" s="13">
        <v>11</v>
      </c>
      <c r="C10" s="14">
        <v>44884</v>
      </c>
      <c r="D10" s="13">
        <v>12</v>
      </c>
      <c r="E10" s="13" t="s">
        <v>35</v>
      </c>
      <c r="F10" s="13" t="s">
        <v>36</v>
      </c>
      <c r="G10" s="13" t="s">
        <v>15</v>
      </c>
      <c r="H10" s="13" t="s">
        <v>16</v>
      </c>
      <c r="I10" s="13">
        <v>2.5</v>
      </c>
      <c r="J10" s="15">
        <v>100</v>
      </c>
      <c r="K10" s="16">
        <v>195</v>
      </c>
      <c r="L10" s="16">
        <f t="shared" si="0"/>
        <v>95</v>
      </c>
      <c r="M10" s="13" t="s">
        <v>131</v>
      </c>
      <c r="N10" s="13" t="s">
        <v>37</v>
      </c>
    </row>
    <row r="11" spans="1:14" s="5" customFormat="1" outlineLevel="2" x14ac:dyDescent="0.3">
      <c r="A11" s="5" t="s">
        <v>14</v>
      </c>
      <c r="B11" s="5">
        <v>11</v>
      </c>
      <c r="C11" s="6">
        <v>44884</v>
      </c>
      <c r="D11" s="5">
        <v>12</v>
      </c>
      <c r="E11" s="5" t="s">
        <v>38</v>
      </c>
      <c r="F11" s="5" t="s">
        <v>39</v>
      </c>
      <c r="G11" s="5" t="s">
        <v>15</v>
      </c>
      <c r="H11" s="5" t="s">
        <v>16</v>
      </c>
      <c r="I11" s="5">
        <v>-15.5</v>
      </c>
      <c r="J11" s="7">
        <v>100</v>
      </c>
      <c r="K11" s="8">
        <v>0</v>
      </c>
      <c r="L11" s="8">
        <f t="shared" si="0"/>
        <v>-100</v>
      </c>
      <c r="M11" s="5" t="s">
        <v>130</v>
      </c>
      <c r="N11" s="5" t="s">
        <v>40</v>
      </c>
    </row>
    <row r="12" spans="1:14" s="5" customFormat="1" outlineLevel="2" x14ac:dyDescent="0.3">
      <c r="A12" s="5" t="s">
        <v>14</v>
      </c>
      <c r="B12" s="5">
        <v>11</v>
      </c>
      <c r="C12" s="6">
        <v>44884</v>
      </c>
      <c r="D12" s="5">
        <v>12</v>
      </c>
      <c r="E12" s="5" t="s">
        <v>41</v>
      </c>
      <c r="F12" s="5" t="s">
        <v>42</v>
      </c>
      <c r="G12" s="5" t="s">
        <v>15</v>
      </c>
      <c r="H12" s="5" t="s">
        <v>16</v>
      </c>
      <c r="I12" s="5">
        <v>-10.5</v>
      </c>
      <c r="J12" s="7">
        <v>100</v>
      </c>
      <c r="K12" s="8">
        <v>0</v>
      </c>
      <c r="L12" s="8">
        <f t="shared" ref="L12" si="1">K12-J12</f>
        <v>-100</v>
      </c>
      <c r="M12" s="5" t="s">
        <v>121</v>
      </c>
      <c r="N12" s="5" t="s">
        <v>17</v>
      </c>
    </row>
    <row r="13" spans="1:14" s="5" customFormat="1" outlineLevel="2" x14ac:dyDescent="0.3">
      <c r="A13" s="5" t="s">
        <v>14</v>
      </c>
      <c r="B13" s="5">
        <v>11</v>
      </c>
      <c r="C13" s="6">
        <v>44884</v>
      </c>
      <c r="D13" s="5">
        <v>12</v>
      </c>
      <c r="E13" s="5" t="s">
        <v>41</v>
      </c>
      <c r="F13" s="5" t="s">
        <v>42</v>
      </c>
      <c r="G13" s="5" t="s">
        <v>15</v>
      </c>
      <c r="H13" s="5" t="s">
        <v>20</v>
      </c>
      <c r="I13" s="5">
        <v>47.5</v>
      </c>
      <c r="J13" s="7">
        <v>100</v>
      </c>
      <c r="K13" s="8">
        <v>0</v>
      </c>
      <c r="L13" s="8">
        <f t="shared" si="0"/>
        <v>-100</v>
      </c>
      <c r="M13" s="5" t="s">
        <v>131</v>
      </c>
      <c r="N13" s="5" t="s">
        <v>132</v>
      </c>
    </row>
    <row r="14" spans="1:14" s="13" customFormat="1" outlineLevel="2" x14ac:dyDescent="0.3">
      <c r="A14" s="13" t="s">
        <v>14</v>
      </c>
      <c r="B14" s="13">
        <v>11</v>
      </c>
      <c r="C14" s="14">
        <v>44884</v>
      </c>
      <c r="D14" s="13">
        <v>12</v>
      </c>
      <c r="E14" s="13" t="s">
        <v>43</v>
      </c>
      <c r="F14" s="13" t="s">
        <v>44</v>
      </c>
      <c r="G14" s="13" t="s">
        <v>15</v>
      </c>
      <c r="H14" s="13" t="s">
        <v>45</v>
      </c>
      <c r="I14" s="13">
        <v>42.5</v>
      </c>
      <c r="J14" s="15">
        <v>100</v>
      </c>
      <c r="K14" s="16">
        <v>186.95</v>
      </c>
      <c r="L14" s="16">
        <f t="shared" si="0"/>
        <v>86.949999999999989</v>
      </c>
      <c r="M14" s="13" t="s">
        <v>130</v>
      </c>
      <c r="N14" s="13" t="s">
        <v>46</v>
      </c>
    </row>
    <row r="15" spans="1:14" s="5" customFormat="1" outlineLevel="2" x14ac:dyDescent="0.3">
      <c r="A15" s="5" t="s">
        <v>14</v>
      </c>
      <c r="B15" s="5">
        <v>11</v>
      </c>
      <c r="C15" s="6">
        <v>44884</v>
      </c>
      <c r="D15" s="5">
        <v>12</v>
      </c>
      <c r="E15" s="5" t="s">
        <v>47</v>
      </c>
      <c r="G15" s="5" t="s">
        <v>15</v>
      </c>
      <c r="H15" s="5" t="s">
        <v>28</v>
      </c>
      <c r="I15" s="5">
        <v>330</v>
      </c>
      <c r="J15" s="7">
        <v>50</v>
      </c>
      <c r="K15" s="8">
        <v>0</v>
      </c>
      <c r="L15" s="8">
        <f t="shared" si="0"/>
        <v>-50</v>
      </c>
      <c r="M15" s="5" t="s">
        <v>131</v>
      </c>
      <c r="N15" s="5" t="s">
        <v>123</v>
      </c>
    </row>
    <row r="16" spans="1:14" s="5" customFormat="1" outlineLevel="2" x14ac:dyDescent="0.3">
      <c r="A16" s="5" t="s">
        <v>14</v>
      </c>
      <c r="B16" s="5">
        <v>11</v>
      </c>
      <c r="C16" s="6">
        <v>44884</v>
      </c>
      <c r="D16" s="5">
        <v>12</v>
      </c>
      <c r="E16" s="5" t="s">
        <v>133</v>
      </c>
      <c r="F16" s="5" t="s">
        <v>134</v>
      </c>
      <c r="G16" s="5" t="s">
        <v>15</v>
      </c>
      <c r="H16" s="5" t="s">
        <v>16</v>
      </c>
      <c r="I16" s="5">
        <v>-7</v>
      </c>
      <c r="J16" s="7">
        <v>100</v>
      </c>
      <c r="K16" s="8">
        <v>0</v>
      </c>
      <c r="L16" s="8">
        <f t="shared" ref="L16" si="2">K16-J16</f>
        <v>-100</v>
      </c>
      <c r="M16" s="5" t="s">
        <v>130</v>
      </c>
      <c r="N16" s="5" t="s">
        <v>132</v>
      </c>
    </row>
    <row r="17" spans="1:14" s="5" customFormat="1" outlineLevel="2" x14ac:dyDescent="0.3">
      <c r="A17" s="5" t="s">
        <v>14</v>
      </c>
      <c r="B17" s="5">
        <v>11</v>
      </c>
      <c r="C17" s="6">
        <v>44884</v>
      </c>
      <c r="D17" s="5">
        <v>12</v>
      </c>
      <c r="E17" s="5" t="s">
        <v>135</v>
      </c>
      <c r="F17" s="5" t="s">
        <v>136</v>
      </c>
      <c r="G17" s="5" t="s">
        <v>15</v>
      </c>
      <c r="H17" s="5" t="s">
        <v>16</v>
      </c>
      <c r="I17" s="5">
        <v>-14</v>
      </c>
      <c r="J17" s="7">
        <v>100</v>
      </c>
      <c r="K17" s="8">
        <v>0</v>
      </c>
      <c r="L17" s="8">
        <f t="shared" ref="L17" si="3">K17-J17</f>
        <v>-100</v>
      </c>
      <c r="M17" s="5" t="s">
        <v>131</v>
      </c>
      <c r="N17" s="5" t="s">
        <v>132</v>
      </c>
    </row>
    <row r="18" spans="1:14" s="9" customFormat="1" outlineLevel="2" x14ac:dyDescent="0.3">
      <c r="A18" s="9" t="s">
        <v>14</v>
      </c>
      <c r="B18" s="9">
        <v>11</v>
      </c>
      <c r="C18" s="10">
        <v>44884</v>
      </c>
      <c r="D18" s="9">
        <v>15</v>
      </c>
      <c r="E18" s="9" t="s">
        <v>48</v>
      </c>
      <c r="F18" s="9" t="s">
        <v>49</v>
      </c>
      <c r="G18" s="9" t="s">
        <v>15</v>
      </c>
      <c r="H18" s="9" t="s">
        <v>16</v>
      </c>
      <c r="I18" s="9">
        <v>22.5</v>
      </c>
      <c r="J18" s="11">
        <v>0</v>
      </c>
      <c r="K18" s="12">
        <v>0</v>
      </c>
      <c r="L18" s="12">
        <f t="shared" si="0"/>
        <v>0</v>
      </c>
      <c r="N18" s="9" t="s">
        <v>144</v>
      </c>
    </row>
    <row r="19" spans="1:14" s="13" customFormat="1" outlineLevel="2" x14ac:dyDescent="0.3">
      <c r="A19" s="13" t="s">
        <v>14</v>
      </c>
      <c r="B19" s="13">
        <v>11</v>
      </c>
      <c r="C19" s="14">
        <v>44884</v>
      </c>
      <c r="D19" s="13">
        <v>15</v>
      </c>
      <c r="E19" s="13" t="s">
        <v>50</v>
      </c>
      <c r="F19" s="13" t="s">
        <v>51</v>
      </c>
      <c r="G19" s="13" t="s">
        <v>15</v>
      </c>
      <c r="H19" s="13" t="s">
        <v>16</v>
      </c>
      <c r="I19" s="13">
        <v>-17</v>
      </c>
      <c r="J19" s="15">
        <v>100</v>
      </c>
      <c r="K19" s="16">
        <v>190.91</v>
      </c>
      <c r="L19" s="16">
        <f t="shared" si="0"/>
        <v>90.91</v>
      </c>
      <c r="M19" s="13" t="s">
        <v>121</v>
      </c>
      <c r="N19" s="13" t="s">
        <v>40</v>
      </c>
    </row>
    <row r="20" spans="1:14" s="9" customFormat="1" outlineLevel="2" x14ac:dyDescent="0.3">
      <c r="A20" s="9" t="s">
        <v>14</v>
      </c>
      <c r="B20" s="9">
        <v>11</v>
      </c>
      <c r="C20" s="10">
        <v>44884</v>
      </c>
      <c r="D20" s="9">
        <v>15</v>
      </c>
      <c r="E20" s="9" t="s">
        <v>141</v>
      </c>
      <c r="F20" s="9" t="s">
        <v>142</v>
      </c>
      <c r="G20" s="9" t="s">
        <v>15</v>
      </c>
      <c r="H20" s="9" t="s">
        <v>16</v>
      </c>
      <c r="I20" s="9">
        <v>27.5</v>
      </c>
      <c r="J20" s="11">
        <v>0</v>
      </c>
      <c r="K20" s="12">
        <v>0</v>
      </c>
      <c r="L20" s="12">
        <f t="shared" si="0"/>
        <v>0</v>
      </c>
      <c r="N20" s="9" t="s">
        <v>144</v>
      </c>
    </row>
    <row r="21" spans="1:14" s="13" customFormat="1" outlineLevel="2" x14ac:dyDescent="0.3">
      <c r="A21" s="13" t="s">
        <v>14</v>
      </c>
      <c r="B21" s="13">
        <v>11</v>
      </c>
      <c r="C21" s="14">
        <v>44884</v>
      </c>
      <c r="D21" s="13">
        <v>15</v>
      </c>
      <c r="E21" s="13" t="s">
        <v>137</v>
      </c>
      <c r="F21" s="13" t="s">
        <v>138</v>
      </c>
      <c r="G21" s="13" t="s">
        <v>15</v>
      </c>
      <c r="H21" s="13" t="s">
        <v>16</v>
      </c>
      <c r="I21" s="13">
        <v>-5</v>
      </c>
      <c r="J21" s="15">
        <v>100</v>
      </c>
      <c r="K21" s="16">
        <v>186.95</v>
      </c>
      <c r="L21" s="16">
        <f t="shared" ref="L21:L22" si="4">K21-J21</f>
        <v>86.949999999999989</v>
      </c>
      <c r="M21" s="13" t="s">
        <v>130</v>
      </c>
      <c r="N21" s="13" t="s">
        <v>132</v>
      </c>
    </row>
    <row r="22" spans="1:14" s="5" customFormat="1" outlineLevel="2" x14ac:dyDescent="0.3">
      <c r="A22" s="5" t="s">
        <v>14</v>
      </c>
      <c r="B22" s="5">
        <v>11</v>
      </c>
      <c r="C22" s="6">
        <v>44884</v>
      </c>
      <c r="D22" s="5">
        <v>15</v>
      </c>
      <c r="E22" s="5" t="s">
        <v>146</v>
      </c>
      <c r="F22" s="5" t="s">
        <v>147</v>
      </c>
      <c r="G22" s="5" t="s">
        <v>15</v>
      </c>
      <c r="H22" s="5" t="s">
        <v>20</v>
      </c>
      <c r="I22" s="5">
        <v>47.5</v>
      </c>
      <c r="J22" s="7">
        <v>100</v>
      </c>
      <c r="K22" s="8">
        <v>0</v>
      </c>
      <c r="L22" s="8">
        <f t="shared" si="4"/>
        <v>-100</v>
      </c>
      <c r="M22" s="5" t="s">
        <v>121</v>
      </c>
      <c r="N22" s="5" t="s">
        <v>132</v>
      </c>
    </row>
    <row r="23" spans="1:14" s="13" customFormat="1" outlineLevel="2" x14ac:dyDescent="0.3">
      <c r="A23" s="13" t="s">
        <v>14</v>
      </c>
      <c r="B23" s="13">
        <v>11</v>
      </c>
      <c r="C23" s="14">
        <v>44884</v>
      </c>
      <c r="D23" s="13">
        <v>15</v>
      </c>
      <c r="E23" s="13" t="s">
        <v>139</v>
      </c>
      <c r="F23" s="13" t="s">
        <v>140</v>
      </c>
      <c r="G23" s="13" t="s">
        <v>15</v>
      </c>
      <c r="H23" s="13" t="s">
        <v>20</v>
      </c>
      <c r="I23" s="13">
        <v>31.5</v>
      </c>
      <c r="J23" s="15">
        <v>100</v>
      </c>
      <c r="K23" s="16">
        <v>190.9</v>
      </c>
      <c r="L23" s="16">
        <f t="shared" ref="L23" si="5">K23-J23</f>
        <v>90.9</v>
      </c>
      <c r="M23" s="13" t="s">
        <v>130</v>
      </c>
      <c r="N23" s="13" t="s">
        <v>132</v>
      </c>
    </row>
    <row r="24" spans="1:14" s="9" customFormat="1" outlineLevel="2" x14ac:dyDescent="0.3">
      <c r="A24" s="9" t="s">
        <v>14</v>
      </c>
      <c r="B24" s="9">
        <v>11</v>
      </c>
      <c r="C24" s="10">
        <v>44884</v>
      </c>
      <c r="D24" s="9">
        <v>15</v>
      </c>
      <c r="E24" s="9" t="s">
        <v>150</v>
      </c>
      <c r="F24" s="9" t="s">
        <v>151</v>
      </c>
      <c r="G24" s="9" t="s">
        <v>15</v>
      </c>
      <c r="H24" s="9" t="s">
        <v>16</v>
      </c>
      <c r="I24" s="9">
        <v>-19.5</v>
      </c>
      <c r="J24" s="11">
        <v>0</v>
      </c>
      <c r="K24" s="12">
        <v>0</v>
      </c>
      <c r="L24" s="12">
        <f t="shared" ref="L24" si="6">K24-J24</f>
        <v>0</v>
      </c>
      <c r="N24" s="9" t="s">
        <v>143</v>
      </c>
    </row>
    <row r="25" spans="1:14" s="5" customFormat="1" outlineLevel="2" x14ac:dyDescent="0.3">
      <c r="A25" s="5" t="s">
        <v>14</v>
      </c>
      <c r="B25" s="5">
        <v>11</v>
      </c>
      <c r="C25" s="6">
        <v>44884</v>
      </c>
      <c r="D25" s="5">
        <v>15</v>
      </c>
      <c r="E25" s="5" t="s">
        <v>152</v>
      </c>
      <c r="F25" s="5" t="s">
        <v>153</v>
      </c>
      <c r="G25" s="5" t="s">
        <v>15</v>
      </c>
      <c r="H25" s="5" t="s">
        <v>16</v>
      </c>
      <c r="I25" s="5">
        <v>9</v>
      </c>
      <c r="J25" s="7">
        <v>100</v>
      </c>
      <c r="K25" s="8">
        <v>0</v>
      </c>
      <c r="L25" s="8">
        <f t="shared" ref="L25" si="7">K25-J25</f>
        <v>-100</v>
      </c>
      <c r="M25" s="5" t="s">
        <v>121</v>
      </c>
      <c r="N25" s="5" t="s">
        <v>143</v>
      </c>
    </row>
    <row r="26" spans="1:14" s="13" customFormat="1" outlineLevel="2" x14ac:dyDescent="0.3">
      <c r="A26" s="13" t="s">
        <v>14</v>
      </c>
      <c r="B26" s="13">
        <v>11</v>
      </c>
      <c r="C26" s="14">
        <v>44884</v>
      </c>
      <c r="D26" s="13">
        <v>18</v>
      </c>
      <c r="E26" s="13" t="s">
        <v>54</v>
      </c>
      <c r="F26" s="13" t="s">
        <v>52</v>
      </c>
      <c r="G26" s="13" t="s">
        <v>15</v>
      </c>
      <c r="H26" s="13" t="s">
        <v>16</v>
      </c>
      <c r="I26" s="13">
        <v>22.5</v>
      </c>
      <c r="J26" s="15">
        <v>80</v>
      </c>
      <c r="K26" s="16">
        <v>152.72999999999999</v>
      </c>
      <c r="L26" s="16">
        <f t="shared" si="0"/>
        <v>72.72999999999999</v>
      </c>
      <c r="M26" s="13" t="s">
        <v>131</v>
      </c>
      <c r="N26" s="13" t="s">
        <v>53</v>
      </c>
    </row>
    <row r="27" spans="1:14" s="13" customFormat="1" outlineLevel="2" x14ac:dyDescent="0.3">
      <c r="A27" s="13" t="s">
        <v>14</v>
      </c>
      <c r="B27" s="13">
        <v>11</v>
      </c>
      <c r="C27" s="14">
        <v>44884</v>
      </c>
      <c r="D27" s="13">
        <v>18</v>
      </c>
      <c r="E27" s="13" t="s">
        <v>54</v>
      </c>
      <c r="G27" s="13" t="s">
        <v>15</v>
      </c>
      <c r="H27" s="13" t="s">
        <v>28</v>
      </c>
      <c r="I27" s="13">
        <v>1050</v>
      </c>
      <c r="J27" s="15">
        <v>50</v>
      </c>
      <c r="K27" s="16">
        <v>575</v>
      </c>
      <c r="L27" s="16">
        <f t="shared" si="0"/>
        <v>525</v>
      </c>
      <c r="M27" s="13" t="s">
        <v>121</v>
      </c>
      <c r="N27" s="13" t="s">
        <v>124</v>
      </c>
    </row>
    <row r="28" spans="1:14" s="13" customFormat="1" outlineLevel="2" x14ac:dyDescent="0.3">
      <c r="A28" s="13" t="s">
        <v>14</v>
      </c>
      <c r="B28" s="13">
        <v>11</v>
      </c>
      <c r="C28" s="14">
        <v>44884</v>
      </c>
      <c r="D28" s="13">
        <v>18</v>
      </c>
      <c r="E28" s="13" t="s">
        <v>54</v>
      </c>
      <c r="G28" s="13" t="s">
        <v>15</v>
      </c>
      <c r="H28" s="13" t="s">
        <v>45</v>
      </c>
      <c r="I28" s="13">
        <v>66.5</v>
      </c>
      <c r="J28" s="15">
        <v>80</v>
      </c>
      <c r="K28" s="16">
        <v>152.72</v>
      </c>
      <c r="L28" s="16">
        <f t="shared" ref="L28" si="8">K28-J28</f>
        <v>72.72</v>
      </c>
      <c r="M28" s="13" t="s">
        <v>130</v>
      </c>
      <c r="N28" s="13" t="s">
        <v>143</v>
      </c>
    </row>
    <row r="29" spans="1:14" s="13" customFormat="1" outlineLevel="2" x14ac:dyDescent="0.3">
      <c r="A29" s="13" t="s">
        <v>14</v>
      </c>
      <c r="B29" s="13">
        <v>11</v>
      </c>
      <c r="C29" s="14">
        <v>44884</v>
      </c>
      <c r="D29" s="13">
        <v>18</v>
      </c>
      <c r="E29" s="13" t="s">
        <v>55</v>
      </c>
      <c r="F29" s="13" t="s">
        <v>56</v>
      </c>
      <c r="G29" s="13" t="s">
        <v>15</v>
      </c>
      <c r="H29" s="13" t="s">
        <v>16</v>
      </c>
      <c r="I29" s="13">
        <v>-2</v>
      </c>
      <c r="J29" s="15">
        <v>100</v>
      </c>
      <c r="K29" s="16">
        <v>190.91</v>
      </c>
      <c r="L29" s="16">
        <f t="shared" si="0"/>
        <v>90.91</v>
      </c>
      <c r="M29" s="13" t="s">
        <v>131</v>
      </c>
      <c r="N29" s="13" t="s">
        <v>57</v>
      </c>
    </row>
    <row r="30" spans="1:14" s="13" customFormat="1" outlineLevel="2" x14ac:dyDescent="0.3">
      <c r="A30" s="13" t="s">
        <v>14</v>
      </c>
      <c r="B30" s="13">
        <v>11</v>
      </c>
      <c r="C30" s="14">
        <v>44884</v>
      </c>
      <c r="D30" s="13">
        <v>18</v>
      </c>
      <c r="E30" s="13" t="s">
        <v>58</v>
      </c>
      <c r="F30" s="13" t="s">
        <v>59</v>
      </c>
      <c r="G30" s="13" t="s">
        <v>15</v>
      </c>
      <c r="H30" s="13" t="s">
        <v>16</v>
      </c>
      <c r="I30" s="13">
        <v>2</v>
      </c>
      <c r="J30" s="15">
        <v>100</v>
      </c>
      <c r="K30" s="16">
        <v>186.96</v>
      </c>
      <c r="L30" s="16">
        <f t="shared" si="0"/>
        <v>86.960000000000008</v>
      </c>
      <c r="M30" s="13" t="s">
        <v>121</v>
      </c>
      <c r="N30" s="13" t="s">
        <v>60</v>
      </c>
    </row>
    <row r="31" spans="1:14" s="13" customFormat="1" outlineLevel="2" x14ac:dyDescent="0.3">
      <c r="A31" s="13" t="s">
        <v>14</v>
      </c>
      <c r="B31" s="13">
        <v>11</v>
      </c>
      <c r="C31" s="14">
        <v>44884</v>
      </c>
      <c r="D31" s="13">
        <v>18</v>
      </c>
      <c r="E31" s="13" t="s">
        <v>61</v>
      </c>
      <c r="F31" s="13" t="s">
        <v>62</v>
      </c>
      <c r="G31" s="13" t="s">
        <v>15</v>
      </c>
      <c r="H31" s="13" t="s">
        <v>16</v>
      </c>
      <c r="I31" s="13">
        <v>-7</v>
      </c>
      <c r="J31" s="15">
        <v>100</v>
      </c>
      <c r="K31" s="16">
        <v>190.9</v>
      </c>
      <c r="L31" s="16">
        <f t="shared" si="0"/>
        <v>90.9</v>
      </c>
      <c r="M31" s="13" t="s">
        <v>130</v>
      </c>
      <c r="N31" s="13" t="s">
        <v>63</v>
      </c>
    </row>
    <row r="32" spans="1:14" s="5" customFormat="1" outlineLevel="2" x14ac:dyDescent="0.3">
      <c r="A32" s="5" t="s">
        <v>14</v>
      </c>
      <c r="B32" s="5">
        <v>11</v>
      </c>
      <c r="C32" s="6">
        <v>44884</v>
      </c>
      <c r="D32" s="5">
        <v>18</v>
      </c>
      <c r="E32" s="5" t="s">
        <v>148</v>
      </c>
      <c r="F32" s="5" t="s">
        <v>149</v>
      </c>
      <c r="G32" s="5" t="s">
        <v>15</v>
      </c>
      <c r="H32" s="5" t="s">
        <v>20</v>
      </c>
      <c r="I32" s="5">
        <v>51</v>
      </c>
      <c r="J32" s="7">
        <v>100</v>
      </c>
      <c r="K32" s="8">
        <v>0</v>
      </c>
      <c r="L32" s="8">
        <f t="shared" ref="L32" si="9">K32-J32</f>
        <v>-100</v>
      </c>
      <c r="M32" s="5" t="s">
        <v>130</v>
      </c>
      <c r="N32" s="5" t="s">
        <v>132</v>
      </c>
    </row>
    <row r="33" spans="1:14" s="13" customFormat="1" outlineLevel="2" x14ac:dyDescent="0.3">
      <c r="A33" s="13" t="s">
        <v>14</v>
      </c>
      <c r="B33" s="13">
        <v>11</v>
      </c>
      <c r="C33" s="14">
        <v>44884</v>
      </c>
      <c r="D33" s="13">
        <v>18</v>
      </c>
      <c r="E33" s="13" t="s">
        <v>145</v>
      </c>
      <c r="F33" s="13" t="s">
        <v>154</v>
      </c>
      <c r="G33" s="13" t="s">
        <v>15</v>
      </c>
      <c r="H33" s="13" t="s">
        <v>16</v>
      </c>
      <c r="I33" s="13">
        <v>-15.5</v>
      </c>
      <c r="J33" s="15">
        <v>100</v>
      </c>
      <c r="K33" s="16">
        <v>195.23</v>
      </c>
      <c r="L33" s="16">
        <f t="shared" ref="L33" si="10">K33-J33</f>
        <v>95.22999999999999</v>
      </c>
      <c r="M33" s="13" t="s">
        <v>130</v>
      </c>
      <c r="N33" s="13" t="s">
        <v>143</v>
      </c>
    </row>
    <row r="34" spans="1:14" s="13" customFormat="1" outlineLevel="2" x14ac:dyDescent="0.3">
      <c r="A34" s="13" t="s">
        <v>14</v>
      </c>
      <c r="B34" s="13">
        <v>11</v>
      </c>
      <c r="C34" s="14">
        <v>44884</v>
      </c>
      <c r="D34" s="13">
        <v>22</v>
      </c>
      <c r="E34" s="13" t="s">
        <v>64</v>
      </c>
      <c r="F34" s="13" t="s">
        <v>65</v>
      </c>
      <c r="G34" s="13" t="s">
        <v>15</v>
      </c>
      <c r="H34" s="13" t="s">
        <v>16</v>
      </c>
      <c r="I34" s="13">
        <v>2.5</v>
      </c>
      <c r="J34" s="15">
        <v>100</v>
      </c>
      <c r="K34" s="16">
        <v>190.91</v>
      </c>
      <c r="L34" s="16">
        <f t="shared" si="0"/>
        <v>90.91</v>
      </c>
      <c r="M34" s="13" t="s">
        <v>131</v>
      </c>
      <c r="N34" s="13" t="s">
        <v>66</v>
      </c>
    </row>
    <row r="35" spans="1:14" s="13" customFormat="1" outlineLevel="2" x14ac:dyDescent="0.3">
      <c r="A35" s="13" t="s">
        <v>14</v>
      </c>
      <c r="B35" s="13">
        <v>11</v>
      </c>
      <c r="C35" s="14">
        <v>44884</v>
      </c>
      <c r="D35" s="13">
        <v>22</v>
      </c>
      <c r="E35" s="13" t="s">
        <v>64</v>
      </c>
      <c r="F35" s="13" t="s">
        <v>65</v>
      </c>
      <c r="G35" s="13" t="s">
        <v>15</v>
      </c>
      <c r="H35" s="13" t="s">
        <v>28</v>
      </c>
      <c r="I35" s="13">
        <v>115</v>
      </c>
      <c r="J35" s="15">
        <v>100</v>
      </c>
      <c r="K35" s="16">
        <v>215</v>
      </c>
      <c r="L35" s="16">
        <f t="shared" si="0"/>
        <v>115</v>
      </c>
      <c r="M35" s="13" t="s">
        <v>130</v>
      </c>
      <c r="N35" s="13" t="s">
        <v>67</v>
      </c>
    </row>
    <row r="36" spans="1:14" s="13" customFormat="1" outlineLevel="2" x14ac:dyDescent="0.3">
      <c r="A36" s="13" t="s">
        <v>14</v>
      </c>
      <c r="B36" s="13">
        <v>11</v>
      </c>
      <c r="C36" s="14">
        <v>44884</v>
      </c>
      <c r="D36" s="13">
        <v>22</v>
      </c>
      <c r="E36" s="13" t="s">
        <v>68</v>
      </c>
      <c r="G36" s="13" t="s">
        <v>15</v>
      </c>
      <c r="H36" s="13" t="s">
        <v>28</v>
      </c>
      <c r="I36" s="13">
        <v>330</v>
      </c>
      <c r="J36" s="15">
        <v>50</v>
      </c>
      <c r="K36" s="16">
        <v>220</v>
      </c>
      <c r="L36" s="16">
        <f t="shared" si="0"/>
        <v>170</v>
      </c>
      <c r="M36" s="13" t="s">
        <v>130</v>
      </c>
      <c r="N36" s="13" t="s">
        <v>123</v>
      </c>
    </row>
    <row r="37" spans="1:14" outlineLevel="1" x14ac:dyDescent="0.3">
      <c r="A37" s="4" t="s">
        <v>127</v>
      </c>
      <c r="C37" s="1"/>
      <c r="J37" s="2">
        <f>SUBTOTAL(9,J2:J36)</f>
        <v>2960</v>
      </c>
      <c r="K37" s="3">
        <f>SUBTOTAL(9,K2:K36)</f>
        <v>3989.14</v>
      </c>
      <c r="L37" s="3">
        <f>SUBTOTAL(9,L2:L36)</f>
        <v>1029.1399999999999</v>
      </c>
    </row>
    <row r="38" spans="1:14" s="5" customFormat="1" outlineLevel="2" x14ac:dyDescent="0.3">
      <c r="A38" s="5" t="s">
        <v>69</v>
      </c>
      <c r="B38" s="5">
        <v>11</v>
      </c>
      <c r="C38" s="6">
        <v>44882</v>
      </c>
      <c r="D38" s="5">
        <v>20</v>
      </c>
      <c r="E38" s="5" t="s">
        <v>70</v>
      </c>
      <c r="F38" s="5" t="s">
        <v>71</v>
      </c>
      <c r="G38" s="5" t="s">
        <v>15</v>
      </c>
      <c r="H38" s="5" t="s">
        <v>16</v>
      </c>
      <c r="I38" s="5">
        <v>-3</v>
      </c>
      <c r="J38" s="7">
        <v>100</v>
      </c>
      <c r="K38" s="8">
        <v>0</v>
      </c>
      <c r="L38" s="8">
        <f t="shared" si="0"/>
        <v>-100</v>
      </c>
      <c r="M38" s="5" t="s">
        <v>121</v>
      </c>
      <c r="N38" s="5" t="s">
        <v>66</v>
      </c>
    </row>
    <row r="39" spans="1:14" s="13" customFormat="1" outlineLevel="2" x14ac:dyDescent="0.3">
      <c r="A39" s="13" t="s">
        <v>69</v>
      </c>
      <c r="B39" s="13">
        <v>11</v>
      </c>
      <c r="C39" s="14">
        <v>44882</v>
      </c>
      <c r="D39" s="13">
        <v>20</v>
      </c>
      <c r="E39" s="13" t="s">
        <v>70</v>
      </c>
      <c r="F39" s="13" t="s">
        <v>71</v>
      </c>
      <c r="G39" s="13" t="s">
        <v>15</v>
      </c>
      <c r="H39" s="13" t="s">
        <v>45</v>
      </c>
      <c r="I39" s="13">
        <v>40.5</v>
      </c>
      <c r="J39" s="15">
        <v>100</v>
      </c>
      <c r="K39" s="16">
        <v>190.9</v>
      </c>
      <c r="L39" s="16">
        <f t="shared" si="0"/>
        <v>90.9</v>
      </c>
      <c r="M39" s="13" t="s">
        <v>130</v>
      </c>
      <c r="N39" s="13" t="s">
        <v>72</v>
      </c>
    </row>
    <row r="40" spans="1:14" s="13" customFormat="1" outlineLevel="2" x14ac:dyDescent="0.3">
      <c r="A40" s="13" t="s">
        <v>69</v>
      </c>
      <c r="B40" s="13">
        <v>11</v>
      </c>
      <c r="C40" s="14">
        <v>44885</v>
      </c>
      <c r="D40" s="13">
        <v>13</v>
      </c>
      <c r="E40" s="13" t="s">
        <v>73</v>
      </c>
      <c r="F40" s="13" t="s">
        <v>74</v>
      </c>
      <c r="G40" s="13" t="s">
        <v>15</v>
      </c>
      <c r="H40" s="13" t="s">
        <v>45</v>
      </c>
      <c r="I40" s="13">
        <v>39</v>
      </c>
      <c r="J40" s="15">
        <v>100</v>
      </c>
      <c r="K40" s="16">
        <v>190.9</v>
      </c>
      <c r="L40" s="16">
        <f t="shared" si="0"/>
        <v>90.9</v>
      </c>
      <c r="M40" s="13" t="s">
        <v>130</v>
      </c>
      <c r="N40" s="13" t="s">
        <v>75</v>
      </c>
    </row>
    <row r="41" spans="1:14" s="9" customFormat="1" outlineLevel="2" x14ac:dyDescent="0.3">
      <c r="A41" s="9" t="s">
        <v>69</v>
      </c>
      <c r="B41" s="9">
        <v>11</v>
      </c>
      <c r="C41" s="10">
        <v>44885</v>
      </c>
      <c r="D41" s="9">
        <v>13</v>
      </c>
      <c r="E41" s="9" t="s">
        <v>76</v>
      </c>
      <c r="G41" s="9" t="s">
        <v>15</v>
      </c>
      <c r="H41" s="9" t="s">
        <v>77</v>
      </c>
      <c r="I41" s="9">
        <v>18</v>
      </c>
      <c r="J41" s="11">
        <v>0</v>
      </c>
      <c r="K41" s="12">
        <v>0</v>
      </c>
      <c r="L41" s="12">
        <f t="shared" si="0"/>
        <v>0</v>
      </c>
      <c r="N41" s="9" t="s">
        <v>78</v>
      </c>
    </row>
    <row r="42" spans="1:14" s="13" customFormat="1" outlineLevel="2" x14ac:dyDescent="0.3">
      <c r="A42" s="13" t="s">
        <v>69</v>
      </c>
      <c r="B42" s="13">
        <v>11</v>
      </c>
      <c r="C42" s="14">
        <v>44885</v>
      </c>
      <c r="D42" s="13">
        <v>13</v>
      </c>
      <c r="E42" s="13" t="s">
        <v>79</v>
      </c>
      <c r="F42" s="13" t="s">
        <v>80</v>
      </c>
      <c r="G42" s="13" t="s">
        <v>15</v>
      </c>
      <c r="H42" s="13" t="s">
        <v>16</v>
      </c>
      <c r="I42" s="13">
        <v>7</v>
      </c>
      <c r="J42" s="15">
        <v>100</v>
      </c>
      <c r="K42" s="16">
        <v>183.33</v>
      </c>
      <c r="L42" s="16">
        <f t="shared" si="0"/>
        <v>83.330000000000013</v>
      </c>
      <c r="M42" s="13" t="s">
        <v>130</v>
      </c>
      <c r="N42" s="13" t="s">
        <v>81</v>
      </c>
    </row>
    <row r="43" spans="1:14" s="5" customFormat="1" outlineLevel="2" x14ac:dyDescent="0.3">
      <c r="A43" s="5" t="s">
        <v>69</v>
      </c>
      <c r="B43" s="5">
        <v>11</v>
      </c>
      <c r="C43" s="6">
        <v>44885</v>
      </c>
      <c r="D43" s="5">
        <v>13</v>
      </c>
      <c r="E43" s="5" t="s">
        <v>82</v>
      </c>
      <c r="F43" s="5" t="s">
        <v>83</v>
      </c>
      <c r="G43" s="5" t="s">
        <v>15</v>
      </c>
      <c r="H43" s="5" t="s">
        <v>28</v>
      </c>
      <c r="I43" s="5">
        <v>245</v>
      </c>
      <c r="J43" s="7">
        <v>100</v>
      </c>
      <c r="K43" s="8">
        <v>0</v>
      </c>
      <c r="L43" s="8">
        <f t="shared" si="0"/>
        <v>-100</v>
      </c>
      <c r="M43" s="5" t="s">
        <v>130</v>
      </c>
      <c r="N43" s="5" t="s">
        <v>84</v>
      </c>
    </row>
    <row r="44" spans="1:14" s="9" customFormat="1" outlineLevel="2" x14ac:dyDescent="0.3">
      <c r="A44" s="9" t="s">
        <v>69</v>
      </c>
      <c r="B44" s="9">
        <v>11</v>
      </c>
      <c r="C44" s="10">
        <v>44885</v>
      </c>
      <c r="D44" s="9">
        <v>13</v>
      </c>
      <c r="E44" s="9" t="s">
        <v>85</v>
      </c>
      <c r="F44" s="9" t="s">
        <v>86</v>
      </c>
      <c r="G44" s="9" t="s">
        <v>15</v>
      </c>
      <c r="H44" s="9" t="s">
        <v>16</v>
      </c>
      <c r="I44" s="9">
        <v>-3</v>
      </c>
      <c r="J44" s="11">
        <v>100</v>
      </c>
      <c r="K44" s="12">
        <v>100</v>
      </c>
      <c r="L44" s="12">
        <f t="shared" si="0"/>
        <v>0</v>
      </c>
      <c r="M44" s="9" t="s">
        <v>130</v>
      </c>
      <c r="N44" s="9" t="s">
        <v>66</v>
      </c>
    </row>
    <row r="45" spans="1:14" s="5" customFormat="1" outlineLevel="2" x14ac:dyDescent="0.3">
      <c r="A45" s="5" t="s">
        <v>69</v>
      </c>
      <c r="B45" s="5">
        <v>11</v>
      </c>
      <c r="C45" s="6">
        <v>44885</v>
      </c>
      <c r="D45" s="5">
        <v>13</v>
      </c>
      <c r="E45" s="5" t="s">
        <v>85</v>
      </c>
      <c r="F45" s="5" t="s">
        <v>86</v>
      </c>
      <c r="G45" s="5" t="s">
        <v>15</v>
      </c>
      <c r="H45" s="5" t="s">
        <v>20</v>
      </c>
      <c r="I45" s="5">
        <v>49</v>
      </c>
      <c r="J45" s="7">
        <v>100</v>
      </c>
      <c r="K45" s="8">
        <v>0</v>
      </c>
      <c r="L45" s="8">
        <f t="shared" si="0"/>
        <v>-100</v>
      </c>
      <c r="M45" s="5" t="s">
        <v>121</v>
      </c>
      <c r="N45" s="5" t="s">
        <v>87</v>
      </c>
    </row>
    <row r="46" spans="1:14" s="5" customFormat="1" outlineLevel="2" x14ac:dyDescent="0.3">
      <c r="A46" s="5" t="s">
        <v>69</v>
      </c>
      <c r="B46" s="5">
        <v>11</v>
      </c>
      <c r="C46" s="6">
        <v>44885</v>
      </c>
      <c r="D46" s="5">
        <v>13</v>
      </c>
      <c r="E46" s="5" t="s">
        <v>88</v>
      </c>
      <c r="F46" s="5" t="s">
        <v>89</v>
      </c>
      <c r="G46" s="5" t="s">
        <v>15</v>
      </c>
      <c r="H46" s="5" t="s">
        <v>16</v>
      </c>
      <c r="I46" s="5">
        <v>3</v>
      </c>
      <c r="J46" s="7">
        <v>100</v>
      </c>
      <c r="K46" s="8">
        <v>0</v>
      </c>
      <c r="L46" s="8">
        <f t="shared" si="0"/>
        <v>-100</v>
      </c>
      <c r="M46" s="5" t="s">
        <v>130</v>
      </c>
      <c r="N46" s="5" t="s">
        <v>122</v>
      </c>
    </row>
    <row r="47" spans="1:14" s="5" customFormat="1" outlineLevel="2" x14ac:dyDescent="0.3">
      <c r="A47" s="5" t="s">
        <v>69</v>
      </c>
      <c r="B47" s="5">
        <v>11</v>
      </c>
      <c r="C47" s="6">
        <v>44885</v>
      </c>
      <c r="D47" s="5">
        <v>13</v>
      </c>
      <c r="E47" s="5" t="s">
        <v>88</v>
      </c>
      <c r="F47" s="5" t="s">
        <v>89</v>
      </c>
      <c r="G47" s="5" t="s">
        <v>15</v>
      </c>
      <c r="H47" s="5" t="s">
        <v>28</v>
      </c>
      <c r="I47" s="5">
        <v>140</v>
      </c>
      <c r="J47" s="7">
        <v>100</v>
      </c>
      <c r="K47" s="8">
        <v>0</v>
      </c>
      <c r="L47" s="8">
        <f t="shared" si="0"/>
        <v>-100</v>
      </c>
      <c r="M47" s="5" t="s">
        <v>130</v>
      </c>
      <c r="N47" s="5" t="s">
        <v>91</v>
      </c>
    </row>
    <row r="48" spans="1:14" s="13" customFormat="1" outlineLevel="2" x14ac:dyDescent="0.3">
      <c r="A48" s="13" t="s">
        <v>69</v>
      </c>
      <c r="B48" s="13">
        <v>11</v>
      </c>
      <c r="C48" s="14">
        <v>44885</v>
      </c>
      <c r="D48" s="13">
        <v>13</v>
      </c>
      <c r="E48" s="13" t="s">
        <v>92</v>
      </c>
      <c r="F48" s="13" t="s">
        <v>93</v>
      </c>
      <c r="G48" s="13" t="s">
        <v>15</v>
      </c>
      <c r="H48" s="13" t="s">
        <v>16</v>
      </c>
      <c r="I48" s="13">
        <v>-3.5</v>
      </c>
      <c r="J48" s="15">
        <v>100</v>
      </c>
      <c r="K48" s="16">
        <v>195</v>
      </c>
      <c r="L48" s="16">
        <f t="shared" si="0"/>
        <v>95</v>
      </c>
      <c r="M48" s="13" t="s">
        <v>131</v>
      </c>
      <c r="N48" s="13" t="s">
        <v>66</v>
      </c>
    </row>
    <row r="49" spans="1:14" s="5" customFormat="1" outlineLevel="2" x14ac:dyDescent="0.3">
      <c r="A49" s="5" t="s">
        <v>69</v>
      </c>
      <c r="B49" s="5">
        <v>11</v>
      </c>
      <c r="C49" s="6">
        <v>44885</v>
      </c>
      <c r="D49" s="5">
        <v>13</v>
      </c>
      <c r="E49" s="5" t="s">
        <v>92</v>
      </c>
      <c r="F49" s="5" t="s">
        <v>93</v>
      </c>
      <c r="G49" s="5" t="s">
        <v>15</v>
      </c>
      <c r="H49" s="5" t="s">
        <v>45</v>
      </c>
      <c r="I49" s="5">
        <v>38</v>
      </c>
      <c r="J49" s="7">
        <v>100</v>
      </c>
      <c r="K49" s="8">
        <v>0</v>
      </c>
      <c r="L49" s="8">
        <f t="shared" si="0"/>
        <v>-100</v>
      </c>
      <c r="M49" s="5" t="s">
        <v>121</v>
      </c>
      <c r="N49" s="5" t="s">
        <v>94</v>
      </c>
    </row>
    <row r="50" spans="1:14" s="5" customFormat="1" outlineLevel="2" x14ac:dyDescent="0.3">
      <c r="A50" s="5" t="s">
        <v>69</v>
      </c>
      <c r="B50" s="5">
        <v>11</v>
      </c>
      <c r="C50" s="6">
        <v>44885</v>
      </c>
      <c r="D50" s="5">
        <v>13</v>
      </c>
      <c r="E50" s="5" t="s">
        <v>95</v>
      </c>
      <c r="F50" s="5" t="s">
        <v>96</v>
      </c>
      <c r="G50" s="5" t="s">
        <v>15</v>
      </c>
      <c r="H50" s="5" t="s">
        <v>20</v>
      </c>
      <c r="I50" s="5">
        <v>45</v>
      </c>
      <c r="J50" s="7">
        <v>100</v>
      </c>
      <c r="K50" s="8">
        <v>0</v>
      </c>
      <c r="L50" s="8">
        <f t="shared" si="0"/>
        <v>-100</v>
      </c>
      <c r="M50" s="5" t="s">
        <v>121</v>
      </c>
      <c r="N50" s="5" t="s">
        <v>97</v>
      </c>
    </row>
    <row r="51" spans="1:14" s="13" customFormat="1" outlineLevel="2" x14ac:dyDescent="0.3">
      <c r="A51" s="13" t="s">
        <v>69</v>
      </c>
      <c r="B51" s="13">
        <v>11</v>
      </c>
      <c r="C51" s="14">
        <v>44885</v>
      </c>
      <c r="D51" s="13">
        <v>13</v>
      </c>
      <c r="E51" s="13" t="s">
        <v>96</v>
      </c>
      <c r="G51" s="13" t="s">
        <v>15</v>
      </c>
      <c r="H51" s="13" t="s">
        <v>98</v>
      </c>
      <c r="I51" s="13">
        <v>24</v>
      </c>
      <c r="J51" s="15">
        <v>100</v>
      </c>
      <c r="K51" s="16">
        <v>185</v>
      </c>
      <c r="L51" s="16">
        <f t="shared" si="0"/>
        <v>85</v>
      </c>
      <c r="M51" s="13" t="s">
        <v>131</v>
      </c>
      <c r="N51" s="13" t="s">
        <v>99</v>
      </c>
    </row>
    <row r="52" spans="1:14" s="13" customFormat="1" outlineLevel="2" x14ac:dyDescent="0.3">
      <c r="A52" s="13" t="s">
        <v>69</v>
      </c>
      <c r="B52" s="13">
        <v>11</v>
      </c>
      <c r="C52" s="14">
        <v>44885</v>
      </c>
      <c r="D52" s="13">
        <v>13</v>
      </c>
      <c r="E52" s="13" t="s">
        <v>100</v>
      </c>
      <c r="F52" s="13" t="s">
        <v>101</v>
      </c>
      <c r="G52" s="13" t="s">
        <v>15</v>
      </c>
      <c r="H52" s="13" t="s">
        <v>16</v>
      </c>
      <c r="I52" s="13">
        <v>13</v>
      </c>
      <c r="J52" s="15">
        <v>100</v>
      </c>
      <c r="K52" s="16">
        <v>190.91</v>
      </c>
      <c r="L52" s="16">
        <f t="shared" si="0"/>
        <v>90.91</v>
      </c>
      <c r="M52" s="13" t="s">
        <v>121</v>
      </c>
      <c r="N52" s="13" t="s">
        <v>102</v>
      </c>
    </row>
    <row r="53" spans="1:14" s="9" customFormat="1" outlineLevel="2" x14ac:dyDescent="0.3">
      <c r="A53" s="9" t="s">
        <v>69</v>
      </c>
      <c r="B53" s="9">
        <v>11</v>
      </c>
      <c r="C53" s="10">
        <v>44885</v>
      </c>
      <c r="D53" s="9">
        <v>13</v>
      </c>
      <c r="E53" s="9" t="s">
        <v>103</v>
      </c>
      <c r="F53" s="9" t="s">
        <v>104</v>
      </c>
      <c r="G53" s="9" t="s">
        <v>15</v>
      </c>
      <c r="H53" s="9" t="s">
        <v>16</v>
      </c>
      <c r="I53" s="9">
        <v>-7.5</v>
      </c>
      <c r="J53" s="11">
        <v>0</v>
      </c>
      <c r="K53" s="12">
        <v>0</v>
      </c>
      <c r="L53" s="12">
        <f t="shared" si="0"/>
        <v>0</v>
      </c>
      <c r="N53" s="9" t="s">
        <v>105</v>
      </c>
    </row>
    <row r="54" spans="1:14" s="9" customFormat="1" outlineLevel="2" x14ac:dyDescent="0.3">
      <c r="A54" s="9" t="s">
        <v>69</v>
      </c>
      <c r="B54" s="9">
        <v>11</v>
      </c>
      <c r="C54" s="10">
        <v>44885</v>
      </c>
      <c r="D54" s="9">
        <v>13</v>
      </c>
      <c r="E54" s="9" t="s">
        <v>103</v>
      </c>
      <c r="F54" s="9" t="s">
        <v>104</v>
      </c>
      <c r="G54" s="9" t="s">
        <v>15</v>
      </c>
      <c r="H54" s="9" t="s">
        <v>45</v>
      </c>
      <c r="I54" s="9">
        <v>41</v>
      </c>
      <c r="J54" s="11">
        <v>0</v>
      </c>
      <c r="K54" s="12">
        <v>0</v>
      </c>
      <c r="L54" s="12">
        <f t="shared" si="0"/>
        <v>0</v>
      </c>
      <c r="N54" s="9" t="s">
        <v>106</v>
      </c>
    </row>
    <row r="55" spans="1:14" s="5" customFormat="1" outlineLevel="2" x14ac:dyDescent="0.3">
      <c r="A55" s="5" t="s">
        <v>69</v>
      </c>
      <c r="B55" s="5">
        <v>11</v>
      </c>
      <c r="C55" s="6">
        <v>44885</v>
      </c>
      <c r="D55" s="5">
        <v>16</v>
      </c>
      <c r="E55" s="5" t="s">
        <v>107</v>
      </c>
      <c r="F55" s="5" t="s">
        <v>50</v>
      </c>
      <c r="G55" s="5" t="s">
        <v>15</v>
      </c>
      <c r="H55" s="5" t="s">
        <v>16</v>
      </c>
      <c r="I55" s="5">
        <v>3.5</v>
      </c>
      <c r="J55" s="7">
        <v>100</v>
      </c>
      <c r="K55" s="8">
        <v>0</v>
      </c>
      <c r="L55" s="8">
        <f t="shared" si="0"/>
        <v>-100</v>
      </c>
      <c r="M55" s="5" t="s">
        <v>131</v>
      </c>
      <c r="N55" s="5" t="s">
        <v>90</v>
      </c>
    </row>
    <row r="56" spans="1:14" s="5" customFormat="1" outlineLevel="2" x14ac:dyDescent="0.3">
      <c r="A56" s="5" t="s">
        <v>69</v>
      </c>
      <c r="B56" s="5">
        <v>11</v>
      </c>
      <c r="C56" s="6">
        <v>44885</v>
      </c>
      <c r="D56" s="5">
        <v>16</v>
      </c>
      <c r="E56" s="5" t="s">
        <v>108</v>
      </c>
      <c r="F56" s="5" t="s">
        <v>109</v>
      </c>
      <c r="G56" s="5" t="s">
        <v>15</v>
      </c>
      <c r="H56" s="5" t="s">
        <v>16</v>
      </c>
      <c r="I56" s="5">
        <v>1.5</v>
      </c>
      <c r="J56" s="7">
        <v>100</v>
      </c>
      <c r="K56" s="8">
        <v>0</v>
      </c>
      <c r="L56" s="8">
        <f t="shared" si="0"/>
        <v>-100</v>
      </c>
      <c r="M56" s="5" t="s">
        <v>131</v>
      </c>
      <c r="N56" s="5" t="s">
        <v>110</v>
      </c>
    </row>
    <row r="57" spans="1:14" s="5" customFormat="1" ht="13.8" customHeight="1" outlineLevel="2" x14ac:dyDescent="0.3">
      <c r="A57" s="5" t="s">
        <v>69</v>
      </c>
      <c r="B57" s="5">
        <v>11</v>
      </c>
      <c r="C57" s="6">
        <v>44885</v>
      </c>
      <c r="D57" s="5">
        <v>16</v>
      </c>
      <c r="E57" s="5" t="s">
        <v>111</v>
      </c>
      <c r="F57" s="5" t="s">
        <v>112</v>
      </c>
      <c r="G57" s="5" t="s">
        <v>15</v>
      </c>
      <c r="H57" s="5" t="s">
        <v>45</v>
      </c>
      <c r="I57" s="5">
        <v>41</v>
      </c>
      <c r="J57" s="7">
        <v>100</v>
      </c>
      <c r="K57" s="8">
        <v>0</v>
      </c>
      <c r="L57" s="8">
        <f t="shared" si="0"/>
        <v>-100</v>
      </c>
      <c r="M57" s="5" t="s">
        <v>130</v>
      </c>
      <c r="N57" s="5" t="s">
        <v>113</v>
      </c>
    </row>
    <row r="58" spans="1:14" s="13" customFormat="1" outlineLevel="2" x14ac:dyDescent="0.3">
      <c r="A58" s="13" t="s">
        <v>69</v>
      </c>
      <c r="B58" s="13">
        <v>11</v>
      </c>
      <c r="C58" s="14">
        <v>44885</v>
      </c>
      <c r="D58" s="13">
        <v>20</v>
      </c>
      <c r="E58" s="13" t="s">
        <v>114</v>
      </c>
      <c r="F58" s="13" t="s">
        <v>115</v>
      </c>
      <c r="G58" s="13" t="s">
        <v>15</v>
      </c>
      <c r="H58" s="13" t="s">
        <v>16</v>
      </c>
      <c r="I58" s="13">
        <v>5.5</v>
      </c>
      <c r="J58" s="15">
        <v>100</v>
      </c>
      <c r="K58" s="16">
        <v>190.91</v>
      </c>
      <c r="L58" s="16">
        <f t="shared" si="0"/>
        <v>90.91</v>
      </c>
      <c r="M58" s="13" t="s">
        <v>121</v>
      </c>
      <c r="N58" s="13" t="s">
        <v>116</v>
      </c>
    </row>
    <row r="59" spans="1:14" s="5" customFormat="1" outlineLevel="2" x14ac:dyDescent="0.3">
      <c r="A59" s="5" t="s">
        <v>69</v>
      </c>
      <c r="B59" s="5">
        <v>11</v>
      </c>
      <c r="C59" s="6">
        <v>44885</v>
      </c>
      <c r="D59" s="5">
        <v>20</v>
      </c>
      <c r="E59" s="5" t="s">
        <v>114</v>
      </c>
      <c r="F59" s="5" t="s">
        <v>115</v>
      </c>
      <c r="G59" s="5" t="s">
        <v>15</v>
      </c>
      <c r="H59" s="5" t="s">
        <v>28</v>
      </c>
      <c r="I59" s="5">
        <v>205</v>
      </c>
      <c r="J59" s="7">
        <v>100</v>
      </c>
      <c r="K59" s="8">
        <v>0</v>
      </c>
      <c r="L59" s="8">
        <f t="shared" si="0"/>
        <v>-100</v>
      </c>
      <c r="M59" s="5" t="s">
        <v>130</v>
      </c>
      <c r="N59" s="5" t="s">
        <v>117</v>
      </c>
    </row>
    <row r="60" spans="1:14" s="5" customFormat="1" outlineLevel="2" x14ac:dyDescent="0.3">
      <c r="A60" s="5" t="s">
        <v>69</v>
      </c>
      <c r="B60" s="5">
        <v>11</v>
      </c>
      <c r="C60" s="6">
        <v>44886</v>
      </c>
      <c r="D60" s="5">
        <v>20</v>
      </c>
      <c r="E60" s="5" t="s">
        <v>118</v>
      </c>
      <c r="F60" s="5" t="s">
        <v>119</v>
      </c>
      <c r="G60" s="5" t="s">
        <v>15</v>
      </c>
      <c r="H60" s="5" t="s">
        <v>16</v>
      </c>
      <c r="I60" s="5">
        <v>8</v>
      </c>
      <c r="J60" s="7">
        <v>100</v>
      </c>
      <c r="K60" s="8">
        <v>0</v>
      </c>
      <c r="L60" s="8">
        <f t="shared" si="0"/>
        <v>-100</v>
      </c>
      <c r="M60" s="5" t="s">
        <v>121</v>
      </c>
      <c r="N60" s="5" t="s">
        <v>120</v>
      </c>
    </row>
    <row r="61" spans="1:14" s="5" customFormat="1" outlineLevel="2" x14ac:dyDescent="0.3">
      <c r="A61" s="5" t="s">
        <v>69</v>
      </c>
      <c r="B61" s="5">
        <v>11</v>
      </c>
      <c r="C61" s="6">
        <v>44886</v>
      </c>
      <c r="D61" s="5">
        <v>20</v>
      </c>
      <c r="E61" s="5" t="s">
        <v>119</v>
      </c>
      <c r="G61" s="5" t="s">
        <v>15</v>
      </c>
      <c r="H61" s="5" t="s">
        <v>98</v>
      </c>
      <c r="I61" s="5">
        <v>26.5</v>
      </c>
      <c r="J61" s="7">
        <v>100</v>
      </c>
      <c r="K61" s="8">
        <v>0</v>
      </c>
      <c r="L61" s="8">
        <f t="shared" si="0"/>
        <v>-100</v>
      </c>
      <c r="M61" s="5" t="s">
        <v>130</v>
      </c>
      <c r="N61" s="5" t="s">
        <v>99</v>
      </c>
    </row>
    <row r="62" spans="1:14" outlineLevel="1" x14ac:dyDescent="0.3">
      <c r="A62" s="4" t="s">
        <v>128</v>
      </c>
      <c r="C62" s="1"/>
      <c r="J62" s="2">
        <f>SUBTOTAL(9,J38:J61)</f>
        <v>2100</v>
      </c>
      <c r="K62" s="3">
        <f>SUBTOTAL(9,K38:K61)</f>
        <v>1426.9500000000003</v>
      </c>
      <c r="L62" s="3">
        <f>SUBTOTAL(9,L38:L61)</f>
        <v>-673.05000000000007</v>
      </c>
    </row>
    <row r="63" spans="1:14" x14ac:dyDescent="0.3">
      <c r="A63" s="4" t="s">
        <v>129</v>
      </c>
      <c r="C63" s="1"/>
      <c r="J63" s="2">
        <f>SUBTOTAL(9,J2:J61)</f>
        <v>5060</v>
      </c>
      <c r="K63" s="3">
        <f>SUBTOTAL(9,K2:K61)</f>
        <v>5416.0899999999992</v>
      </c>
      <c r="L63" s="3">
        <f>SUBTOTAL(9,L2:L61)</f>
        <v>356.08999999999969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Gerard</dc:creator>
  <cp:lastModifiedBy>Daniel Gerard</cp:lastModifiedBy>
  <dcterms:created xsi:type="dcterms:W3CDTF">2022-11-17T02:36:19Z</dcterms:created>
  <dcterms:modified xsi:type="dcterms:W3CDTF">2022-11-22T03:44:35Z</dcterms:modified>
</cp:coreProperties>
</file>