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803" firstSheet="0" activeTab="0" autoFilterDateGrouping="1"/>
  </bookViews>
  <sheets>
    <sheet xmlns:r="http://schemas.openxmlformats.org/officeDocument/2006/relationships" name="AC12257B" sheetId="1" state="visible" r:id="rId1"/>
    <sheet xmlns:r="http://schemas.openxmlformats.org/officeDocument/2006/relationships" name="リスト (単発VCTF)" sheetId="2" state="visible" r:id="rId2"/>
  </sheets>
  <definedNames>
    <definedName name="_xlnm.Print_Area" localSheetId="0">'AC12257B'!$A$1:$O$18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m/d"/>
    <numFmt numFmtId="165" formatCode="m&quot;月&quot;d&quot;日&quot;;@"/>
  </numFmts>
  <fonts count="7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sz val="12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14"/>
    </font>
    <font>
      <name val="ＭＳ Ｐゴシック"/>
      <charset val="128"/>
      <family val="3"/>
      <sz val="11"/>
    </font>
    <font>
      <name val="ＭＳ Ｐゴシック"/>
      <charset val="128"/>
      <family val="3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5" fillId="0" borderId="0"/>
    <xf numFmtId="38" fontId="5" fillId="0" borderId="0"/>
    <xf numFmtId="6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/>
    <xf numFmtId="0" fontId="5" fillId="0" borderId="0" applyAlignment="1">
      <alignment vertical="center"/>
    </xf>
  </cellStyleXfs>
  <cellXfs count="46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horizontal="center" vertical="center" shrinkToFit="1"/>
    </xf>
    <xf numFmtId="0" fontId="5" fillId="0" borderId="0" applyAlignment="1" pivotButton="0" quotePrefix="0" xfId="4">
      <alignment vertical="center" shrinkToFit="1"/>
    </xf>
    <xf numFmtId="0" fontId="5" fillId="0" borderId="1" applyAlignment="1" pivotButton="0" quotePrefix="0" xfId="4">
      <alignment vertical="center" shrinkToFit="1"/>
    </xf>
    <xf numFmtId="0" fontId="5" fillId="0" borderId="2" applyAlignment="1" pivotButton="0" quotePrefix="0" xfId="4">
      <alignment vertical="center" shrinkToFit="1"/>
    </xf>
    <xf numFmtId="0" fontId="2" fillId="0" borderId="1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 shrinkToFit="1"/>
    </xf>
    <xf numFmtId="49" fontId="0" fillId="0" borderId="1" applyAlignment="1" pivotButton="0" quotePrefix="0" xfId="5">
      <alignment vertical="center" shrinkToFit="1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5">
      <alignment vertical="center" shrinkToFit="1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vertical="center"/>
    </xf>
    <xf numFmtId="0" fontId="5" fillId="2" borderId="1" applyAlignment="1" pivotButton="0" quotePrefix="0" xfId="5">
      <alignment vertical="center" shrinkToFit="1"/>
    </xf>
    <xf numFmtId="0" fontId="0" fillId="0" borderId="0" applyAlignment="1" pivotButton="0" quotePrefix="0" xfId="0">
      <alignment horizontal="center" vertical="center" shrinkToFit="1"/>
    </xf>
    <xf numFmtId="0" fontId="0" fillId="0" borderId="1" applyAlignment="1" pivotButton="0" quotePrefix="0" xfId="5">
      <alignment horizontal="center" vertical="center" shrinkToFit="1"/>
    </xf>
    <xf numFmtId="0" fontId="3" fillId="0" borderId="0" applyAlignment="1" pivotButton="0" quotePrefix="0" xfId="0">
      <alignment vertical="center" shrinkToFit="1"/>
    </xf>
    <xf numFmtId="0" fontId="4" fillId="0" borderId="3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shrinkToFi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 shrinkToFit="1"/>
    </xf>
    <xf numFmtId="0" fontId="4" fillId="0" borderId="3" applyAlignment="1" pivotButton="0" quotePrefix="0" xfId="0">
      <alignment vertical="center" shrinkToFit="1"/>
    </xf>
    <xf numFmtId="0" fontId="4" fillId="0" borderId="0" applyAlignment="1" pivotButton="0" quotePrefix="0" xfId="0">
      <alignment vertical="center" shrinkToFi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4" fillId="0" borderId="3" pivotButton="0" quotePrefix="0" xfId="0"/>
    <xf numFmtId="0" fontId="0" fillId="0" borderId="0" applyAlignment="1" pivotButton="0" quotePrefix="0" xfId="0">
      <alignment horizontal="center"/>
    </xf>
    <xf numFmtId="164" fontId="0" fillId="0" borderId="1" applyAlignment="1" pivotButton="0" quotePrefix="0" xfId="0">
      <alignment horizontal="center" vertical="center"/>
    </xf>
    <xf numFmtId="3" fontId="0" fillId="0" borderId="1" pivotButton="0" quotePrefix="0" xfId="0"/>
    <xf numFmtId="0" fontId="2" fillId="0" borderId="1" applyAlignment="1" pivotButton="0" quotePrefix="0" xfId="0">
      <alignment horizontal="center" vertical="center"/>
    </xf>
    <xf numFmtId="49" fontId="2" fillId="0" borderId="1" applyAlignment="1" pivotButton="0" quotePrefix="0" xfId="0">
      <alignment vertical="center"/>
    </xf>
    <xf numFmtId="49" fontId="0" fillId="0" borderId="1" applyAlignment="1" pivotButton="0" quotePrefix="0" xfId="0">
      <alignment vertical="center"/>
    </xf>
    <xf numFmtId="49" fontId="0" fillId="0" borderId="1" applyAlignment="1" pivotButton="0" quotePrefix="0" xfId="0">
      <alignment horizontal="right" vertical="center"/>
    </xf>
    <xf numFmtId="3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/>
    </xf>
    <xf numFmtId="165" fontId="0" fillId="3" borderId="1" applyAlignment="1" pivotButton="0" quotePrefix="0" xfId="0">
      <alignment horizontal="center" vertical="center"/>
    </xf>
    <xf numFmtId="0" fontId="5" fillId="3" borderId="1" applyAlignment="1" pivotButton="0" quotePrefix="0" xfId="4">
      <alignment horizontal="center" vertical="center" shrinkToFit="1"/>
    </xf>
    <xf numFmtId="0" fontId="0" fillId="0" borderId="1" applyAlignment="1" pivotButton="0" quotePrefix="0" xfId="0">
      <alignment horizontal="center" vertical="center"/>
    </xf>
    <xf numFmtId="0" fontId="0" fillId="0" borderId="4" pivotButton="0" quotePrefix="0" xfId="0"/>
    <xf numFmtId="165" fontId="0" fillId="3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</cellXfs>
  <cellStyles count="6">
    <cellStyle name="標準" xfId="0" builtinId="0"/>
    <cellStyle name="桁区切り 2" xfId="1"/>
    <cellStyle name="通貨 2" xfId="2"/>
    <cellStyle name="標準 2" xfId="3"/>
    <cellStyle name="標準 3" xfId="4"/>
    <cellStyle name="標準_本機ケーブル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P14"/>
  <sheetViews>
    <sheetView tabSelected="1" view="pageBreakPreview" zoomScaleNormal="100" zoomScaleSheetLayoutView="100" workbookViewId="0">
      <selection activeCell="D5" sqref="D5"/>
    </sheetView>
  </sheetViews>
  <sheetFormatPr baseColWidth="8" defaultRowHeight="19.5" customHeight="1" outlineLevelCol="0"/>
  <cols>
    <col width="10.75" customWidth="1" style="17" min="1" max="1"/>
    <col width="11.125" customWidth="1" style="23" min="2" max="2"/>
    <col hidden="1" width="11.125" customWidth="1" style="23" min="3" max="3"/>
    <col width="33.125" customWidth="1" style="21" min="4" max="4"/>
    <col width="6.875" customWidth="1" style="22" min="5" max="5"/>
    <col width="8.875" customWidth="1" style="23" min="6" max="6"/>
    <col hidden="1" width="8.875" customWidth="1" style="23" min="7" max="7"/>
    <col width="6.625" customWidth="1" style="24" min="8" max="8"/>
    <col width="11.125" customWidth="1" style="24" min="9" max="10"/>
    <col width="12.25" customWidth="1" style="23" min="11" max="11"/>
    <col width="9" customWidth="1" style="23" min="12" max="12"/>
    <col width="5.5" customWidth="1" style="23" min="13" max="13"/>
    <col width="9" customWidth="1" style="23" min="14" max="14"/>
    <col width="13.125" customWidth="1" style="23" min="15" max="15"/>
    <col hidden="1" width="13" customWidth="1" style="23" min="16" max="16"/>
    <col width="9" customWidth="1" style="23" min="17" max="18"/>
    <col width="9" customWidth="1" style="23" min="19" max="16384"/>
  </cols>
  <sheetData>
    <row r="1" ht="19.5" customHeight="1">
      <c r="B1" s="19" t="inlineStr">
        <is>
          <t>泉州</t>
        </is>
      </c>
      <c r="C1" s="19" t="n"/>
      <c r="N1" s="2" t="inlineStr">
        <is>
          <t>切断期日</t>
        </is>
      </c>
      <c r="O1" s="44" t="inlineStr">
        <is>
          <t>2022/12/02</t>
        </is>
      </c>
    </row>
    <row r="2" ht="19.5" customFormat="1" customHeight="1" s="22">
      <c r="A2" s="17" t="n"/>
      <c r="D2" s="25" t="n"/>
      <c r="J2" s="6" t="n"/>
      <c r="K2" s="6" t="n"/>
      <c r="L2" s="6" t="n"/>
      <c r="M2" s="6" t="n"/>
      <c r="N2" s="7" t="inlineStr">
        <is>
          <t>受注番号</t>
        </is>
      </c>
      <c r="O2" s="41" t="n">
        <v>2431</v>
      </c>
    </row>
    <row r="3" ht="19.5" customFormat="1" customHeight="1" s="22">
      <c r="A3" s="17" t="n"/>
      <c r="D3" s="25" t="n"/>
      <c r="J3" s="6" t="n"/>
      <c r="K3" s="6" t="n"/>
      <c r="L3" s="6" t="n"/>
      <c r="M3" s="6" t="n"/>
      <c r="N3" s="7" t="inlineStr">
        <is>
          <t>受注数</t>
        </is>
      </c>
      <c r="O3" s="41" t="n">
        <v>12</v>
      </c>
    </row>
    <row r="4" ht="19.5" customFormat="1" customHeight="1" s="22">
      <c r="A4" s="17" t="n"/>
      <c r="B4" s="20" t="inlineStr">
        <is>
          <t>アマダ向け　EGﾍﾟﾝﾀﾞﾝﾄｹｰﾌﾞﾙ　AC12257B　切断ﾘｽﾄ</t>
        </is>
      </c>
      <c r="C4" s="20" t="n"/>
      <c r="D4" s="26" t="n"/>
      <c r="E4" s="27" t="n"/>
      <c r="K4" s="6" t="n"/>
      <c r="L4" s="6" t="n"/>
      <c r="M4" s="6" t="n"/>
      <c r="N4" s="8" t="inlineStr">
        <is>
          <t>納期</t>
        </is>
      </c>
      <c r="O4" s="44" t="inlineStr">
        <is>
          <t>2022/12/21</t>
        </is>
      </c>
    </row>
    <row r="5" ht="19.5" customFormat="1" customHeight="1" s="22">
      <c r="A5" s="10" t="inlineStr">
        <is>
          <t>頁</t>
        </is>
      </c>
      <c r="B5" s="10" t="inlineStr">
        <is>
          <t>図面番号</t>
        </is>
      </c>
      <c r="C5" s="10" t="n"/>
      <c r="D5" s="10" t="inlineStr">
        <is>
          <t>仕様・ｻｲｽﾞ</t>
        </is>
      </c>
      <c r="E5" s="10" t="inlineStr">
        <is>
          <t>ﾒｰｶｰ</t>
        </is>
      </c>
      <c r="F5" s="10" t="inlineStr">
        <is>
          <t>切断長</t>
        </is>
      </c>
      <c r="G5" s="10" t="inlineStr">
        <is>
          <t>員数</t>
        </is>
      </c>
      <c r="H5" s="10" t="inlineStr">
        <is>
          <t>切断数</t>
        </is>
      </c>
      <c r="I5" s="10" t="inlineStr">
        <is>
          <t>圧着端子</t>
        </is>
      </c>
      <c r="J5" s="10" t="inlineStr">
        <is>
          <t>圧着端子</t>
        </is>
      </c>
      <c r="K5" s="10" t="inlineStr">
        <is>
          <t>ｼｰｽﾑｷ</t>
        </is>
      </c>
      <c r="L5" s="10" t="inlineStr">
        <is>
          <t>皮むき</t>
        </is>
      </c>
      <c r="M5" s="10" t="inlineStr">
        <is>
          <t>ﾁｪｯｸ</t>
        </is>
      </c>
      <c r="N5" s="10" t="inlineStr">
        <is>
          <t>必要数量</t>
        </is>
      </c>
      <c r="O5" s="10" t="inlineStr">
        <is>
          <t>ＴＯＴＡＬ</t>
        </is>
      </c>
    </row>
    <row r="6" ht="19.5" customHeight="1">
      <c r="A6" s="11" t="inlineStr">
        <is>
          <t>ｱｰｽｹｰﾌﾞﾙ</t>
        </is>
      </c>
      <c r="B6" s="12" t="inlineStr">
        <is>
          <t>AC12483</t>
        </is>
      </c>
      <c r="C6" s="12" t="inlineStr">
        <is>
          <t>AC12257B</t>
        </is>
      </c>
      <c r="D6" s="13" t="inlineStr">
        <is>
          <t>KIV 2.0 Y/G</t>
        </is>
      </c>
      <c r="E6" s="13" t="inlineStr">
        <is>
          <t>ｵｰﾅﾝﾊﾞ</t>
        </is>
      </c>
      <c r="F6" s="2" t="n">
        <v>6000</v>
      </c>
      <c r="G6" s="2" t="n">
        <v>1</v>
      </c>
      <c r="H6" s="4">
        <f>$O$3*G6</f>
        <v/>
      </c>
      <c r="I6" s="3" t="inlineStr">
        <is>
          <t>R2-4</t>
        </is>
      </c>
      <c r="J6" s="3" t="inlineStr">
        <is>
          <t>R2-4</t>
        </is>
      </c>
      <c r="K6" s="42" t="inlineStr">
        <is>
          <t>―</t>
        </is>
      </c>
      <c r="L6" s="42" t="inlineStr">
        <is>
          <t>5.8*5.8</t>
        </is>
      </c>
      <c r="M6" s="2" t="n"/>
      <c r="N6" s="2">
        <f>F6*H6/1000</f>
        <v/>
      </c>
      <c r="O6" s="42">
        <f>SUM(N6)</f>
        <v/>
      </c>
      <c r="P6" s="23" t="inlineStr">
        <is>
          <t>AC12257B</t>
        </is>
      </c>
    </row>
    <row r="7" ht="19.5" customHeight="1">
      <c r="A7" s="11" t="inlineStr">
        <is>
          <t>WP2EG</t>
        </is>
      </c>
      <c r="B7" s="12" t="inlineStr">
        <is>
          <t>AC11628</t>
        </is>
      </c>
      <c r="C7" s="12" t="inlineStr">
        <is>
          <t>AC12257B</t>
        </is>
      </c>
      <c r="D7" s="13" t="inlineStr">
        <is>
          <t>OTSC-3PVB×0.3SQ 灰</t>
        </is>
      </c>
      <c r="E7" s="13" t="inlineStr">
        <is>
          <t>ｵｰﾅﾝﾊﾞ</t>
        </is>
      </c>
      <c r="F7" s="2" t="n">
        <v>6020</v>
      </c>
      <c r="G7" s="2" t="n">
        <v>1</v>
      </c>
      <c r="H7" s="4">
        <f>$O$3*G7</f>
        <v/>
      </c>
      <c r="I7" s="5" t="inlineStr">
        <is>
          <t>1318105-1/半田</t>
        </is>
      </c>
      <c r="J7" s="5" t="inlineStr">
        <is>
          <t>半田</t>
        </is>
      </c>
      <c r="K7" s="42" t="inlineStr">
        <is>
          <t>810×60</t>
        </is>
      </c>
      <c r="L7" s="42" t="inlineStr">
        <is>
          <t>3.8*3</t>
        </is>
      </c>
      <c r="M7" s="2" t="n"/>
      <c r="N7" s="2">
        <f>F7*H7/1000</f>
        <v/>
      </c>
      <c r="O7" s="42">
        <f>SUM(N7)</f>
        <v/>
      </c>
      <c r="P7" s="23" t="inlineStr">
        <is>
          <t>AC12257B</t>
        </is>
      </c>
    </row>
    <row r="8" ht="19.5" customHeight="1">
      <c r="A8" s="11" t="inlineStr">
        <is>
          <t>WP5EG</t>
        </is>
      </c>
      <c r="B8" s="12" t="inlineStr">
        <is>
          <t>AC11631-Z1</t>
        </is>
      </c>
      <c r="C8" s="12" t="inlineStr">
        <is>
          <t>AC12257B</t>
        </is>
      </c>
      <c r="D8" s="16" t="inlineStr">
        <is>
          <t>DP(300V)AWG20 16C</t>
        </is>
      </c>
      <c r="E8" s="16" t="inlineStr">
        <is>
          <t>大電</t>
        </is>
      </c>
      <c r="F8" s="15" t="n">
        <v>6020</v>
      </c>
      <c r="G8" s="2" t="n">
        <v>1</v>
      </c>
      <c r="H8" s="4">
        <f>$O$3*G8</f>
        <v/>
      </c>
      <c r="I8" s="5" t="inlineStr">
        <is>
          <t>1318105-1</t>
        </is>
      </c>
      <c r="J8" s="5" t="inlineStr">
        <is>
          <t>半田</t>
        </is>
      </c>
      <c r="K8" s="14" t="inlineStr">
        <is>
          <t>90×60</t>
        </is>
      </c>
      <c r="L8" s="14" t="inlineStr">
        <is>
          <t>3.8*3</t>
        </is>
      </c>
      <c r="M8" s="2" t="n"/>
      <c r="N8" s="2">
        <f>F8*H8/1000</f>
        <v/>
      </c>
      <c r="O8" s="42">
        <f>SUM(N8)</f>
        <v/>
      </c>
      <c r="P8" s="23" t="inlineStr">
        <is>
          <t>AC12257B</t>
        </is>
      </c>
    </row>
    <row r="9" ht="19.5" customHeight="1">
      <c r="A9" s="11" t="inlineStr">
        <is>
          <t>WP3EG</t>
        </is>
      </c>
      <c r="B9" s="12" t="inlineStr">
        <is>
          <t>AC11629</t>
        </is>
      </c>
      <c r="C9" s="12" t="inlineStr">
        <is>
          <t>AC12257B</t>
        </is>
      </c>
      <c r="D9" s="16" t="inlineStr">
        <is>
          <t>DP(300V)AWG22 20C</t>
        </is>
      </c>
      <c r="E9" s="16" t="inlineStr">
        <is>
          <t>大電</t>
        </is>
      </c>
      <c r="F9" s="15" t="n">
        <v>6020</v>
      </c>
      <c r="G9" s="2" t="n">
        <v>1</v>
      </c>
      <c r="H9" s="4">
        <f>$O$3*G9</f>
        <v/>
      </c>
      <c r="I9" s="5" t="inlineStr">
        <is>
          <t>1318105-1</t>
        </is>
      </c>
      <c r="J9" s="5" t="inlineStr">
        <is>
          <t>1318105-1</t>
        </is>
      </c>
      <c r="K9" s="14" t="inlineStr">
        <is>
          <t>90×90</t>
        </is>
      </c>
      <c r="L9" s="14" t="inlineStr">
        <is>
          <t>3.8*3.8</t>
        </is>
      </c>
      <c r="M9" s="2" t="n"/>
      <c r="N9" s="2">
        <f>F9*H9/1000</f>
        <v/>
      </c>
      <c r="O9" s="42">
        <f>SUM(N9:N10)</f>
        <v/>
      </c>
      <c r="P9" s="23" t="inlineStr">
        <is>
          <t>AC12257B</t>
        </is>
      </c>
    </row>
    <row r="10" ht="19.5" customHeight="1">
      <c r="A10" s="11" t="inlineStr">
        <is>
          <t>WP4EG</t>
        </is>
      </c>
      <c r="B10" s="12" t="inlineStr">
        <is>
          <t>AC11630</t>
        </is>
      </c>
      <c r="C10" s="12" t="inlineStr">
        <is>
          <t>AC12257B</t>
        </is>
      </c>
      <c r="D10" s="13" t="inlineStr">
        <is>
          <t>DP(300V)AWG22 20C</t>
        </is>
      </c>
      <c r="E10" s="13" t="inlineStr">
        <is>
          <t>大電</t>
        </is>
      </c>
      <c r="F10" s="2" t="n">
        <v>6020</v>
      </c>
      <c r="G10" s="2" t="n">
        <v>1</v>
      </c>
      <c r="H10" s="4">
        <f>$O$3*G10</f>
        <v/>
      </c>
      <c r="I10" s="5" t="inlineStr">
        <is>
          <t>1318105-1</t>
        </is>
      </c>
      <c r="J10" s="5" t="inlineStr">
        <is>
          <t>1318105-1</t>
        </is>
      </c>
      <c r="K10" s="14" t="inlineStr">
        <is>
          <t>90×90</t>
        </is>
      </c>
      <c r="L10" s="42" t="inlineStr">
        <is>
          <t>3.8*3.8</t>
        </is>
      </c>
      <c r="M10" s="2" t="n"/>
      <c r="N10" s="2">
        <f>F10*H10/1000</f>
        <v/>
      </c>
      <c r="O10" s="43" t="n"/>
      <c r="P10" s="23" t="inlineStr">
        <is>
          <t>AC12257B</t>
        </is>
      </c>
    </row>
    <row r="11" ht="19.5" customHeight="1">
      <c r="A11" s="11" t="inlineStr">
        <is>
          <t>WP2EG</t>
        </is>
      </c>
      <c r="B11" s="12" t="inlineStr">
        <is>
          <t>AC11628</t>
        </is>
      </c>
      <c r="C11" s="12" t="inlineStr">
        <is>
          <t>AC12257B</t>
        </is>
      </c>
      <c r="D11" s="13" t="inlineStr">
        <is>
          <t>UL1007AWG22 Y/G</t>
        </is>
      </c>
      <c r="E11" s="13" t="inlineStr">
        <is>
          <t>東日</t>
        </is>
      </c>
      <c r="F11" s="2" t="n">
        <v>1000</v>
      </c>
      <c r="G11" s="2" t="n">
        <v>1</v>
      </c>
      <c r="H11" s="4">
        <f>$O$3*G11</f>
        <v/>
      </c>
      <c r="I11" s="5" t="inlineStr">
        <is>
          <t>R1.25-4</t>
        </is>
      </c>
      <c r="J11" s="5" t="inlineStr">
        <is>
          <t>半田</t>
        </is>
      </c>
      <c r="K11" s="42" t="inlineStr">
        <is>
          <t>―</t>
        </is>
      </c>
      <c r="L11" s="14" t="inlineStr">
        <is>
          <t>11*7</t>
        </is>
      </c>
      <c r="M11" s="2" t="n"/>
      <c r="N11" s="2">
        <f>F11*H11/1000</f>
        <v/>
      </c>
      <c r="O11" s="42">
        <f>SUM(N11)</f>
        <v/>
      </c>
      <c r="P11" s="23" t="inlineStr">
        <is>
          <t>AC12257B</t>
        </is>
      </c>
    </row>
    <row r="12" ht="19.5" customHeight="1">
      <c r="A12" s="11" t="inlineStr">
        <is>
          <t>WP1EG</t>
        </is>
      </c>
      <c r="B12" s="12" t="inlineStr">
        <is>
          <t>AC11627</t>
        </is>
      </c>
      <c r="C12" s="12" t="inlineStr">
        <is>
          <t>AC12257B</t>
        </is>
      </c>
      <c r="D12" s="2" t="inlineStr">
        <is>
          <t>ＶＣＴＦ　０．５×２Ｃ</t>
        </is>
      </c>
      <c r="E12" s="18" t="inlineStr">
        <is>
          <t>ｵｰﾅﾝﾊﾞ</t>
        </is>
      </c>
      <c r="F12" s="2" t="n">
        <v>6020</v>
      </c>
      <c r="G12" s="2" t="n">
        <v>1</v>
      </c>
      <c r="H12" s="4">
        <f>$O$3*G12</f>
        <v/>
      </c>
      <c r="I12" s="5" t="inlineStr">
        <is>
          <t>1-175196-2</t>
        </is>
      </c>
      <c r="J12" s="5" t="inlineStr">
        <is>
          <t>SVF-42T-P2.0</t>
        </is>
      </c>
      <c r="K12" s="42" t="inlineStr">
        <is>
          <t>90×560</t>
        </is>
      </c>
      <c r="L12" s="42" t="inlineStr">
        <is>
          <t>4.2*5.4</t>
        </is>
      </c>
      <c r="M12" s="2" t="n"/>
      <c r="N12" s="2">
        <f>F12*H12/1000</f>
        <v/>
      </c>
      <c r="O12" s="42">
        <f>SUM(N12)</f>
        <v/>
      </c>
      <c r="P12" s="23" t="inlineStr">
        <is>
          <t>AC12257B</t>
        </is>
      </c>
    </row>
    <row r="13" ht="19.5" customHeight="1">
      <c r="A13" s="11" t="inlineStr">
        <is>
          <t>WP12EG</t>
        </is>
      </c>
      <c r="B13" s="12" t="inlineStr">
        <is>
          <t>AC11634</t>
        </is>
      </c>
      <c r="C13" s="12" t="inlineStr">
        <is>
          <t>AC12257B</t>
        </is>
      </c>
      <c r="D13" s="13" t="inlineStr">
        <is>
          <t>NWTC6M-STP-S-SB-6</t>
        </is>
      </c>
      <c r="E13" s="13" t="inlineStr">
        <is>
          <t>ﾐｽﾐ</t>
        </is>
      </c>
      <c r="F13" s="2" t="n">
        <v>6000</v>
      </c>
      <c r="G13" s="2" t="n">
        <v>1</v>
      </c>
      <c r="H13" s="4">
        <f>$O$3*G13</f>
        <v/>
      </c>
      <c r="I13" s="42" t="inlineStr">
        <is>
          <t>―</t>
        </is>
      </c>
      <c r="J13" s="42" t="inlineStr">
        <is>
          <t>―</t>
        </is>
      </c>
      <c r="K13" s="42" t="inlineStr">
        <is>
          <t>―</t>
        </is>
      </c>
      <c r="L13" s="42" t="inlineStr">
        <is>
          <t>―</t>
        </is>
      </c>
      <c r="M13" s="2" t="n"/>
      <c r="N13" s="2">
        <f>F13*H13/1000</f>
        <v/>
      </c>
      <c r="O13" s="42" t="n"/>
      <c r="P13" s="23" t="inlineStr">
        <is>
          <t>AC12257B</t>
        </is>
      </c>
    </row>
    <row r="14" ht="19.5" customHeight="1">
      <c r="A14" s="11" t="inlineStr">
        <is>
          <t>ｺﾈｸﾀﾂｷｼﾝｺﾞｳｹｰﾌﾞﾙ</t>
        </is>
      </c>
      <c r="B14" s="12" t="inlineStr">
        <is>
          <t>Ｐ342628</t>
        </is>
      </c>
      <c r="C14" s="12" t="inlineStr">
        <is>
          <t>AC12257B</t>
        </is>
      </c>
      <c r="D14" s="9" t="inlineStr">
        <is>
          <t>DVI-DSUB(7.6M)</t>
        </is>
      </c>
      <c r="E14" s="13" t="inlineStr">
        <is>
          <t>平河</t>
        </is>
      </c>
      <c r="F14" s="42" t="inlineStr">
        <is>
          <t>-</t>
        </is>
      </c>
      <c r="G14" s="2" t="n">
        <v>1</v>
      </c>
      <c r="H14" s="4">
        <f>$O$3*G14</f>
        <v/>
      </c>
      <c r="I14" s="42" t="inlineStr">
        <is>
          <t>―</t>
        </is>
      </c>
      <c r="J14" s="42" t="inlineStr">
        <is>
          <t>―</t>
        </is>
      </c>
      <c r="K14" s="42" t="inlineStr">
        <is>
          <t>―</t>
        </is>
      </c>
      <c r="L14" s="42" t="inlineStr">
        <is>
          <t>―</t>
        </is>
      </c>
      <c r="M14" s="2" t="n"/>
      <c r="N14" s="2" t="n"/>
      <c r="O14" s="42" t="n"/>
      <c r="P14" s="23" t="inlineStr">
        <is>
          <t>AC12257B</t>
        </is>
      </c>
    </row>
  </sheetData>
  <mergeCells count="1">
    <mergeCell ref="O9:O10"/>
  </mergeCells>
  <pageMargins left="0.1968503937007874" right="0" top="0.5905511811023623" bottom="0.3937007874015748" header="0.1968503937007874" footer="0"/>
  <pageSetup orientation="landscape" paperSize="9" scale="99"/>
  <headerFooter alignWithMargins="0">
    <oddHeader>&amp;R&amp;D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D18" sqref="D18"/>
    </sheetView>
  </sheetViews>
  <sheetFormatPr baseColWidth="8" defaultRowHeight="13.5" outlineLevelCol="0"/>
  <cols>
    <col width="5.5" customWidth="1" min="1" max="1"/>
    <col width="11.625" customWidth="1" min="2" max="2"/>
    <col width="16.5" customWidth="1" style="39" min="3" max="3"/>
    <col width="7.625" customWidth="1" min="4" max="4"/>
    <col width="9.25" customWidth="1" min="5" max="5"/>
    <col width="7.75" customWidth="1" min="6" max="6"/>
    <col width="8.125" customWidth="1" min="7" max="7"/>
    <col width="14.75" customWidth="1" min="8" max="8"/>
    <col width="6.125" customWidth="1" min="9" max="9"/>
  </cols>
  <sheetData>
    <row r="1" ht="20.25" customHeight="1">
      <c r="A1" s="28" t="inlineStr">
        <is>
          <t>村田向けｹｰﾌﾞﾙﾁｪｯｸﾘｽﾄ</t>
        </is>
      </c>
      <c r="B1" s="28" t="n"/>
      <c r="C1" s="29" t="n"/>
    </row>
    <row r="2" ht="20.25" customHeight="1">
      <c r="A2" s="30" t="n"/>
      <c r="B2" s="30" t="inlineStr">
        <is>
          <t>HX1(単発VCTF)</t>
        </is>
      </c>
      <c r="C2" s="29" t="n"/>
    </row>
    <row r="3" ht="17.25" customFormat="1" customHeight="1" s="31">
      <c r="A3" s="42" t="inlineStr">
        <is>
          <t>NO</t>
        </is>
      </c>
      <c r="B3" s="42" t="inlineStr">
        <is>
          <t>注文ＮＯ</t>
        </is>
      </c>
      <c r="C3" s="42" t="inlineStr">
        <is>
          <t>品番</t>
        </is>
      </c>
      <c r="D3" s="42" t="inlineStr">
        <is>
          <t>数量</t>
        </is>
      </c>
      <c r="E3" s="42" t="inlineStr">
        <is>
          <t>納期</t>
        </is>
      </c>
      <c r="F3" s="42" t="n"/>
      <c r="G3" s="42" t="n"/>
    </row>
    <row r="4" ht="18" customHeight="1">
      <c r="A4" s="42" t="n">
        <v>1</v>
      </c>
      <c r="B4" s="42" t="inlineStr">
        <is>
          <t>J71945766</t>
        </is>
      </c>
      <c r="C4" s="2" t="inlineStr">
        <is>
          <t>HX1B012940</t>
        </is>
      </c>
      <c r="D4" s="9" t="n">
        <v>10</v>
      </c>
      <c r="E4" s="45" t="n">
        <v>44873</v>
      </c>
      <c r="F4" s="33" t="n"/>
      <c r="G4" s="33" t="n"/>
    </row>
    <row r="5" ht="18" customHeight="1">
      <c r="A5" s="42" t="n"/>
      <c r="B5" s="42" t="n"/>
      <c r="C5" s="2" t="n"/>
      <c r="D5" s="9" t="n"/>
      <c r="E5" s="45" t="n"/>
      <c r="F5" s="42" t="n"/>
      <c r="G5" s="42" t="n"/>
    </row>
    <row r="6" ht="18" customHeight="1">
      <c r="A6" s="42" t="n"/>
      <c r="B6" s="42" t="n"/>
      <c r="C6" s="2" t="n"/>
      <c r="D6" s="9" t="n"/>
      <c r="E6" s="45" t="n"/>
      <c r="F6" s="42" t="n"/>
      <c r="G6" s="42" t="n"/>
    </row>
    <row r="7" ht="18" customHeight="1">
      <c r="A7" s="34" t="n"/>
      <c r="B7" s="34" t="n"/>
      <c r="C7" s="35" t="n"/>
      <c r="D7" s="9" t="n"/>
      <c r="E7" s="45" t="n"/>
      <c r="F7" s="33" t="n"/>
      <c r="G7" s="33" t="n"/>
    </row>
    <row r="8" ht="18" customHeight="1">
      <c r="A8" s="34" t="n"/>
      <c r="B8" s="34" t="n"/>
      <c r="C8" s="35" t="n"/>
      <c r="D8" s="9" t="n"/>
      <c r="E8" s="45" t="n"/>
      <c r="F8" s="33" t="n"/>
      <c r="G8" s="33" t="n"/>
    </row>
    <row r="9" ht="18" customHeight="1">
      <c r="A9" s="34" t="n"/>
      <c r="B9" s="34" t="n"/>
      <c r="C9" s="35" t="n"/>
      <c r="D9" s="9" t="n"/>
      <c r="E9" s="45" t="n"/>
      <c r="F9" s="33" t="n"/>
      <c r="G9" s="33" t="n"/>
    </row>
    <row r="10" ht="18" customHeight="1">
      <c r="A10" s="34" t="n"/>
      <c r="B10" s="34" t="n"/>
      <c r="C10" s="35" t="n"/>
      <c r="D10" s="9" t="n"/>
      <c r="E10" s="45" t="n"/>
      <c r="F10" s="33" t="n"/>
      <c r="G10" s="33" t="n"/>
    </row>
    <row r="11" ht="18" customHeight="1">
      <c r="A11" s="34" t="n"/>
      <c r="B11" s="34" t="n"/>
      <c r="C11" s="35" t="n"/>
      <c r="D11" s="9" t="n"/>
      <c r="E11" s="45" t="n"/>
      <c r="F11" s="33" t="n"/>
      <c r="G11" s="33" t="n"/>
    </row>
    <row r="12" ht="18" customHeight="1">
      <c r="A12" s="34" t="n"/>
      <c r="B12" s="34" t="n"/>
      <c r="C12" s="35" t="n"/>
      <c r="D12" s="9" t="n"/>
      <c r="E12" s="45" t="n"/>
      <c r="F12" s="33" t="n"/>
      <c r="G12" s="33" t="n"/>
    </row>
    <row r="13" ht="18" customHeight="1">
      <c r="A13" s="34" t="n"/>
      <c r="B13" s="34" t="n"/>
      <c r="C13" s="35" t="n"/>
      <c r="D13" s="9" t="n"/>
      <c r="E13" s="45" t="n"/>
      <c r="F13" s="33" t="n"/>
      <c r="G13" s="33" t="n"/>
    </row>
    <row r="14" ht="18" customHeight="1">
      <c r="A14" s="34" t="n"/>
      <c r="B14" s="34" t="n"/>
      <c r="C14" s="35" t="n"/>
      <c r="D14" s="9" t="n"/>
      <c r="E14" s="45" t="n"/>
      <c r="F14" s="33" t="n"/>
      <c r="G14" s="33" t="n"/>
    </row>
    <row r="15" ht="18" customHeight="1">
      <c r="A15" s="34" t="n"/>
      <c r="B15" s="34" t="n"/>
      <c r="C15" s="35" t="n"/>
      <c r="D15" s="9" t="n"/>
      <c r="E15" s="45" t="n"/>
      <c r="F15" s="33" t="n"/>
      <c r="G15" s="33" t="n"/>
    </row>
    <row r="16" ht="18" customHeight="1">
      <c r="A16" s="34" t="n"/>
      <c r="B16" s="34" t="n"/>
      <c r="C16" s="35" t="n"/>
      <c r="D16" s="9" t="n"/>
      <c r="E16" s="45" t="n"/>
      <c r="F16" s="33" t="n"/>
      <c r="G16" s="33" t="n"/>
    </row>
    <row r="17" ht="18" customHeight="1">
      <c r="A17" s="34" t="n"/>
      <c r="B17" s="34" t="n"/>
      <c r="C17" s="35" t="n"/>
      <c r="D17" s="9" t="n"/>
      <c r="E17" s="45" t="n"/>
      <c r="F17" s="33" t="n"/>
      <c r="G17" s="33" t="n"/>
    </row>
    <row r="18" ht="18" customHeight="1">
      <c r="A18" s="34" t="n"/>
      <c r="B18" s="34" t="n"/>
      <c r="C18" s="35" t="n"/>
      <c r="D18" s="9" t="n"/>
      <c r="E18" s="45" t="n"/>
      <c r="F18" s="33" t="n"/>
      <c r="G18" s="33" t="n"/>
    </row>
    <row r="19" ht="18" customHeight="1">
      <c r="A19" s="42" t="n"/>
      <c r="B19" s="36" t="n"/>
      <c r="C19" s="12" t="n"/>
      <c r="D19" s="37" t="n"/>
      <c r="E19" s="38" t="n"/>
      <c r="F19" s="33" t="n"/>
      <c r="G19" s="33" t="n"/>
    </row>
    <row r="20" ht="18" customHeight="1">
      <c r="A20" s="42" t="n"/>
      <c r="B20" s="36" t="n"/>
      <c r="C20" s="12" t="n"/>
      <c r="D20" s="37" t="n"/>
      <c r="E20" s="38" t="n"/>
      <c r="F20" s="33" t="n"/>
      <c r="G20" s="33" t="n"/>
    </row>
    <row r="21" ht="18" customHeight="1">
      <c r="A21" s="42" t="n"/>
      <c r="B21" s="36" t="n"/>
      <c r="C21" s="12" t="n"/>
      <c r="D21" s="37" t="n"/>
      <c r="E21" s="38" t="n"/>
      <c r="F21" s="33" t="n"/>
      <c r="G21" s="33" t="n"/>
    </row>
    <row r="22" ht="18" customHeight="1">
      <c r="A22" s="42" t="n"/>
      <c r="B22" s="36" t="n"/>
      <c r="C22" s="36" t="n"/>
      <c r="D22" s="37" t="n"/>
      <c r="E22" s="38" t="n"/>
      <c r="F22" s="33" t="n"/>
      <c r="G22" s="33" t="n"/>
    </row>
    <row r="23" ht="18" customHeight="1">
      <c r="A23" s="42" t="n"/>
      <c r="B23" s="36" t="n"/>
      <c r="C23" s="36" t="n"/>
      <c r="D23" s="37" t="n"/>
      <c r="E23" s="38" t="n"/>
      <c r="F23" s="33" t="n"/>
      <c r="G23" s="33" t="n"/>
    </row>
    <row r="24" ht="18" customHeight="1">
      <c r="A24" s="42" t="n"/>
      <c r="B24" s="36" t="n"/>
      <c r="C24" s="36" t="n"/>
      <c r="D24" s="37" t="n"/>
      <c r="E24" s="38" t="n"/>
      <c r="F24" s="33" t="n"/>
      <c r="G24" s="33" t="n"/>
    </row>
    <row r="25" ht="18" customHeight="1">
      <c r="A25" s="42" t="n"/>
      <c r="B25" s="36" t="n"/>
      <c r="C25" s="36" t="n"/>
      <c r="D25" s="37" t="n"/>
      <c r="E25" s="38" t="n"/>
      <c r="F25" s="33" t="n"/>
      <c r="G25" s="33" t="n"/>
    </row>
    <row r="26" ht="18" customHeight="1">
      <c r="A26" s="42" t="n"/>
      <c r="B26" s="36" t="n"/>
      <c r="C26" s="36" t="n"/>
      <c r="D26" s="37" t="n"/>
      <c r="E26" s="38" t="n"/>
      <c r="F26" s="33" t="n"/>
      <c r="G26" s="33" t="n"/>
    </row>
  </sheetData>
  <pageMargins left="0.75" right="0.75" top="1" bottom="1" header="0.512" footer="0.51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dwh-ito</dc:creator>
  <dcterms:created xmlns:dcterms="http://purl.org/dc/terms/" xmlns:xsi="http://www.w3.org/2001/XMLSchema-instance" xsi:type="dcterms:W3CDTF">1997-01-08T22:48:59Z</dcterms:created>
  <dcterms:modified xmlns:dcterms="http://purl.org/dc/terms/" xmlns:xsi="http://www.w3.org/2001/XMLSchema-instance" xsi:type="dcterms:W3CDTF">2022-11-30T04:44:13Z</dcterms:modified>
  <cp:lastModifiedBy>dwh-ueno</cp:lastModifiedBy>
  <cp:lastPrinted>2022-11-30T04:44:09Z</cp:lastPrinted>
</cp:coreProperties>
</file>