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mayer/Downloads/"/>
    </mc:Choice>
  </mc:AlternateContent>
  <xr:revisionPtr revIDLastSave="0" documentId="8_{BF447420-5337-054D-A9B7-7FC3EA8DD62B}" xr6:coauthVersionLast="47" xr6:coauthVersionMax="47" xr10:uidLastSave="{00000000-0000-0000-0000-000000000000}"/>
  <bookViews>
    <workbookView xWindow="5980" yWindow="3320" windowWidth="33460" windowHeight="20160" xr2:uid="{08B8F5D8-DF3E-954D-A238-94DBBA86CD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H28" i="1" s="1"/>
  <c r="D28" i="1"/>
  <c r="E28" i="1" s="1"/>
  <c r="G27" i="1"/>
  <c r="H27" i="1" s="1"/>
  <c r="D27" i="1"/>
  <c r="E27" i="1" s="1"/>
  <c r="G26" i="1"/>
  <c r="H26" i="1" s="1"/>
  <c r="D26" i="1"/>
  <c r="E26" i="1" s="1"/>
  <c r="D25" i="1"/>
  <c r="E25" i="1" s="1"/>
  <c r="G24" i="1"/>
  <c r="H24" i="1" s="1"/>
  <c r="D24" i="1"/>
  <c r="E24" i="1" s="1"/>
  <c r="G23" i="1"/>
  <c r="H23" i="1" s="1"/>
  <c r="D23" i="1"/>
  <c r="E23" i="1" s="1"/>
  <c r="G22" i="1"/>
  <c r="H22" i="1" s="1"/>
  <c r="D22" i="1"/>
  <c r="E22" i="1" s="1"/>
  <c r="G21" i="1"/>
  <c r="H21" i="1" s="1"/>
  <c r="D21" i="1"/>
  <c r="E21" i="1" s="1"/>
  <c r="D20" i="1"/>
  <c r="E20" i="1" s="1"/>
  <c r="G19" i="1"/>
  <c r="H19" i="1" s="1"/>
  <c r="D19" i="1"/>
  <c r="E19" i="1" s="1"/>
  <c r="G18" i="1"/>
  <c r="H18" i="1" s="1"/>
  <c r="D18" i="1"/>
  <c r="E18" i="1" s="1"/>
  <c r="G17" i="1"/>
  <c r="H17" i="1" s="1"/>
  <c r="D17" i="1"/>
  <c r="E17" i="1" s="1"/>
  <c r="D16" i="1"/>
  <c r="E16" i="1" s="1"/>
  <c r="D15" i="1"/>
  <c r="E15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I4" i="1"/>
  <c r="F4" i="1"/>
  <c r="C4" i="1"/>
</calcChain>
</file>

<file path=xl/sharedStrings.xml><?xml version="1.0" encoding="utf-8"?>
<sst xmlns="http://schemas.openxmlformats.org/spreadsheetml/2006/main" count="81" uniqueCount="13">
  <si>
    <t>Note: This sheet shows the ng/mL output that is divided by 500; this is the concentration factor due to the original sample volume being 1000mLs and the reconstitution volume as 2mLs. The green column shows the ug/L converted to ng/L. Bolded values are below LOQ but above LOD.</t>
  </si>
  <si>
    <t>Site</t>
  </si>
  <si>
    <t>Day of Collection</t>
  </si>
  <si>
    <t>Caffeine (ng/mL)</t>
  </si>
  <si>
    <t>Caffeine (Volume Corrected from 1L Sample); ug/L</t>
  </si>
  <si>
    <t>Caffeine ng/L</t>
  </si>
  <si>
    <t>Triclosan (ng/mL)</t>
  </si>
  <si>
    <t>Triclosan (Volume Corrected from 1L Sample); ug/L</t>
  </si>
  <si>
    <t>Triclosan ng/L</t>
  </si>
  <si>
    <t>Acetaminophen (ng/mL)</t>
  </si>
  <si>
    <t>LOQ (ng/mL); based on low standard (3:1 S/N)</t>
  </si>
  <si>
    <t>LOD (ng/mL); 1/2 * LOQ</t>
  </si>
  <si>
    <t>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</si>
</sst>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m\-yyyy"/>
    <numFmt numFmtId="165" formatCode="0.000"/>
    <numFmt numFmtId="166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2" fontId="1" fillId="5" borderId="16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8BCA-E7D3-2A41-98DB-BDEEF7B3B1E6}">
  <dimension ref="A1:I28"/>
  <sheetViews>
    <sheetView tabSelected="1" workbookViewId="0">
      <selection activeCell="J20" sqref="J20"/>
    </sheetView>
  </sheetViews>
  <sheetFormatPr baseColWidth="10" defaultColWidth="8.83203125" defaultRowHeight="16" x14ac:dyDescent="0.2"/>
  <cols>
    <col min="2" max="2" width="14.33203125" customWidth="1"/>
    <col min="3" max="3" width="9.6640625" bestFit="1" customWidth="1"/>
    <col min="4" max="5" width="11" customWidth="1"/>
    <col min="6" max="6" width="9.1640625" bestFit="1" customWidth="1"/>
    <col min="7" max="8" width="9.1640625" customWidth="1"/>
    <col min="9" max="9" width="16.1640625" customWidth="1"/>
  </cols>
  <sheetData>
    <row r="1" spans="1:9" s="3" customFormat="1" ht="68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s="9" customFormat="1" ht="34" x14ac:dyDescent="0.2">
      <c r="A2" s="4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6" t="s">
        <v>7</v>
      </c>
      <c r="H2" s="7" t="s">
        <v>8</v>
      </c>
      <c r="I2" s="8" t="s">
        <v>9</v>
      </c>
    </row>
    <row r="3" spans="1:9" s="9" customFormat="1" ht="38" customHeight="1" x14ac:dyDescent="0.2">
      <c r="A3" s="10" t="s">
        <v>10</v>
      </c>
      <c r="B3" s="11"/>
      <c r="C3" s="12">
        <v>5</v>
      </c>
      <c r="D3" s="13"/>
      <c r="E3" s="14"/>
      <c r="F3" s="15">
        <v>3.1</v>
      </c>
      <c r="G3" s="13"/>
      <c r="H3" s="14"/>
      <c r="I3" s="15">
        <v>5</v>
      </c>
    </row>
    <row r="4" spans="1:9" s="9" customFormat="1" ht="34" customHeight="1" x14ac:dyDescent="0.2">
      <c r="A4" s="16" t="s">
        <v>11</v>
      </c>
      <c r="B4" s="17"/>
      <c r="C4" s="18">
        <f>C3*(1/2)</f>
        <v>2.5</v>
      </c>
      <c r="D4" s="13"/>
      <c r="E4" s="14"/>
      <c r="F4" s="18">
        <f t="shared" ref="F4:I4" si="0">F3*(1/2)</f>
        <v>1.55</v>
      </c>
      <c r="G4" s="13"/>
      <c r="H4" s="14"/>
      <c r="I4" s="18">
        <f t="shared" si="0"/>
        <v>2.5</v>
      </c>
    </row>
    <row r="5" spans="1:9" x14ac:dyDescent="0.2">
      <c r="A5" s="19">
        <v>1</v>
      </c>
      <c r="B5" s="20">
        <v>45078</v>
      </c>
      <c r="C5" s="3">
        <v>16.762</v>
      </c>
      <c r="D5" s="3">
        <f>C5/500</f>
        <v>3.3523999999999998E-2</v>
      </c>
      <c r="E5" s="21">
        <f>D5*1000</f>
        <v>33.524000000000001</v>
      </c>
      <c r="F5" s="3" t="s">
        <v>12</v>
      </c>
      <c r="G5" s="3" t="s">
        <v>12</v>
      </c>
      <c r="H5" s="22" t="s">
        <v>12</v>
      </c>
      <c r="I5" s="3" t="s">
        <v>12</v>
      </c>
    </row>
    <row r="6" spans="1:9" x14ac:dyDescent="0.2">
      <c r="A6" s="23">
        <v>2</v>
      </c>
      <c r="B6" s="24">
        <v>45078</v>
      </c>
      <c r="C6" s="3">
        <v>11.297000000000001</v>
      </c>
      <c r="D6" s="3">
        <f t="shared" ref="D6:D28" si="1">C6/500</f>
        <v>2.2594E-2</v>
      </c>
      <c r="E6" s="21">
        <f t="shared" ref="E6:E28" si="2">D6*1000</f>
        <v>22.594000000000001</v>
      </c>
      <c r="F6" s="3" t="s">
        <v>12</v>
      </c>
      <c r="G6" s="3" t="s">
        <v>12</v>
      </c>
      <c r="H6" s="22" t="s">
        <v>12</v>
      </c>
      <c r="I6" s="3" t="s">
        <v>12</v>
      </c>
    </row>
    <row r="7" spans="1:9" x14ac:dyDescent="0.2">
      <c r="A7" s="23">
        <v>3</v>
      </c>
      <c r="B7" s="24">
        <v>45078</v>
      </c>
      <c r="C7" s="3">
        <v>9.1590000000000007</v>
      </c>
      <c r="D7" s="3">
        <f t="shared" si="1"/>
        <v>1.8318000000000001E-2</v>
      </c>
      <c r="E7" s="21">
        <f t="shared" si="2"/>
        <v>18.318000000000001</v>
      </c>
      <c r="F7" s="3" t="s">
        <v>12</v>
      </c>
      <c r="G7" s="3" t="s">
        <v>12</v>
      </c>
      <c r="H7" s="22" t="s">
        <v>12</v>
      </c>
      <c r="I7" s="3" t="s">
        <v>12</v>
      </c>
    </row>
    <row r="8" spans="1:9" x14ac:dyDescent="0.2">
      <c r="A8" s="23">
        <v>4</v>
      </c>
      <c r="B8" s="24">
        <v>45078</v>
      </c>
      <c r="C8" s="25">
        <v>4.8259999999999996</v>
      </c>
      <c r="D8" s="3">
        <f t="shared" si="1"/>
        <v>9.6519999999999991E-3</v>
      </c>
      <c r="E8" s="26">
        <f t="shared" si="2"/>
        <v>9.6519999999999992</v>
      </c>
      <c r="F8" s="3" t="s">
        <v>12</v>
      </c>
      <c r="G8" s="3" t="s">
        <v>12</v>
      </c>
      <c r="H8" s="22" t="s">
        <v>12</v>
      </c>
      <c r="I8" s="3" t="s">
        <v>12</v>
      </c>
    </row>
    <row r="9" spans="1:9" x14ac:dyDescent="0.2">
      <c r="A9" s="23">
        <v>5</v>
      </c>
      <c r="B9" s="24">
        <v>45078</v>
      </c>
      <c r="C9" s="3">
        <v>6.1459999999999999</v>
      </c>
      <c r="D9" s="3">
        <f t="shared" si="1"/>
        <v>1.2291999999999999E-2</v>
      </c>
      <c r="E9" s="21">
        <f t="shared" si="2"/>
        <v>12.292</v>
      </c>
      <c r="F9" s="3" t="s">
        <v>12</v>
      </c>
      <c r="G9" s="3" t="s">
        <v>12</v>
      </c>
      <c r="H9" s="22" t="s">
        <v>12</v>
      </c>
      <c r="I9" s="3" t="s">
        <v>12</v>
      </c>
    </row>
    <row r="10" spans="1:9" x14ac:dyDescent="0.2">
      <c r="A10" s="27">
        <v>6</v>
      </c>
      <c r="B10" s="28">
        <v>45078</v>
      </c>
      <c r="C10" s="29">
        <v>4.1520000000000001</v>
      </c>
      <c r="D10" s="30">
        <f t="shared" si="1"/>
        <v>8.3040000000000006E-3</v>
      </c>
      <c r="E10" s="31">
        <f t="shared" si="2"/>
        <v>8.3040000000000003</v>
      </c>
      <c r="F10" s="30" t="s">
        <v>12</v>
      </c>
      <c r="G10" s="30" t="s">
        <v>12</v>
      </c>
      <c r="H10" s="32" t="s">
        <v>12</v>
      </c>
      <c r="I10" s="30" t="s">
        <v>12</v>
      </c>
    </row>
    <row r="11" spans="1:9" x14ac:dyDescent="0.2">
      <c r="A11" s="19">
        <v>1</v>
      </c>
      <c r="B11" s="20">
        <v>45081</v>
      </c>
      <c r="C11" s="33">
        <v>7.1989999999999998</v>
      </c>
      <c r="D11" s="33">
        <f t="shared" si="1"/>
        <v>1.4397999999999999E-2</v>
      </c>
      <c r="E11" s="21">
        <f t="shared" si="2"/>
        <v>14.398</v>
      </c>
      <c r="F11" s="33" t="s">
        <v>12</v>
      </c>
      <c r="G11" s="33" t="s">
        <v>12</v>
      </c>
      <c r="H11" s="34" t="s">
        <v>12</v>
      </c>
      <c r="I11" s="33" t="s">
        <v>12</v>
      </c>
    </row>
    <row r="12" spans="1:9" x14ac:dyDescent="0.2">
      <c r="A12" s="23">
        <v>2</v>
      </c>
      <c r="B12" s="24">
        <v>45081</v>
      </c>
      <c r="C12" s="25">
        <v>4.351</v>
      </c>
      <c r="D12" s="3">
        <f t="shared" si="1"/>
        <v>8.7019999999999997E-3</v>
      </c>
      <c r="E12" s="26">
        <f t="shared" si="2"/>
        <v>8.702</v>
      </c>
      <c r="F12" s="3" t="s">
        <v>12</v>
      </c>
      <c r="G12" s="3" t="s">
        <v>12</v>
      </c>
      <c r="H12" s="22" t="s">
        <v>12</v>
      </c>
      <c r="I12" s="3" t="s">
        <v>12</v>
      </c>
    </row>
    <row r="13" spans="1:9" x14ac:dyDescent="0.2">
      <c r="A13" s="23">
        <v>3</v>
      </c>
      <c r="B13" s="24">
        <v>45081</v>
      </c>
      <c r="C13" s="3">
        <v>10.364000000000001</v>
      </c>
      <c r="D13" s="3">
        <f t="shared" si="1"/>
        <v>2.0728E-2</v>
      </c>
      <c r="E13" s="21">
        <f t="shared" si="2"/>
        <v>20.728000000000002</v>
      </c>
      <c r="F13" s="3" t="s">
        <v>12</v>
      </c>
      <c r="G13" s="3" t="s">
        <v>12</v>
      </c>
      <c r="H13" s="22" t="s">
        <v>12</v>
      </c>
      <c r="I13" s="3" t="s">
        <v>12</v>
      </c>
    </row>
    <row r="14" spans="1:9" x14ac:dyDescent="0.2">
      <c r="A14" s="23">
        <v>4</v>
      </c>
      <c r="B14" s="24">
        <v>45081</v>
      </c>
      <c r="C14" s="3" t="s">
        <v>12</v>
      </c>
      <c r="D14" s="3" t="s">
        <v>12</v>
      </c>
      <c r="E14" s="21" t="s">
        <v>12</v>
      </c>
      <c r="F14" s="3" t="s">
        <v>12</v>
      </c>
      <c r="G14" s="3" t="s">
        <v>12</v>
      </c>
      <c r="H14" s="22" t="s">
        <v>12</v>
      </c>
      <c r="I14" s="3" t="s">
        <v>12</v>
      </c>
    </row>
    <row r="15" spans="1:9" x14ac:dyDescent="0.2">
      <c r="A15" s="23">
        <v>5</v>
      </c>
      <c r="B15" s="24">
        <v>45081</v>
      </c>
      <c r="C15" s="3">
        <v>15.606999999999999</v>
      </c>
      <c r="D15" s="3">
        <f t="shared" si="1"/>
        <v>3.1213999999999999E-2</v>
      </c>
      <c r="E15" s="21">
        <f t="shared" si="2"/>
        <v>31.213999999999999</v>
      </c>
      <c r="F15" s="3" t="s">
        <v>12</v>
      </c>
      <c r="G15" s="3" t="s">
        <v>12</v>
      </c>
      <c r="H15" s="22" t="s">
        <v>12</v>
      </c>
      <c r="I15" s="3" t="s">
        <v>12</v>
      </c>
    </row>
    <row r="16" spans="1:9" x14ac:dyDescent="0.2">
      <c r="A16" s="27">
        <v>6</v>
      </c>
      <c r="B16" s="28">
        <v>45081</v>
      </c>
      <c r="C16" s="30">
        <v>19.001000000000001</v>
      </c>
      <c r="D16" s="30">
        <f t="shared" si="1"/>
        <v>3.8002000000000001E-2</v>
      </c>
      <c r="E16" s="35">
        <f t="shared" si="2"/>
        <v>38.002000000000002</v>
      </c>
      <c r="F16" s="30" t="s">
        <v>12</v>
      </c>
      <c r="G16" s="30" t="s">
        <v>12</v>
      </c>
      <c r="H16" s="32" t="s">
        <v>12</v>
      </c>
      <c r="I16" s="30" t="s">
        <v>12</v>
      </c>
    </row>
    <row r="17" spans="1:9" x14ac:dyDescent="0.2">
      <c r="A17" s="19">
        <v>1</v>
      </c>
      <c r="B17" s="20">
        <v>45084</v>
      </c>
      <c r="C17" s="36">
        <v>3.048</v>
      </c>
      <c r="D17" s="33">
        <f t="shared" si="1"/>
        <v>6.0959999999999999E-3</v>
      </c>
      <c r="E17" s="26">
        <f t="shared" si="2"/>
        <v>6.0960000000000001</v>
      </c>
      <c r="F17" s="33">
        <v>24.805</v>
      </c>
      <c r="G17" s="33">
        <f>F17/500</f>
        <v>4.9610000000000001E-2</v>
      </c>
      <c r="H17" s="37">
        <f>G17*1000</f>
        <v>49.61</v>
      </c>
      <c r="I17" s="33" t="s">
        <v>12</v>
      </c>
    </row>
    <row r="18" spans="1:9" x14ac:dyDescent="0.2">
      <c r="A18" s="23">
        <v>2</v>
      </c>
      <c r="B18" s="24">
        <v>45084</v>
      </c>
      <c r="C18" s="25">
        <v>2.9820000000000002</v>
      </c>
      <c r="D18" s="3">
        <f t="shared" si="1"/>
        <v>5.9640000000000006E-3</v>
      </c>
      <c r="E18" s="26">
        <f t="shared" si="2"/>
        <v>5.9640000000000004</v>
      </c>
      <c r="F18" s="3">
        <v>26.201000000000001</v>
      </c>
      <c r="G18" s="3">
        <f>F18/500</f>
        <v>5.2402000000000004E-2</v>
      </c>
      <c r="H18" s="21">
        <f>G18*1000</f>
        <v>52.402000000000001</v>
      </c>
      <c r="I18" s="3" t="s">
        <v>12</v>
      </c>
    </row>
    <row r="19" spans="1:9" x14ac:dyDescent="0.2">
      <c r="A19" s="23">
        <v>3</v>
      </c>
      <c r="B19" s="24">
        <v>45084</v>
      </c>
      <c r="C19" s="25">
        <v>3.4809999999999999</v>
      </c>
      <c r="D19" s="3">
        <f t="shared" si="1"/>
        <v>6.9619999999999994E-3</v>
      </c>
      <c r="E19" s="26">
        <f t="shared" si="2"/>
        <v>6.9619999999999997</v>
      </c>
      <c r="F19" s="3">
        <v>25.337</v>
      </c>
      <c r="G19" s="3">
        <f t="shared" ref="G19:G22" si="3">F19/500</f>
        <v>5.0673999999999997E-2</v>
      </c>
      <c r="H19" s="21">
        <f t="shared" ref="H19:H22" si="4">G19*1000</f>
        <v>50.673999999999999</v>
      </c>
      <c r="I19" s="3" t="s">
        <v>12</v>
      </c>
    </row>
    <row r="20" spans="1:9" x14ac:dyDescent="0.2">
      <c r="A20" s="23">
        <v>4</v>
      </c>
      <c r="B20" s="24">
        <v>45084</v>
      </c>
      <c r="C20" s="3">
        <v>6.6820000000000004</v>
      </c>
      <c r="D20" s="3">
        <f t="shared" si="1"/>
        <v>1.3364000000000001E-2</v>
      </c>
      <c r="E20" s="21">
        <f t="shared" si="2"/>
        <v>13.364000000000001</v>
      </c>
      <c r="F20" s="3" t="s">
        <v>12</v>
      </c>
      <c r="G20" s="3" t="s">
        <v>12</v>
      </c>
      <c r="H20" s="21" t="s">
        <v>12</v>
      </c>
      <c r="I20" s="3" t="s">
        <v>12</v>
      </c>
    </row>
    <row r="21" spans="1:9" x14ac:dyDescent="0.2">
      <c r="A21" s="23">
        <v>5</v>
      </c>
      <c r="B21" s="24">
        <v>45084</v>
      </c>
      <c r="C21" s="38">
        <v>5.2</v>
      </c>
      <c r="D21" s="39">
        <f t="shared" si="1"/>
        <v>1.04E-2</v>
      </c>
      <c r="E21" s="21">
        <f t="shared" si="2"/>
        <v>10.4</v>
      </c>
      <c r="F21" s="3">
        <v>26.526</v>
      </c>
      <c r="G21" s="3">
        <f t="shared" si="3"/>
        <v>5.3052000000000002E-2</v>
      </c>
      <c r="H21" s="21">
        <f t="shared" si="4"/>
        <v>53.052</v>
      </c>
      <c r="I21" s="3" t="s">
        <v>12</v>
      </c>
    </row>
    <row r="22" spans="1:9" x14ac:dyDescent="0.2">
      <c r="A22" s="27">
        <v>6</v>
      </c>
      <c r="B22" s="28">
        <v>45084</v>
      </c>
      <c r="C22" s="40">
        <v>3.53</v>
      </c>
      <c r="D22" s="41">
        <f t="shared" si="1"/>
        <v>7.0599999999999994E-3</v>
      </c>
      <c r="E22" s="31">
        <f t="shared" si="2"/>
        <v>7.06</v>
      </c>
      <c r="F22" s="30">
        <v>24.094999999999999</v>
      </c>
      <c r="G22" s="3">
        <f t="shared" si="3"/>
        <v>4.8189999999999997E-2</v>
      </c>
      <c r="H22" s="21">
        <f t="shared" si="4"/>
        <v>48.19</v>
      </c>
      <c r="I22" s="30" t="s">
        <v>12</v>
      </c>
    </row>
    <row r="23" spans="1:9" x14ac:dyDescent="0.2">
      <c r="A23" s="19">
        <v>1</v>
      </c>
      <c r="B23" s="20">
        <v>45106</v>
      </c>
      <c r="C23" s="36">
        <v>2.7869999999999999</v>
      </c>
      <c r="D23" s="3">
        <f t="shared" si="1"/>
        <v>5.574E-3</v>
      </c>
      <c r="E23" s="26">
        <f t="shared" si="2"/>
        <v>5.5739999999999998</v>
      </c>
      <c r="F23" s="33">
        <v>27.832999999999998</v>
      </c>
      <c r="G23" s="33">
        <f>F23/500</f>
        <v>5.5666E-2</v>
      </c>
      <c r="H23" s="37">
        <f>G23*1000</f>
        <v>55.665999999999997</v>
      </c>
      <c r="I23" s="33" t="s">
        <v>12</v>
      </c>
    </row>
    <row r="24" spans="1:9" x14ac:dyDescent="0.2">
      <c r="A24" s="23">
        <v>2</v>
      </c>
      <c r="B24" s="24">
        <v>45106</v>
      </c>
      <c r="C24" s="25">
        <v>3.726</v>
      </c>
      <c r="D24" s="3">
        <f t="shared" si="1"/>
        <v>7.4520000000000003E-3</v>
      </c>
      <c r="E24" s="26">
        <f t="shared" si="2"/>
        <v>7.452</v>
      </c>
      <c r="F24" s="3">
        <v>25.555</v>
      </c>
      <c r="G24" s="3">
        <f>F24/500</f>
        <v>5.1110000000000003E-2</v>
      </c>
      <c r="H24" s="21">
        <f>G24*1000</f>
        <v>51.11</v>
      </c>
      <c r="I24" s="3" t="s">
        <v>12</v>
      </c>
    </row>
    <row r="25" spans="1:9" x14ac:dyDescent="0.2">
      <c r="A25" s="23">
        <v>3</v>
      </c>
      <c r="B25" s="24">
        <v>45106</v>
      </c>
      <c r="C25" s="25">
        <v>2.5579999999999998</v>
      </c>
      <c r="D25" s="3">
        <f t="shared" si="1"/>
        <v>5.1159999999999999E-3</v>
      </c>
      <c r="E25" s="26">
        <f t="shared" si="2"/>
        <v>5.1159999999999997</v>
      </c>
      <c r="F25" s="3" t="s">
        <v>12</v>
      </c>
      <c r="G25" s="3" t="s">
        <v>12</v>
      </c>
      <c r="H25" s="21" t="s">
        <v>12</v>
      </c>
      <c r="I25" s="3" t="s">
        <v>12</v>
      </c>
    </row>
    <row r="26" spans="1:9" x14ac:dyDescent="0.2">
      <c r="A26" s="23">
        <v>4</v>
      </c>
      <c r="B26" s="24">
        <v>45106</v>
      </c>
      <c r="C26" s="25">
        <v>3.5409999999999999</v>
      </c>
      <c r="D26" s="3">
        <f t="shared" si="1"/>
        <v>7.0819999999999998E-3</v>
      </c>
      <c r="E26" s="26">
        <f t="shared" si="2"/>
        <v>7.0819999999999999</v>
      </c>
      <c r="F26" s="3">
        <v>24.286000000000001</v>
      </c>
      <c r="G26" s="3">
        <f t="shared" ref="G26:G28" si="5">F26/500</f>
        <v>4.8572000000000004E-2</v>
      </c>
      <c r="H26" s="21">
        <f t="shared" ref="H26:H28" si="6">G26*1000</f>
        <v>48.572000000000003</v>
      </c>
      <c r="I26" s="3" t="s">
        <v>12</v>
      </c>
    </row>
    <row r="27" spans="1:9" x14ac:dyDescent="0.2">
      <c r="A27" s="23">
        <v>5</v>
      </c>
      <c r="B27" s="42">
        <v>45106</v>
      </c>
      <c r="C27" s="43">
        <v>3.121</v>
      </c>
      <c r="D27" s="44">
        <f t="shared" si="1"/>
        <v>6.2420000000000002E-3</v>
      </c>
      <c r="E27" s="45">
        <f t="shared" si="2"/>
        <v>6.242</v>
      </c>
      <c r="F27" s="44">
        <v>28.751000000000001</v>
      </c>
      <c r="G27" s="44">
        <f t="shared" si="5"/>
        <v>5.7502000000000004E-2</v>
      </c>
      <c r="H27" s="46">
        <f t="shared" si="6"/>
        <v>57.502000000000002</v>
      </c>
      <c r="I27" s="44" t="s">
        <v>12</v>
      </c>
    </row>
    <row r="28" spans="1:9" x14ac:dyDescent="0.2">
      <c r="A28" s="27">
        <v>6</v>
      </c>
      <c r="B28" s="28">
        <v>45106</v>
      </c>
      <c r="C28" s="30">
        <v>5.306</v>
      </c>
      <c r="D28" s="30">
        <f t="shared" si="1"/>
        <v>1.0612E-2</v>
      </c>
      <c r="E28" s="35">
        <f t="shared" si="2"/>
        <v>10.612</v>
      </c>
      <c r="F28" s="30">
        <v>27.04</v>
      </c>
      <c r="G28" s="30">
        <f t="shared" si="5"/>
        <v>5.4079999999999996E-2</v>
      </c>
      <c r="H28" s="35">
        <f t="shared" si="6"/>
        <v>54.08</v>
      </c>
      <c r="I28" s="30" t="s">
        <v>12</v>
      </c>
    </row>
  </sheetData>
  <mergeCells count="7">
    <mergeCell ref="A1:I1"/>
    <mergeCell ref="D2:D4"/>
    <mergeCell ref="E2:E4"/>
    <mergeCell ref="G2:G4"/>
    <mergeCell ref="H2:H4"/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Katie Mayer</cp:lastModifiedBy>
  <dcterms:created xsi:type="dcterms:W3CDTF">2025-04-13T00:57:41Z</dcterms:created>
  <dcterms:modified xsi:type="dcterms:W3CDTF">2025-04-13T00:59:01Z</dcterms:modified>
</cp:coreProperties>
</file>