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Ironman_Rplot/"/>
    </mc:Choice>
  </mc:AlternateContent>
  <xr:revisionPtr revIDLastSave="0" documentId="13_ncr:1_{D353B16F-1E65-464D-B8E9-CFCB4DA56F11}" xr6:coauthVersionLast="47" xr6:coauthVersionMax="47" xr10:uidLastSave="{00000000-0000-0000-0000-000000000000}"/>
  <bookViews>
    <workbookView xWindow="-5136" yWindow="2304" windowWidth="10656" windowHeight="8436" activeTab="1" xr2:uid="{1F31E84D-9C8A-4C11-A999-7AD3CA5BD3BF}"/>
  </bookViews>
  <sheets>
    <sheet name="Resul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2" l="1"/>
  <c r="J35" i="2"/>
  <c r="J36" i="2"/>
  <c r="J37" i="2"/>
  <c r="J38" i="2"/>
  <c r="J39" i="2"/>
  <c r="J43" i="2"/>
  <c r="J51" i="2"/>
  <c r="G29" i="2"/>
  <c r="G31" i="2"/>
  <c r="G45" i="2"/>
  <c r="G47" i="2"/>
  <c r="M28" i="2"/>
  <c r="D35" i="2"/>
  <c r="D38" i="2"/>
  <c r="D39" i="2"/>
  <c r="B29" i="2"/>
  <c r="D29" i="2" s="1"/>
  <c r="C29" i="2"/>
  <c r="E29" i="2"/>
  <c r="F29" i="2"/>
  <c r="H29" i="2"/>
  <c r="J29" i="2" s="1"/>
  <c r="I29" i="2"/>
  <c r="K29" i="2"/>
  <c r="L29" i="2"/>
  <c r="B30" i="2"/>
  <c r="D30" i="2" s="1"/>
  <c r="C30" i="2"/>
  <c r="E30" i="2"/>
  <c r="G30" i="2" s="1"/>
  <c r="F30" i="2"/>
  <c r="H30" i="2"/>
  <c r="J30" i="2" s="1"/>
  <c r="I30" i="2"/>
  <c r="K30" i="2"/>
  <c r="L30" i="2"/>
  <c r="M30" i="2" s="1"/>
  <c r="B31" i="2"/>
  <c r="D31" i="2" s="1"/>
  <c r="C31" i="2"/>
  <c r="E31" i="2"/>
  <c r="F31" i="2"/>
  <c r="H31" i="2"/>
  <c r="J31" i="2" s="1"/>
  <c r="I31" i="2"/>
  <c r="K31" i="2"/>
  <c r="M31" i="2" s="1"/>
  <c r="L31" i="2"/>
  <c r="B32" i="2"/>
  <c r="D32" i="2" s="1"/>
  <c r="C32" i="2"/>
  <c r="E32" i="2"/>
  <c r="G32" i="2" s="1"/>
  <c r="F32" i="2"/>
  <c r="H32" i="2"/>
  <c r="J32" i="2" s="1"/>
  <c r="I32" i="2"/>
  <c r="K32" i="2"/>
  <c r="L32" i="2"/>
  <c r="B33" i="2"/>
  <c r="D33" i="2" s="1"/>
  <c r="C33" i="2"/>
  <c r="E33" i="2"/>
  <c r="G33" i="2" s="1"/>
  <c r="F33" i="2"/>
  <c r="H33" i="2"/>
  <c r="J33" i="2" s="1"/>
  <c r="I33" i="2"/>
  <c r="K33" i="2"/>
  <c r="L33" i="2"/>
  <c r="B34" i="2"/>
  <c r="D34" i="2" s="1"/>
  <c r="C34" i="2"/>
  <c r="E34" i="2"/>
  <c r="G34" i="2" s="1"/>
  <c r="F34" i="2"/>
  <c r="H34" i="2"/>
  <c r="J34" i="2" s="1"/>
  <c r="I34" i="2"/>
  <c r="K34" i="2"/>
  <c r="L34" i="2"/>
  <c r="B35" i="2"/>
  <c r="C35" i="2"/>
  <c r="E35" i="2"/>
  <c r="G35" i="2" s="1"/>
  <c r="F35" i="2"/>
  <c r="H35" i="2"/>
  <c r="I35" i="2"/>
  <c r="K35" i="2"/>
  <c r="L35" i="2"/>
  <c r="B36" i="2"/>
  <c r="D36" i="2" s="1"/>
  <c r="C36" i="2"/>
  <c r="E36" i="2"/>
  <c r="G36" i="2" s="1"/>
  <c r="F36" i="2"/>
  <c r="H36" i="2"/>
  <c r="I36" i="2"/>
  <c r="K36" i="2"/>
  <c r="L36" i="2"/>
  <c r="B37" i="2"/>
  <c r="D37" i="2" s="1"/>
  <c r="C37" i="2"/>
  <c r="E37" i="2"/>
  <c r="G37" i="2" s="1"/>
  <c r="F37" i="2"/>
  <c r="H37" i="2"/>
  <c r="I37" i="2"/>
  <c r="K37" i="2"/>
  <c r="M37" i="2" s="1"/>
  <c r="L37" i="2"/>
  <c r="B38" i="2"/>
  <c r="C38" i="2"/>
  <c r="E38" i="2"/>
  <c r="G38" i="2" s="1"/>
  <c r="F38" i="2"/>
  <c r="H38" i="2"/>
  <c r="I38" i="2"/>
  <c r="K38" i="2"/>
  <c r="L38" i="2"/>
  <c r="B39" i="2"/>
  <c r="C39" i="2"/>
  <c r="E39" i="2"/>
  <c r="G39" i="2" s="1"/>
  <c r="F39" i="2"/>
  <c r="H39" i="2"/>
  <c r="I39" i="2"/>
  <c r="K39" i="2"/>
  <c r="L39" i="2"/>
  <c r="B40" i="2"/>
  <c r="C40" i="2"/>
  <c r="E40" i="2"/>
  <c r="G40" i="2" s="1"/>
  <c r="F40" i="2"/>
  <c r="H40" i="2"/>
  <c r="J40" i="2" s="1"/>
  <c r="I40" i="2"/>
  <c r="K40" i="2"/>
  <c r="M40" i="2" s="1"/>
  <c r="L40" i="2"/>
  <c r="B41" i="2"/>
  <c r="D41" i="2" s="1"/>
  <c r="C41" i="2"/>
  <c r="E41" i="2"/>
  <c r="G41" i="2" s="1"/>
  <c r="F41" i="2"/>
  <c r="H41" i="2"/>
  <c r="J41" i="2" s="1"/>
  <c r="I41" i="2"/>
  <c r="K41" i="2"/>
  <c r="L41" i="2"/>
  <c r="B42" i="2"/>
  <c r="C42" i="2"/>
  <c r="E42" i="2"/>
  <c r="G42" i="2" s="1"/>
  <c r="F42" i="2"/>
  <c r="H42" i="2"/>
  <c r="J42" i="2" s="1"/>
  <c r="I42" i="2"/>
  <c r="K42" i="2"/>
  <c r="L42" i="2"/>
  <c r="B43" i="2"/>
  <c r="D43" i="2" s="1"/>
  <c r="C43" i="2"/>
  <c r="E43" i="2"/>
  <c r="G43" i="2" s="1"/>
  <c r="F43" i="2"/>
  <c r="H43" i="2"/>
  <c r="I43" i="2"/>
  <c r="K43" i="2"/>
  <c r="L43" i="2"/>
  <c r="B44" i="2"/>
  <c r="C44" i="2"/>
  <c r="E44" i="2"/>
  <c r="G44" i="2" s="1"/>
  <c r="F44" i="2"/>
  <c r="H44" i="2"/>
  <c r="J44" i="2" s="1"/>
  <c r="I44" i="2"/>
  <c r="K44" i="2"/>
  <c r="L44" i="2"/>
  <c r="M44" i="2" s="1"/>
  <c r="B45" i="2"/>
  <c r="D45" i="2" s="1"/>
  <c r="C45" i="2"/>
  <c r="E45" i="2"/>
  <c r="F45" i="2"/>
  <c r="H45" i="2"/>
  <c r="J45" i="2" s="1"/>
  <c r="I45" i="2"/>
  <c r="K45" i="2"/>
  <c r="L45" i="2"/>
  <c r="B46" i="2"/>
  <c r="C46" i="2"/>
  <c r="E46" i="2"/>
  <c r="G46" i="2" s="1"/>
  <c r="F46" i="2"/>
  <c r="H46" i="2"/>
  <c r="J46" i="2" s="1"/>
  <c r="I46" i="2"/>
  <c r="K46" i="2"/>
  <c r="L46" i="2"/>
  <c r="B47" i="2"/>
  <c r="D47" i="2" s="1"/>
  <c r="C47" i="2"/>
  <c r="E47" i="2"/>
  <c r="F47" i="2"/>
  <c r="H47" i="2"/>
  <c r="J47" i="2" s="1"/>
  <c r="I47" i="2"/>
  <c r="K47" i="2"/>
  <c r="M47" i="2" s="1"/>
  <c r="L47" i="2"/>
  <c r="B48" i="2"/>
  <c r="D48" i="2" s="1"/>
  <c r="C48" i="2"/>
  <c r="E48" i="2"/>
  <c r="G48" i="2" s="1"/>
  <c r="F48" i="2"/>
  <c r="H48" i="2"/>
  <c r="J48" i="2" s="1"/>
  <c r="I48" i="2"/>
  <c r="K48" i="2"/>
  <c r="L48" i="2"/>
  <c r="B49" i="2"/>
  <c r="D49" i="2" s="1"/>
  <c r="C49" i="2"/>
  <c r="E49" i="2"/>
  <c r="G49" i="2" s="1"/>
  <c r="F49" i="2"/>
  <c r="H49" i="2"/>
  <c r="J49" i="2" s="1"/>
  <c r="I49" i="2"/>
  <c r="K49" i="2"/>
  <c r="L49" i="2"/>
  <c r="B50" i="2"/>
  <c r="C50" i="2"/>
  <c r="E50" i="2"/>
  <c r="G50" i="2" s="1"/>
  <c r="F50" i="2"/>
  <c r="H50" i="2"/>
  <c r="J50" i="2" s="1"/>
  <c r="I50" i="2"/>
  <c r="K50" i="2"/>
  <c r="L50" i="2"/>
  <c r="B51" i="2"/>
  <c r="D51" i="2" s="1"/>
  <c r="C51" i="2"/>
  <c r="E51" i="2"/>
  <c r="G51" i="2" s="1"/>
  <c r="F51" i="2"/>
  <c r="H51" i="2"/>
  <c r="I51" i="2"/>
  <c r="K51" i="2"/>
  <c r="L51" i="2"/>
  <c r="C28" i="2"/>
  <c r="E28" i="2"/>
  <c r="G28" i="2" s="1"/>
  <c r="F28" i="2"/>
  <c r="H28" i="2"/>
  <c r="J28" i="2" s="1"/>
  <c r="I28" i="2"/>
  <c r="K28" i="2"/>
  <c r="L28" i="2"/>
  <c r="B28" i="2"/>
  <c r="D28" i="2" s="1"/>
  <c r="D50" i="2" l="1"/>
  <c r="M51" i="2"/>
  <c r="M49" i="2"/>
  <c r="M45" i="2"/>
  <c r="M43" i="2"/>
  <c r="M41" i="2"/>
  <c r="M39" i="2"/>
  <c r="M35" i="2"/>
  <c r="M33" i="2"/>
  <c r="D44" i="2"/>
  <c r="D40" i="2"/>
  <c r="D46" i="2"/>
  <c r="M50" i="2"/>
  <c r="M48" i="2"/>
  <c r="M46" i="2"/>
  <c r="M42" i="2"/>
  <c r="M38" i="2"/>
  <c r="M36" i="2"/>
  <c r="M34" i="2"/>
  <c r="M32" i="2"/>
  <c r="D42" i="2"/>
</calcChain>
</file>

<file path=xl/sharedStrings.xml><?xml version="1.0" encoding="utf-8"?>
<sst xmlns="http://schemas.openxmlformats.org/spreadsheetml/2006/main" count="161" uniqueCount="82">
  <si>
    <t>Location</t>
  </si>
  <si>
    <t>Day</t>
  </si>
  <si>
    <t>Acetaminophen</t>
  </si>
  <si>
    <t>Caffeine</t>
  </si>
  <si>
    <t>Triclosan</t>
  </si>
  <si>
    <t>DEET</t>
  </si>
  <si>
    <t>LLOD</t>
  </si>
  <si>
    <t>Linear Range</t>
  </si>
  <si>
    <t>391 - 50000</t>
  </si>
  <si>
    <t>&gt; ULOQ</t>
  </si>
  <si>
    <t>781 - 50000</t>
  </si>
  <si>
    <t>&lt;LLOD</t>
  </si>
  <si>
    <t>S_1_0</t>
  </si>
  <si>
    <t>S_1_1</t>
  </si>
  <si>
    <t>S_1_2</t>
  </si>
  <si>
    <t>S_1_3</t>
  </si>
  <si>
    <t>S_2_0</t>
  </si>
  <si>
    <t>S_2_1</t>
  </si>
  <si>
    <t>S_2_2</t>
  </si>
  <si>
    <t>S_2_3</t>
  </si>
  <si>
    <t>S_3_0</t>
  </si>
  <si>
    <t>S_3_1</t>
  </si>
  <si>
    <t>S_3_2</t>
  </si>
  <si>
    <t>S_3_3</t>
  </si>
  <si>
    <t>S_4_0</t>
  </si>
  <si>
    <t>S_4_1</t>
  </si>
  <si>
    <t>S_4_2</t>
  </si>
  <si>
    <t>S_4_3</t>
  </si>
  <si>
    <t>S_5_0</t>
  </si>
  <si>
    <t>S_5_1</t>
  </si>
  <si>
    <t>S_5_2</t>
  </si>
  <si>
    <t>S_5_3</t>
  </si>
  <si>
    <t>S_6_0</t>
  </si>
  <si>
    <t>S_6_1</t>
  </si>
  <si>
    <t>S_6_2</t>
  </si>
  <si>
    <t>S_6_3</t>
  </si>
  <si>
    <t>26379 ± 2249</t>
  </si>
  <si>
    <t>249 ± 1263</t>
  </si>
  <si>
    <t>1100 ± 2503</t>
  </si>
  <si>
    <t>2470 ± 73</t>
  </si>
  <si>
    <t>1781 ± 298</t>
  </si>
  <si>
    <t>1175 ± 85</t>
  </si>
  <si>
    <t>2070 ± 145</t>
  </si>
  <si>
    <t>3445 ± 65</t>
  </si>
  <si>
    <t>975 ± 210</t>
  </si>
  <si>
    <t>3952 ± 89</t>
  </si>
  <si>
    <t>1818 ± 107</t>
  </si>
  <si>
    <t>2245 ± 73</t>
  </si>
  <si>
    <t>743 ± 310</t>
  </si>
  <si>
    <t>1856 ± 29</t>
  </si>
  <si>
    <t>1596 ± 217</t>
  </si>
  <si>
    <t>3534 ± 93</t>
  </si>
  <si>
    <t>549 ± 133</t>
  </si>
  <si>
    <t>2200 ± 34</t>
  </si>
  <si>
    <t>1493 ± 103</t>
  </si>
  <si>
    <t>3992 ± 144</t>
  </si>
  <si>
    <t>590 ± 84</t>
  </si>
  <si>
    <t>2307 ± 21</t>
  </si>
  <si>
    <t>1879 ± 10</t>
  </si>
  <si>
    <t>3019 ± 24</t>
  </si>
  <si>
    <t>588 ± 182</t>
  </si>
  <si>
    <t>2332 ± 71</t>
  </si>
  <si>
    <t>5065 ± 261</t>
  </si>
  <si>
    <t>8134 ± 288</t>
  </si>
  <si>
    <t>44185 ± 1421</t>
  </si>
  <si>
    <t>4538 ± 272</t>
  </si>
  <si>
    <t>420 ± 234</t>
  </si>
  <si>
    <t>2181 ± 257</t>
  </si>
  <si>
    <t>5329 ± 75</t>
  </si>
  <si>
    <t>46461 ± 1157</t>
  </si>
  <si>
    <t>6521 ± 1301</t>
  </si>
  <si>
    <t>8821 ± 358</t>
  </si>
  <si>
    <t>15547 ± 920</t>
  </si>
  <si>
    <t>40402 ± 1723</t>
  </si>
  <si>
    <t>3632 ± 32</t>
  </si>
  <si>
    <t>41966 ± 1182</t>
  </si>
  <si>
    <t>598 ± 143</t>
  </si>
  <si>
    <t>30149 ± 631</t>
  </si>
  <si>
    <t>11376 ± 347</t>
  </si>
  <si>
    <t>3125 - 50000</t>
  </si>
  <si>
    <t>1563 - 50000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</si>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</sst>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1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3515937-F579-412F-83B6-2988ECF7DC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Acetaminophen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Sheet2!$C$2:$C$25</c:f>
                <c:numCache>
                  <c:formatCode>General</c:formatCode>
                  <c:ptCount val="24"/>
                  <c:pt idx="0">
                    <c:v>6.9618685722138533E-14</c:v>
                  </c:pt>
                  <c:pt idx="1">
                    <c:v>2249.4919322237283</c:v>
                  </c:pt>
                  <c:pt idx="2">
                    <c:v>94.843742243588409</c:v>
                  </c:pt>
                  <c:pt idx="3">
                    <c:v>550.01893255937966</c:v>
                  </c:pt>
                  <c:pt idx="4">
                    <c:v>6.9618685722138533E-14</c:v>
                  </c:pt>
                  <c:pt idx="5">
                    <c:v>6.9618685722138533E-14</c:v>
                  </c:pt>
                  <c:pt idx="6">
                    <c:v>6.9618685722138533E-14</c:v>
                  </c:pt>
                  <c:pt idx="7">
                    <c:v>6.9618685722138533E-14</c:v>
                  </c:pt>
                  <c:pt idx="8">
                    <c:v>533.04027974855205</c:v>
                  </c:pt>
                  <c:pt idx="9">
                    <c:v>6.9618685722138533E-14</c:v>
                  </c:pt>
                  <c:pt idx="10">
                    <c:v>203.83598061814013</c:v>
                  </c:pt>
                  <c:pt idx="11">
                    <c:v>6.9618685722138533E-14</c:v>
                  </c:pt>
                  <c:pt idx="12">
                    <c:v>6.9618685722138533E-14</c:v>
                  </c:pt>
                  <c:pt idx="13">
                    <c:v>1262.9060501038157</c:v>
                  </c:pt>
                  <c:pt idx="14">
                    <c:v>515.74682181148421</c:v>
                  </c:pt>
                  <c:pt idx="15">
                    <c:v>473.80891714660999</c:v>
                  </c:pt>
                  <c:pt idx="16">
                    <c:v>811.408326384769</c:v>
                  </c:pt>
                  <c:pt idx="17">
                    <c:v>6.9618685722138533E-14</c:v>
                  </c:pt>
                  <c:pt idx="18">
                    <c:v>165.53765711415073</c:v>
                  </c:pt>
                  <c:pt idx="19">
                    <c:v>348.88978421565974</c:v>
                  </c:pt>
                  <c:pt idx="20">
                    <c:v>6.9618685722138533E-14</c:v>
                  </c:pt>
                  <c:pt idx="21">
                    <c:v>2502.5142882948908</c:v>
                  </c:pt>
                  <c:pt idx="22">
                    <c:v>261.88734224536927</c:v>
                  </c:pt>
                  <c:pt idx="23">
                    <c:v>6.9618685722138533E-14</c:v>
                  </c:pt>
                </c:numCache>
              </c:numRef>
            </c:plus>
            <c:minus>
              <c:numRef>
                <c:f>Sheet2!$C$2:$C$25</c:f>
                <c:numCache>
                  <c:formatCode>General</c:formatCode>
                  <c:ptCount val="24"/>
                  <c:pt idx="0">
                    <c:v>6.9618685722138533E-14</c:v>
                  </c:pt>
                  <c:pt idx="1">
                    <c:v>2249.4919322237283</c:v>
                  </c:pt>
                  <c:pt idx="2">
                    <c:v>94.843742243588409</c:v>
                  </c:pt>
                  <c:pt idx="3">
                    <c:v>550.01893255937966</c:v>
                  </c:pt>
                  <c:pt idx="4">
                    <c:v>6.9618685722138533E-14</c:v>
                  </c:pt>
                  <c:pt idx="5">
                    <c:v>6.9618685722138533E-14</c:v>
                  </c:pt>
                  <c:pt idx="6">
                    <c:v>6.9618685722138533E-14</c:v>
                  </c:pt>
                  <c:pt idx="7">
                    <c:v>6.9618685722138533E-14</c:v>
                  </c:pt>
                  <c:pt idx="8">
                    <c:v>533.04027974855205</c:v>
                  </c:pt>
                  <c:pt idx="9">
                    <c:v>6.9618685722138533E-14</c:v>
                  </c:pt>
                  <c:pt idx="10">
                    <c:v>203.83598061814013</c:v>
                  </c:pt>
                  <c:pt idx="11">
                    <c:v>6.9618685722138533E-14</c:v>
                  </c:pt>
                  <c:pt idx="12">
                    <c:v>6.9618685722138533E-14</c:v>
                  </c:pt>
                  <c:pt idx="13">
                    <c:v>1262.9060501038157</c:v>
                  </c:pt>
                  <c:pt idx="14">
                    <c:v>515.74682181148421</c:v>
                  </c:pt>
                  <c:pt idx="15">
                    <c:v>473.80891714660999</c:v>
                  </c:pt>
                  <c:pt idx="16">
                    <c:v>811.408326384769</c:v>
                  </c:pt>
                  <c:pt idx="17">
                    <c:v>6.9618685722138533E-14</c:v>
                  </c:pt>
                  <c:pt idx="18">
                    <c:v>165.53765711415073</c:v>
                  </c:pt>
                  <c:pt idx="19">
                    <c:v>348.88978421565974</c:v>
                  </c:pt>
                  <c:pt idx="20">
                    <c:v>6.9618685722138533E-14</c:v>
                  </c:pt>
                  <c:pt idx="21">
                    <c:v>2502.5142882948908</c:v>
                  </c:pt>
                  <c:pt idx="22">
                    <c:v>261.88734224536927</c:v>
                  </c:pt>
                  <c:pt idx="23">
                    <c:v>6.9618685722138533E-14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Sheet2!$B$2:$B$25</c:f>
              <c:numCache>
                <c:formatCode>0</c:formatCode>
                <c:ptCount val="24"/>
                <c:pt idx="0">
                  <c:v>0</c:v>
                </c:pt>
                <c:pt idx="1">
                  <c:v>26378.873193991123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248.5193934996604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1100.0436471301834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C17-9759-FCC31B96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339775"/>
        <c:axId val="1302344351"/>
      </c:barChart>
      <c:catAx>
        <c:axId val="13023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4351"/>
        <c:crosses val="autoZero"/>
        <c:auto val="1"/>
        <c:lblAlgn val="ctr"/>
        <c:lblOffset val="100"/>
        <c:noMultiLvlLbl val="0"/>
      </c:catAx>
      <c:valAx>
        <c:axId val="1302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 (ng/L)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Caffeine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Sheet2!$F$2:$F$25</c:f>
                <c:numCache>
                  <c:formatCode>General</c:formatCode>
                  <c:ptCount val="24"/>
                  <c:pt idx="0">
                    <c:v>73.264280956003546</c:v>
                  </c:pt>
                  <c:pt idx="1">
                    <c:v>298.2856073728733</c:v>
                  </c:pt>
                  <c:pt idx="2">
                    <c:v>84.819704798136684</c:v>
                  </c:pt>
                  <c:pt idx="3">
                    <c:v>145.35485193567234</c:v>
                  </c:pt>
                  <c:pt idx="4">
                    <c:v>64.890292306266943</c:v>
                  </c:pt>
                  <c:pt idx="5">
                    <c:v>209.62477164521158</c:v>
                  </c:pt>
                  <c:pt idx="6">
                    <c:v>89.114922851581738</c:v>
                  </c:pt>
                  <c:pt idx="7">
                    <c:v>106.98305531787975</c:v>
                  </c:pt>
                  <c:pt idx="8">
                    <c:v>73.027646314596794</c:v>
                  </c:pt>
                  <c:pt idx="9">
                    <c:v>310.15856992831749</c:v>
                  </c:pt>
                  <c:pt idx="10">
                    <c:v>29.496427359034495</c:v>
                  </c:pt>
                  <c:pt idx="11">
                    <c:v>217.30908567452869</c:v>
                  </c:pt>
                  <c:pt idx="12">
                    <c:v>92.836592486057398</c:v>
                  </c:pt>
                  <c:pt idx="13">
                    <c:v>132.89763942801224</c:v>
                  </c:pt>
                  <c:pt idx="14">
                    <c:v>34.471232544283637</c:v>
                  </c:pt>
                  <c:pt idx="15">
                    <c:v>103.0068444313507</c:v>
                  </c:pt>
                  <c:pt idx="16">
                    <c:v>143.98802690178377</c:v>
                  </c:pt>
                  <c:pt idx="17">
                    <c:v>84.36972741610964</c:v>
                  </c:pt>
                  <c:pt idx="18">
                    <c:v>21.401837200102563</c:v>
                  </c:pt>
                  <c:pt idx="19">
                    <c:v>9.9726837426423689</c:v>
                  </c:pt>
                  <c:pt idx="20">
                    <c:v>24.319227357927382</c:v>
                  </c:pt>
                  <c:pt idx="21">
                    <c:v>181.51651682332687</c:v>
                  </c:pt>
                  <c:pt idx="22">
                    <c:v>70.760256474481665</c:v>
                  </c:pt>
                  <c:pt idx="23">
                    <c:v>260.95434368815978</c:v>
                  </c:pt>
                </c:numCache>
              </c:numRef>
            </c:plus>
            <c:minus>
              <c:numRef>
                <c:f>Sheet2!$F$2:$F$25</c:f>
                <c:numCache>
                  <c:formatCode>General</c:formatCode>
                  <c:ptCount val="24"/>
                  <c:pt idx="0">
                    <c:v>73.264280956003546</c:v>
                  </c:pt>
                  <c:pt idx="1">
                    <c:v>298.2856073728733</c:v>
                  </c:pt>
                  <c:pt idx="2">
                    <c:v>84.819704798136684</c:v>
                  </c:pt>
                  <c:pt idx="3">
                    <c:v>145.35485193567234</c:v>
                  </c:pt>
                  <c:pt idx="4">
                    <c:v>64.890292306266943</c:v>
                  </c:pt>
                  <c:pt idx="5">
                    <c:v>209.62477164521158</c:v>
                  </c:pt>
                  <c:pt idx="6">
                    <c:v>89.114922851581738</c:v>
                  </c:pt>
                  <c:pt idx="7">
                    <c:v>106.98305531787975</c:v>
                  </c:pt>
                  <c:pt idx="8">
                    <c:v>73.027646314596794</c:v>
                  </c:pt>
                  <c:pt idx="9">
                    <c:v>310.15856992831749</c:v>
                  </c:pt>
                  <c:pt idx="10">
                    <c:v>29.496427359034495</c:v>
                  </c:pt>
                  <c:pt idx="11">
                    <c:v>217.30908567452869</c:v>
                  </c:pt>
                  <c:pt idx="12">
                    <c:v>92.836592486057398</c:v>
                  </c:pt>
                  <c:pt idx="13">
                    <c:v>132.89763942801224</c:v>
                  </c:pt>
                  <c:pt idx="14">
                    <c:v>34.471232544283637</c:v>
                  </c:pt>
                  <c:pt idx="15">
                    <c:v>103.0068444313507</c:v>
                  </c:pt>
                  <c:pt idx="16">
                    <c:v>143.98802690178377</c:v>
                  </c:pt>
                  <c:pt idx="17">
                    <c:v>84.36972741610964</c:v>
                  </c:pt>
                  <c:pt idx="18">
                    <c:v>21.401837200102563</c:v>
                  </c:pt>
                  <c:pt idx="19">
                    <c:v>9.9726837426423689</c:v>
                  </c:pt>
                  <c:pt idx="20">
                    <c:v>24.319227357927382</c:v>
                  </c:pt>
                  <c:pt idx="21">
                    <c:v>181.51651682332687</c:v>
                  </c:pt>
                  <c:pt idx="22">
                    <c:v>70.760256474481665</c:v>
                  </c:pt>
                  <c:pt idx="23">
                    <c:v>260.95434368815978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Sheet2!$E$2:$E$25</c:f>
              <c:numCache>
                <c:formatCode>0</c:formatCode>
                <c:ptCount val="24"/>
                <c:pt idx="0">
                  <c:v>2469.807252015642</c:v>
                </c:pt>
                <c:pt idx="1">
                  <c:v>1780.6496041220882</c:v>
                </c:pt>
                <c:pt idx="2">
                  <c:v>1175.4492654617825</c:v>
                </c:pt>
                <c:pt idx="3">
                  <c:v>2070.0340138537085</c:v>
                </c:pt>
                <c:pt idx="4">
                  <c:v>3445.3851637766038</c:v>
                </c:pt>
                <c:pt idx="5">
                  <c:v>975.08071468072433</c:v>
                </c:pt>
                <c:pt idx="6">
                  <c:v>3951.9531196127155</c:v>
                </c:pt>
                <c:pt idx="7">
                  <c:v>1817.9848943628031</c:v>
                </c:pt>
                <c:pt idx="8">
                  <c:v>2245.264255704355</c:v>
                </c:pt>
                <c:pt idx="9">
                  <c:v>742.80593860786632</c:v>
                </c:pt>
                <c:pt idx="10">
                  <c:v>1856.0104483655225</c:v>
                </c:pt>
                <c:pt idx="11">
                  <c:v>1595.5759382949957</c:v>
                </c:pt>
                <c:pt idx="12">
                  <c:v>3534.1757215289726</c:v>
                </c:pt>
                <c:pt idx="13">
                  <c:v>549.45650853674761</c:v>
                </c:pt>
                <c:pt idx="14">
                  <c:v>2199.7160388300786</c:v>
                </c:pt>
                <c:pt idx="15">
                  <c:v>1492.5969177179377</c:v>
                </c:pt>
                <c:pt idx="16">
                  <c:v>3991.6599435693956</c:v>
                </c:pt>
                <c:pt idx="17">
                  <c:v>590.28910748031217</c:v>
                </c:pt>
                <c:pt idx="18">
                  <c:v>2307.4057829184717</c:v>
                </c:pt>
                <c:pt idx="19">
                  <c:v>1879.4269437090663</c:v>
                </c:pt>
                <c:pt idx="20">
                  <c:v>3018.6093012933161</c:v>
                </c:pt>
                <c:pt idx="21">
                  <c:v>587.68570991303125</c:v>
                </c:pt>
                <c:pt idx="22">
                  <c:v>2331.9308507371934</c:v>
                </c:pt>
                <c:pt idx="23">
                  <c:v>5064.9873746773401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D60-A47D-9B2E6844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04927"/>
        <c:axId val="1298994943"/>
      </c:barChart>
      <c:catAx>
        <c:axId val="12990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94943"/>
        <c:crosses val="autoZero"/>
        <c:auto val="1"/>
        <c:lblAlgn val="ctr"/>
        <c:lblOffset val="100"/>
        <c:noMultiLvlLbl val="0"/>
      </c:catAx>
      <c:valAx>
        <c:axId val="1298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Sheet2!$I$2:$I$25</c:f>
                <c:numCache>
                  <c:formatCode>General</c:formatCode>
                  <c:ptCount val="24"/>
                  <c:pt idx="0">
                    <c:v>28716.522886083741</c:v>
                  </c:pt>
                  <c:pt idx="1">
                    <c:v>288.27241429597234</c:v>
                  </c:pt>
                  <c:pt idx="2">
                    <c:v>1420.9752659916551</c:v>
                  </c:pt>
                  <c:pt idx="3">
                    <c:v>272.20720485982105</c:v>
                  </c:pt>
                  <c:pt idx="4">
                    <c:v>68586.105854969326</c:v>
                  </c:pt>
                  <c:pt idx="5">
                    <c:v>233.90208773652014</c:v>
                  </c:pt>
                  <c:pt idx="6">
                    <c:v>1162.0811189645644</c:v>
                  </c:pt>
                  <c:pt idx="7">
                    <c:v>256.73760169514105</c:v>
                  </c:pt>
                  <c:pt idx="8">
                    <c:v>39760.464822953152</c:v>
                  </c:pt>
                  <c:pt idx="9">
                    <c:v>74.714685543470466</c:v>
                  </c:pt>
                  <c:pt idx="10">
                    <c:v>1156.644129366294</c:v>
                  </c:pt>
                  <c:pt idx="11">
                    <c:v>1300.543548138362</c:v>
                  </c:pt>
                  <c:pt idx="12">
                    <c:v>27022.547725911234</c:v>
                  </c:pt>
                  <c:pt idx="13">
                    <c:v>357.59315112484057</c:v>
                  </c:pt>
                  <c:pt idx="14">
                    <c:v>920.36662855384827</c:v>
                  </c:pt>
                  <c:pt idx="15">
                    <c:v>1722.5463665940381</c:v>
                  </c:pt>
                  <c:pt idx="16">
                    <c:v>75597.670001449718</c:v>
                  </c:pt>
                  <c:pt idx="17">
                    <c:v>31.564154401794251</c:v>
                  </c:pt>
                  <c:pt idx="18">
                    <c:v>2513.9620022375047</c:v>
                  </c:pt>
                  <c:pt idx="19">
                    <c:v>1181.9650712386911</c:v>
                  </c:pt>
                  <c:pt idx="20">
                    <c:v>25499.795552687978</c:v>
                  </c:pt>
                  <c:pt idx="21">
                    <c:v>142.64190529656889</c:v>
                  </c:pt>
                  <c:pt idx="22">
                    <c:v>631.28303995988233</c:v>
                  </c:pt>
                  <c:pt idx="23">
                    <c:v>346.87889196096569</c:v>
                  </c:pt>
                </c:numCache>
              </c:numRef>
            </c:plus>
            <c:minus>
              <c:numRef>
                <c:f>Sheet2!$I$2:$I$25</c:f>
                <c:numCache>
                  <c:formatCode>General</c:formatCode>
                  <c:ptCount val="24"/>
                  <c:pt idx="0">
                    <c:v>28716.522886083741</c:v>
                  </c:pt>
                  <c:pt idx="1">
                    <c:v>288.27241429597234</c:v>
                  </c:pt>
                  <c:pt idx="2">
                    <c:v>1420.9752659916551</c:v>
                  </c:pt>
                  <c:pt idx="3">
                    <c:v>272.20720485982105</c:v>
                  </c:pt>
                  <c:pt idx="4">
                    <c:v>68586.105854969326</c:v>
                  </c:pt>
                  <c:pt idx="5">
                    <c:v>233.90208773652014</c:v>
                  </c:pt>
                  <c:pt idx="6">
                    <c:v>1162.0811189645644</c:v>
                  </c:pt>
                  <c:pt idx="7">
                    <c:v>256.73760169514105</c:v>
                  </c:pt>
                  <c:pt idx="8">
                    <c:v>39760.464822953152</c:v>
                  </c:pt>
                  <c:pt idx="9">
                    <c:v>74.714685543470466</c:v>
                  </c:pt>
                  <c:pt idx="10">
                    <c:v>1156.644129366294</c:v>
                  </c:pt>
                  <c:pt idx="11">
                    <c:v>1300.543548138362</c:v>
                  </c:pt>
                  <c:pt idx="12">
                    <c:v>27022.547725911234</c:v>
                  </c:pt>
                  <c:pt idx="13">
                    <c:v>357.59315112484057</c:v>
                  </c:pt>
                  <c:pt idx="14">
                    <c:v>920.36662855384827</c:v>
                  </c:pt>
                  <c:pt idx="15">
                    <c:v>1722.5463665940381</c:v>
                  </c:pt>
                  <c:pt idx="16">
                    <c:v>75597.670001449718</c:v>
                  </c:pt>
                  <c:pt idx="17">
                    <c:v>31.564154401794251</c:v>
                  </c:pt>
                  <c:pt idx="18">
                    <c:v>2513.9620022375047</c:v>
                  </c:pt>
                  <c:pt idx="19">
                    <c:v>1181.9650712386911</c:v>
                  </c:pt>
                  <c:pt idx="20">
                    <c:v>25499.795552687978</c:v>
                  </c:pt>
                  <c:pt idx="21">
                    <c:v>142.64190529656889</c:v>
                  </c:pt>
                  <c:pt idx="22">
                    <c:v>631.28303995988233</c:v>
                  </c:pt>
                  <c:pt idx="23">
                    <c:v>346.87889196096569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Sheet2!$H$2:$H$25</c:f>
              <c:numCache>
                <c:formatCode>0</c:formatCode>
                <c:ptCount val="24"/>
                <c:pt idx="0">
                  <c:v>743806.54175814416</c:v>
                </c:pt>
                <c:pt idx="1">
                  <c:v>8133.8923739925522</c:v>
                </c:pt>
                <c:pt idx="2">
                  <c:v>44185.087353603827</c:v>
                </c:pt>
                <c:pt idx="3">
                  <c:v>4537.6777871260811</c:v>
                </c:pt>
                <c:pt idx="4">
                  <c:v>2324303.1533552767</c:v>
                </c:pt>
                <c:pt idx="5">
                  <c:v>419.52026000924116</c:v>
                </c:pt>
                <c:pt idx="6">
                  <c:v>65570.837296474027</c:v>
                </c:pt>
                <c:pt idx="7">
                  <c:v>2180.8168784622717</c:v>
                </c:pt>
                <c:pt idx="8">
                  <c:v>670913.33554240724</c:v>
                </c:pt>
                <c:pt idx="9">
                  <c:v>5328.6031388100455</c:v>
                </c:pt>
                <c:pt idx="10">
                  <c:v>46461.17705039616</c:v>
                </c:pt>
                <c:pt idx="11">
                  <c:v>6520.7882160260924</c:v>
                </c:pt>
                <c:pt idx="12">
                  <c:v>1727288.419876419</c:v>
                </c:pt>
                <c:pt idx="13">
                  <c:v>8821.2994012864074</c:v>
                </c:pt>
                <c:pt idx="14">
                  <c:v>15547.281164572336</c:v>
                </c:pt>
                <c:pt idx="15">
                  <c:v>40402.184044392139</c:v>
                </c:pt>
                <c:pt idx="16">
                  <c:v>1852714.2306776801</c:v>
                </c:pt>
                <c:pt idx="17">
                  <c:v>3631.7301185507299</c:v>
                </c:pt>
                <c:pt idx="18">
                  <c:v>56082.012801705023</c:v>
                </c:pt>
                <c:pt idx="19">
                  <c:v>41966.376950790829</c:v>
                </c:pt>
                <c:pt idx="20">
                  <c:v>611070.09717607079</c:v>
                </c:pt>
                <c:pt idx="21">
                  <c:v>597.74558315033664</c:v>
                </c:pt>
                <c:pt idx="22">
                  <c:v>30148.760409597395</c:v>
                </c:pt>
                <c:pt idx="23">
                  <c:v>11376.17238629555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B-4DD8-BB6C-490BDC83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574735"/>
        <c:axId val="1452561423"/>
      </c:barChart>
      <c:catAx>
        <c:axId val="145257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1423"/>
        <c:crosses val="autoZero"/>
        <c:auto val="1"/>
        <c:lblAlgn val="ctr"/>
        <c:lblOffset val="100"/>
        <c:noMultiLvlLbl val="0"/>
      </c:catAx>
      <c:valAx>
        <c:axId val="14525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7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Triclosan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Sheet2!$K$2:$K$25</c:f>
              <c:numCache>
                <c:formatCode>0</c:formatCode>
                <c:ptCount val="24"/>
                <c:pt idx="0">
                  <c:v>94.322572959665763</c:v>
                </c:pt>
                <c:pt idx="1">
                  <c:v>34.545057413851055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4-4CDA-BF4B-4B76955C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06047"/>
        <c:axId val="1454902719"/>
      </c:barChart>
      <c:catAx>
        <c:axId val="145490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2719"/>
        <c:crosses val="autoZero"/>
        <c:auto val="1"/>
        <c:lblAlgn val="ctr"/>
        <c:lblOffset val="100"/>
        <c:noMultiLvlLbl val="0"/>
      </c:catAx>
      <c:valAx>
        <c:axId val="14549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Acetaminophen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Sheet2!$C$2:$C$25</c:f>
                <c:numCache>
                  <c:formatCode>General</c:formatCode>
                  <c:ptCount val="24"/>
                  <c:pt idx="0">
                    <c:v>6.9618685722138533E-14</c:v>
                  </c:pt>
                  <c:pt idx="1">
                    <c:v>2249.4919322237283</c:v>
                  </c:pt>
                  <c:pt idx="2">
                    <c:v>94.843742243588409</c:v>
                  </c:pt>
                  <c:pt idx="3">
                    <c:v>550.01893255937966</c:v>
                  </c:pt>
                  <c:pt idx="4">
                    <c:v>6.9618685722138533E-14</c:v>
                  </c:pt>
                  <c:pt idx="5">
                    <c:v>6.9618685722138533E-14</c:v>
                  </c:pt>
                  <c:pt idx="6">
                    <c:v>6.9618685722138533E-14</c:v>
                  </c:pt>
                  <c:pt idx="7">
                    <c:v>6.9618685722138533E-14</c:v>
                  </c:pt>
                  <c:pt idx="8">
                    <c:v>533.04027974855205</c:v>
                  </c:pt>
                  <c:pt idx="9">
                    <c:v>6.9618685722138533E-14</c:v>
                  </c:pt>
                  <c:pt idx="10">
                    <c:v>203.83598061814013</c:v>
                  </c:pt>
                  <c:pt idx="11">
                    <c:v>6.9618685722138533E-14</c:v>
                  </c:pt>
                  <c:pt idx="12">
                    <c:v>6.9618685722138533E-14</c:v>
                  </c:pt>
                  <c:pt idx="13">
                    <c:v>1262.9060501038157</c:v>
                  </c:pt>
                  <c:pt idx="14">
                    <c:v>515.74682181148421</c:v>
                  </c:pt>
                  <c:pt idx="15">
                    <c:v>473.80891714660999</c:v>
                  </c:pt>
                  <c:pt idx="16">
                    <c:v>811.408326384769</c:v>
                  </c:pt>
                  <c:pt idx="17">
                    <c:v>6.9618685722138533E-14</c:v>
                  </c:pt>
                  <c:pt idx="18">
                    <c:v>165.53765711415073</c:v>
                  </c:pt>
                  <c:pt idx="19">
                    <c:v>348.88978421565974</c:v>
                  </c:pt>
                  <c:pt idx="20">
                    <c:v>6.9618685722138533E-14</c:v>
                  </c:pt>
                  <c:pt idx="21">
                    <c:v>2502.5142882948908</c:v>
                  </c:pt>
                  <c:pt idx="22">
                    <c:v>261.88734224536927</c:v>
                  </c:pt>
                  <c:pt idx="23">
                    <c:v>6.9618685722138533E-14</c:v>
                  </c:pt>
                </c:numCache>
              </c:numRef>
            </c:plus>
            <c:minus>
              <c:numRef>
                <c:f>Sheet2!$C$2:$C$25</c:f>
                <c:numCache>
                  <c:formatCode>General</c:formatCode>
                  <c:ptCount val="24"/>
                  <c:pt idx="0">
                    <c:v>6.9618685722138533E-14</c:v>
                  </c:pt>
                  <c:pt idx="1">
                    <c:v>2249.4919322237283</c:v>
                  </c:pt>
                  <c:pt idx="2">
                    <c:v>94.843742243588409</c:v>
                  </c:pt>
                  <c:pt idx="3">
                    <c:v>550.01893255937966</c:v>
                  </c:pt>
                  <c:pt idx="4">
                    <c:v>6.9618685722138533E-14</c:v>
                  </c:pt>
                  <c:pt idx="5">
                    <c:v>6.9618685722138533E-14</c:v>
                  </c:pt>
                  <c:pt idx="6">
                    <c:v>6.9618685722138533E-14</c:v>
                  </c:pt>
                  <c:pt idx="7">
                    <c:v>6.9618685722138533E-14</c:v>
                  </c:pt>
                  <c:pt idx="8">
                    <c:v>533.04027974855205</c:v>
                  </c:pt>
                  <c:pt idx="9">
                    <c:v>6.9618685722138533E-14</c:v>
                  </c:pt>
                  <c:pt idx="10">
                    <c:v>203.83598061814013</c:v>
                  </c:pt>
                  <c:pt idx="11">
                    <c:v>6.9618685722138533E-14</c:v>
                  </c:pt>
                  <c:pt idx="12">
                    <c:v>6.9618685722138533E-14</c:v>
                  </c:pt>
                  <c:pt idx="13">
                    <c:v>1262.9060501038157</c:v>
                  </c:pt>
                  <c:pt idx="14">
                    <c:v>515.74682181148421</c:v>
                  </c:pt>
                  <c:pt idx="15">
                    <c:v>473.80891714660999</c:v>
                  </c:pt>
                  <c:pt idx="16">
                    <c:v>811.408326384769</c:v>
                  </c:pt>
                  <c:pt idx="17">
                    <c:v>6.9618685722138533E-14</c:v>
                  </c:pt>
                  <c:pt idx="18">
                    <c:v>165.53765711415073</c:v>
                  </c:pt>
                  <c:pt idx="19">
                    <c:v>348.88978421565974</c:v>
                  </c:pt>
                  <c:pt idx="20">
                    <c:v>6.9618685722138533E-14</c:v>
                  </c:pt>
                  <c:pt idx="21">
                    <c:v>2502.5142882948908</c:v>
                  </c:pt>
                  <c:pt idx="22">
                    <c:v>261.88734224536927</c:v>
                  </c:pt>
                  <c:pt idx="23">
                    <c:v>6.9618685722138533E-14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Sheet2!$B$2:$B$25</c:f>
              <c:numCache>
                <c:formatCode>0</c:formatCode>
                <c:ptCount val="24"/>
                <c:pt idx="0">
                  <c:v>0</c:v>
                </c:pt>
                <c:pt idx="1">
                  <c:v>26378.873193991123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248.5193934996604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1100.0436471301834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47A-BF8E-DE069A01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339775"/>
        <c:axId val="1302344351"/>
      </c:barChart>
      <c:catAx>
        <c:axId val="13023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4351"/>
        <c:crosses val="autoZero"/>
        <c:auto val="1"/>
        <c:lblAlgn val="ctr"/>
        <c:lblOffset val="100"/>
        <c:noMultiLvlLbl val="0"/>
      </c:catAx>
      <c:valAx>
        <c:axId val="1302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 (ng/L)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Caffeine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Sheet2!$F$2:$F$25</c:f>
                <c:numCache>
                  <c:formatCode>General</c:formatCode>
                  <c:ptCount val="24"/>
                  <c:pt idx="0">
                    <c:v>73.264280956003546</c:v>
                  </c:pt>
                  <c:pt idx="1">
                    <c:v>298.2856073728733</c:v>
                  </c:pt>
                  <c:pt idx="2">
                    <c:v>84.819704798136684</c:v>
                  </c:pt>
                  <c:pt idx="3">
                    <c:v>145.35485193567234</c:v>
                  </c:pt>
                  <c:pt idx="4">
                    <c:v>64.890292306266943</c:v>
                  </c:pt>
                  <c:pt idx="5">
                    <c:v>209.62477164521158</c:v>
                  </c:pt>
                  <c:pt idx="6">
                    <c:v>89.114922851581738</c:v>
                  </c:pt>
                  <c:pt idx="7">
                    <c:v>106.98305531787975</c:v>
                  </c:pt>
                  <c:pt idx="8">
                    <c:v>73.027646314596794</c:v>
                  </c:pt>
                  <c:pt idx="9">
                    <c:v>310.15856992831749</c:v>
                  </c:pt>
                  <c:pt idx="10">
                    <c:v>29.496427359034495</c:v>
                  </c:pt>
                  <c:pt idx="11">
                    <c:v>217.30908567452869</c:v>
                  </c:pt>
                  <c:pt idx="12">
                    <c:v>92.836592486057398</c:v>
                  </c:pt>
                  <c:pt idx="13">
                    <c:v>132.89763942801224</c:v>
                  </c:pt>
                  <c:pt idx="14">
                    <c:v>34.471232544283637</c:v>
                  </c:pt>
                  <c:pt idx="15">
                    <c:v>103.0068444313507</c:v>
                  </c:pt>
                  <c:pt idx="16">
                    <c:v>143.98802690178377</c:v>
                  </c:pt>
                  <c:pt idx="17">
                    <c:v>84.36972741610964</c:v>
                  </c:pt>
                  <c:pt idx="18">
                    <c:v>21.401837200102563</c:v>
                  </c:pt>
                  <c:pt idx="19">
                    <c:v>9.9726837426423689</c:v>
                  </c:pt>
                  <c:pt idx="20">
                    <c:v>24.319227357927382</c:v>
                  </c:pt>
                  <c:pt idx="21">
                    <c:v>181.51651682332687</c:v>
                  </c:pt>
                  <c:pt idx="22">
                    <c:v>70.760256474481665</c:v>
                  </c:pt>
                  <c:pt idx="23">
                    <c:v>260.95434368815978</c:v>
                  </c:pt>
                </c:numCache>
              </c:numRef>
            </c:plus>
            <c:minus>
              <c:numRef>
                <c:f>Sheet2!$F$2:$F$25</c:f>
                <c:numCache>
                  <c:formatCode>General</c:formatCode>
                  <c:ptCount val="24"/>
                  <c:pt idx="0">
                    <c:v>73.264280956003546</c:v>
                  </c:pt>
                  <c:pt idx="1">
                    <c:v>298.2856073728733</c:v>
                  </c:pt>
                  <c:pt idx="2">
                    <c:v>84.819704798136684</c:v>
                  </c:pt>
                  <c:pt idx="3">
                    <c:v>145.35485193567234</c:v>
                  </c:pt>
                  <c:pt idx="4">
                    <c:v>64.890292306266943</c:v>
                  </c:pt>
                  <c:pt idx="5">
                    <c:v>209.62477164521158</c:v>
                  </c:pt>
                  <c:pt idx="6">
                    <c:v>89.114922851581738</c:v>
                  </c:pt>
                  <c:pt idx="7">
                    <c:v>106.98305531787975</c:v>
                  </c:pt>
                  <c:pt idx="8">
                    <c:v>73.027646314596794</c:v>
                  </c:pt>
                  <c:pt idx="9">
                    <c:v>310.15856992831749</c:v>
                  </c:pt>
                  <c:pt idx="10">
                    <c:v>29.496427359034495</c:v>
                  </c:pt>
                  <c:pt idx="11">
                    <c:v>217.30908567452869</c:v>
                  </c:pt>
                  <c:pt idx="12">
                    <c:v>92.836592486057398</c:v>
                  </c:pt>
                  <c:pt idx="13">
                    <c:v>132.89763942801224</c:v>
                  </c:pt>
                  <c:pt idx="14">
                    <c:v>34.471232544283637</c:v>
                  </c:pt>
                  <c:pt idx="15">
                    <c:v>103.0068444313507</c:v>
                  </c:pt>
                  <c:pt idx="16">
                    <c:v>143.98802690178377</c:v>
                  </c:pt>
                  <c:pt idx="17">
                    <c:v>84.36972741610964</c:v>
                  </c:pt>
                  <c:pt idx="18">
                    <c:v>21.401837200102563</c:v>
                  </c:pt>
                  <c:pt idx="19">
                    <c:v>9.9726837426423689</c:v>
                  </c:pt>
                  <c:pt idx="20">
                    <c:v>24.319227357927382</c:v>
                  </c:pt>
                  <c:pt idx="21">
                    <c:v>181.51651682332687</c:v>
                  </c:pt>
                  <c:pt idx="22">
                    <c:v>70.760256474481665</c:v>
                  </c:pt>
                  <c:pt idx="23">
                    <c:v>260.95434368815978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Sheet2!$E$2:$E$25</c:f>
              <c:numCache>
                <c:formatCode>0</c:formatCode>
                <c:ptCount val="24"/>
                <c:pt idx="0">
                  <c:v>2469.807252015642</c:v>
                </c:pt>
                <c:pt idx="1">
                  <c:v>1780.6496041220882</c:v>
                </c:pt>
                <c:pt idx="2">
                  <c:v>1175.4492654617825</c:v>
                </c:pt>
                <c:pt idx="3">
                  <c:v>2070.0340138537085</c:v>
                </c:pt>
                <c:pt idx="4">
                  <c:v>3445.3851637766038</c:v>
                </c:pt>
                <c:pt idx="5">
                  <c:v>975.08071468072433</c:v>
                </c:pt>
                <c:pt idx="6">
                  <c:v>3951.9531196127155</c:v>
                </c:pt>
                <c:pt idx="7">
                  <c:v>1817.9848943628031</c:v>
                </c:pt>
                <c:pt idx="8">
                  <c:v>2245.264255704355</c:v>
                </c:pt>
                <c:pt idx="9">
                  <c:v>742.80593860786632</c:v>
                </c:pt>
                <c:pt idx="10">
                  <c:v>1856.0104483655225</c:v>
                </c:pt>
                <c:pt idx="11">
                  <c:v>1595.5759382949957</c:v>
                </c:pt>
                <c:pt idx="12">
                  <c:v>3534.1757215289726</c:v>
                </c:pt>
                <c:pt idx="13">
                  <c:v>549.45650853674761</c:v>
                </c:pt>
                <c:pt idx="14">
                  <c:v>2199.7160388300786</c:v>
                </c:pt>
                <c:pt idx="15">
                  <c:v>1492.5969177179377</c:v>
                </c:pt>
                <c:pt idx="16">
                  <c:v>3991.6599435693956</c:v>
                </c:pt>
                <c:pt idx="17">
                  <c:v>590.28910748031217</c:v>
                </c:pt>
                <c:pt idx="18">
                  <c:v>2307.4057829184717</c:v>
                </c:pt>
                <c:pt idx="19">
                  <c:v>1879.4269437090663</c:v>
                </c:pt>
                <c:pt idx="20">
                  <c:v>3018.6093012933161</c:v>
                </c:pt>
                <c:pt idx="21">
                  <c:v>587.68570991303125</c:v>
                </c:pt>
                <c:pt idx="22">
                  <c:v>2331.9308507371934</c:v>
                </c:pt>
                <c:pt idx="23">
                  <c:v>5064.9873746773401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B-4FCA-B034-D8CFAA21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04927"/>
        <c:axId val="1298994943"/>
      </c:barChart>
      <c:catAx>
        <c:axId val="12990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94943"/>
        <c:crosses val="autoZero"/>
        <c:auto val="1"/>
        <c:lblAlgn val="ctr"/>
        <c:lblOffset val="100"/>
        <c:noMultiLvlLbl val="0"/>
      </c:catAx>
      <c:valAx>
        <c:axId val="1298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Sheet2!$I$2:$I$25</c:f>
                <c:numCache>
                  <c:formatCode>General</c:formatCode>
                  <c:ptCount val="24"/>
                  <c:pt idx="0">
                    <c:v>28716.522886083741</c:v>
                  </c:pt>
                  <c:pt idx="1">
                    <c:v>288.27241429597234</c:v>
                  </c:pt>
                  <c:pt idx="2">
                    <c:v>1420.9752659916551</c:v>
                  </c:pt>
                  <c:pt idx="3">
                    <c:v>272.20720485982105</c:v>
                  </c:pt>
                  <c:pt idx="4">
                    <c:v>68586.105854969326</c:v>
                  </c:pt>
                  <c:pt idx="5">
                    <c:v>233.90208773652014</c:v>
                  </c:pt>
                  <c:pt idx="6">
                    <c:v>1162.0811189645644</c:v>
                  </c:pt>
                  <c:pt idx="7">
                    <c:v>256.73760169514105</c:v>
                  </c:pt>
                  <c:pt idx="8">
                    <c:v>39760.464822953152</c:v>
                  </c:pt>
                  <c:pt idx="9">
                    <c:v>74.714685543470466</c:v>
                  </c:pt>
                  <c:pt idx="10">
                    <c:v>1156.644129366294</c:v>
                  </c:pt>
                  <c:pt idx="11">
                    <c:v>1300.543548138362</c:v>
                  </c:pt>
                  <c:pt idx="12">
                    <c:v>27022.547725911234</c:v>
                  </c:pt>
                  <c:pt idx="13">
                    <c:v>357.59315112484057</c:v>
                  </c:pt>
                  <c:pt idx="14">
                    <c:v>920.36662855384827</c:v>
                  </c:pt>
                  <c:pt idx="15">
                    <c:v>1722.5463665940381</c:v>
                  </c:pt>
                  <c:pt idx="16">
                    <c:v>75597.670001449718</c:v>
                  </c:pt>
                  <c:pt idx="17">
                    <c:v>31.564154401794251</c:v>
                  </c:pt>
                  <c:pt idx="18">
                    <c:v>2513.9620022375047</c:v>
                  </c:pt>
                  <c:pt idx="19">
                    <c:v>1181.9650712386911</c:v>
                  </c:pt>
                  <c:pt idx="20">
                    <c:v>25499.795552687978</c:v>
                  </c:pt>
                  <c:pt idx="21">
                    <c:v>142.64190529656889</c:v>
                  </c:pt>
                  <c:pt idx="22">
                    <c:v>631.28303995988233</c:v>
                  </c:pt>
                  <c:pt idx="23">
                    <c:v>346.87889196096569</c:v>
                  </c:pt>
                </c:numCache>
              </c:numRef>
            </c:plus>
            <c:minus>
              <c:numRef>
                <c:f>Sheet2!$I$2:$I$25</c:f>
                <c:numCache>
                  <c:formatCode>General</c:formatCode>
                  <c:ptCount val="24"/>
                  <c:pt idx="0">
                    <c:v>28716.522886083741</c:v>
                  </c:pt>
                  <c:pt idx="1">
                    <c:v>288.27241429597234</c:v>
                  </c:pt>
                  <c:pt idx="2">
                    <c:v>1420.9752659916551</c:v>
                  </c:pt>
                  <c:pt idx="3">
                    <c:v>272.20720485982105</c:v>
                  </c:pt>
                  <c:pt idx="4">
                    <c:v>68586.105854969326</c:v>
                  </c:pt>
                  <c:pt idx="5">
                    <c:v>233.90208773652014</c:v>
                  </c:pt>
                  <c:pt idx="6">
                    <c:v>1162.0811189645644</c:v>
                  </c:pt>
                  <c:pt idx="7">
                    <c:v>256.73760169514105</c:v>
                  </c:pt>
                  <c:pt idx="8">
                    <c:v>39760.464822953152</c:v>
                  </c:pt>
                  <c:pt idx="9">
                    <c:v>74.714685543470466</c:v>
                  </c:pt>
                  <c:pt idx="10">
                    <c:v>1156.644129366294</c:v>
                  </c:pt>
                  <c:pt idx="11">
                    <c:v>1300.543548138362</c:v>
                  </c:pt>
                  <c:pt idx="12">
                    <c:v>27022.547725911234</c:v>
                  </c:pt>
                  <c:pt idx="13">
                    <c:v>357.59315112484057</c:v>
                  </c:pt>
                  <c:pt idx="14">
                    <c:v>920.36662855384827</c:v>
                  </c:pt>
                  <c:pt idx="15">
                    <c:v>1722.5463665940381</c:v>
                  </c:pt>
                  <c:pt idx="16">
                    <c:v>75597.670001449718</c:v>
                  </c:pt>
                  <c:pt idx="17">
                    <c:v>31.564154401794251</c:v>
                  </c:pt>
                  <c:pt idx="18">
                    <c:v>2513.9620022375047</c:v>
                  </c:pt>
                  <c:pt idx="19">
                    <c:v>1181.9650712386911</c:v>
                  </c:pt>
                  <c:pt idx="20">
                    <c:v>25499.795552687978</c:v>
                  </c:pt>
                  <c:pt idx="21">
                    <c:v>142.64190529656889</c:v>
                  </c:pt>
                  <c:pt idx="22">
                    <c:v>631.28303995988233</c:v>
                  </c:pt>
                  <c:pt idx="23">
                    <c:v>346.87889196096569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Sheet2!$H$2:$H$25</c:f>
              <c:numCache>
                <c:formatCode>0</c:formatCode>
                <c:ptCount val="24"/>
                <c:pt idx="0">
                  <c:v>743806.54175814416</c:v>
                </c:pt>
                <c:pt idx="1">
                  <c:v>8133.8923739925522</c:v>
                </c:pt>
                <c:pt idx="2">
                  <c:v>44185.087353603827</c:v>
                </c:pt>
                <c:pt idx="3">
                  <c:v>4537.6777871260811</c:v>
                </c:pt>
                <c:pt idx="4">
                  <c:v>2324303.1533552767</c:v>
                </c:pt>
                <c:pt idx="5">
                  <c:v>419.52026000924116</c:v>
                </c:pt>
                <c:pt idx="6">
                  <c:v>65570.837296474027</c:v>
                </c:pt>
                <c:pt idx="7">
                  <c:v>2180.8168784622717</c:v>
                </c:pt>
                <c:pt idx="8">
                  <c:v>670913.33554240724</c:v>
                </c:pt>
                <c:pt idx="9">
                  <c:v>5328.6031388100455</c:v>
                </c:pt>
                <c:pt idx="10">
                  <c:v>46461.17705039616</c:v>
                </c:pt>
                <c:pt idx="11">
                  <c:v>6520.7882160260924</c:v>
                </c:pt>
                <c:pt idx="12">
                  <c:v>1727288.419876419</c:v>
                </c:pt>
                <c:pt idx="13">
                  <c:v>8821.2994012864074</c:v>
                </c:pt>
                <c:pt idx="14">
                  <c:v>15547.281164572336</c:v>
                </c:pt>
                <c:pt idx="15">
                  <c:v>40402.184044392139</c:v>
                </c:pt>
                <c:pt idx="16">
                  <c:v>1852714.2306776801</c:v>
                </c:pt>
                <c:pt idx="17">
                  <c:v>3631.7301185507299</c:v>
                </c:pt>
                <c:pt idx="18">
                  <c:v>56082.012801705023</c:v>
                </c:pt>
                <c:pt idx="19">
                  <c:v>41966.376950790829</c:v>
                </c:pt>
                <c:pt idx="20">
                  <c:v>611070.09717607079</c:v>
                </c:pt>
                <c:pt idx="21">
                  <c:v>597.74558315033664</c:v>
                </c:pt>
                <c:pt idx="22">
                  <c:v>30148.760409597395</c:v>
                </c:pt>
                <c:pt idx="23">
                  <c:v>11376.17238629555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D-4D39-BC66-A3D1C691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574735"/>
        <c:axId val="1452561423"/>
      </c:barChart>
      <c:catAx>
        <c:axId val="145257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1423"/>
        <c:crosses val="autoZero"/>
        <c:auto val="1"/>
        <c:lblAlgn val="ctr"/>
        <c:lblOffset val="100"/>
        <c:noMultiLvlLbl val="0"/>
      </c:catAx>
      <c:valAx>
        <c:axId val="14525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7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Triclosan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Sheet2!$A$2:$A$25</c:f>
              <c:strCache>
                <c:ptCount val="24"/>
                <c:pt idx="0">
                  <c:v>S_1_0</c:v>
                </c:pt>
                <c:pt idx="1">
                  <c:v>S_1_1</c:v>
                </c:pt>
                <c:pt idx="2">
                  <c:v>S_1_2</c:v>
                </c:pt>
                <c:pt idx="3">
                  <c:v>S_1_3</c:v>
                </c:pt>
                <c:pt idx="4">
                  <c:v>S_2_0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S_3_0</c:v>
                </c:pt>
                <c:pt idx="9">
                  <c:v>S_3_1</c:v>
                </c:pt>
                <c:pt idx="10">
                  <c:v>S_3_2</c:v>
                </c:pt>
                <c:pt idx="11">
                  <c:v>S_3_3</c:v>
                </c:pt>
                <c:pt idx="12">
                  <c:v>S_4_0</c:v>
                </c:pt>
                <c:pt idx="13">
                  <c:v>S_4_1</c:v>
                </c:pt>
                <c:pt idx="14">
                  <c:v>S_4_2</c:v>
                </c:pt>
                <c:pt idx="15">
                  <c:v>S_4_3</c:v>
                </c:pt>
                <c:pt idx="16">
                  <c:v>S_5_0</c:v>
                </c:pt>
                <c:pt idx="17">
                  <c:v>S_5_1</c:v>
                </c:pt>
                <c:pt idx="18">
                  <c:v>S_5_2</c:v>
                </c:pt>
                <c:pt idx="19">
                  <c:v>S_5_3</c:v>
                </c:pt>
                <c:pt idx="20">
                  <c:v>S_6_0</c:v>
                </c:pt>
                <c:pt idx="21">
                  <c:v>S_6_1</c:v>
                </c:pt>
                <c:pt idx="22">
                  <c:v>S_6_2</c:v>
                </c:pt>
                <c:pt idx="23">
                  <c:v>S_6_3</c:v>
                </c:pt>
              </c:strCache>
            </c:strRef>
          </c:cat>
          <c:val>
            <c:numRef>
              <c:f>Sheet2!$K$2:$K$25</c:f>
              <c:numCache>
                <c:formatCode>0</c:formatCode>
                <c:ptCount val="24"/>
                <c:pt idx="0">
                  <c:v>94.322572959665763</c:v>
                </c:pt>
                <c:pt idx="1">
                  <c:v>34.545057413851055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AE7-B2E8-5EADFF88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06047"/>
        <c:axId val="1454902719"/>
      </c:barChart>
      <c:catAx>
        <c:axId val="145490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2719"/>
        <c:crosses val="autoZero"/>
        <c:auto val="1"/>
        <c:lblAlgn val="ctr"/>
        <c:lblOffset val="100"/>
        <c:noMultiLvlLbl val="0"/>
      </c:catAx>
      <c:valAx>
        <c:axId val="14549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159068</xdr:colOff>
      <xdr:row>1</xdr:row>
      <xdr:rowOff>0</xdr:rowOff>
    </xdr:from>
    <xdr:to>
      <xdr:col>16</xdr:col>
      <xdr:colOff>467678</xdr:colOff>
      <xdr:row>16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0A2756-6409-4ABC-90B8-F51387BA2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169545</xdr:colOff>
      <xdr:row>16</xdr:row>
      <xdr:rowOff>179070</xdr:rowOff>
    </xdr:from>
    <xdr:to>
      <xdr:col>16</xdr:col>
      <xdr:colOff>478155</xdr:colOff>
      <xdr:row>32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8EE95F-6204-4653-B325-B101D4E6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</xdr:colOff>
      <xdr:row>0</xdr:row>
      <xdr:rowOff>179070</xdr:rowOff>
    </xdr:from>
    <xdr:to>
      <xdr:col>24</xdr:col>
      <xdr:colOff>321945</xdr:colOff>
      <xdr:row>16</xdr:row>
      <xdr:rowOff>26670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D79106-D227-4EB6-B78B-5C623702C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</xdr:colOff>
      <xdr:row>16</xdr:row>
      <xdr:rowOff>177165</xdr:rowOff>
    </xdr:from>
    <xdr:to>
      <xdr:col>24</xdr:col>
      <xdr:colOff>320040</xdr:colOff>
      <xdr:row>32</xdr:row>
      <xdr:rowOff>62865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24C986-E66A-4F49-B143-76DC54FD0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</xdr:colOff>
      <xdr:row>3</xdr:row>
      <xdr:rowOff>58102</xdr:rowOff>
    </xdr:from>
    <xdr:to>
      <xdr:col>23</xdr:col>
      <xdr:colOff>314325</xdr:colOff>
      <xdr:row>18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47BA4-0E4F-3BDA-299E-A068E5CD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</xdr:colOff>
      <xdr:row>19</xdr:row>
      <xdr:rowOff>132397</xdr:rowOff>
    </xdr:from>
    <xdr:to>
      <xdr:col>23</xdr:col>
      <xdr:colOff>332422</xdr:colOff>
      <xdr:row>34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3F0F9-2275-F6AF-6993-84BB8AC7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</xdr:colOff>
      <xdr:row>35</xdr:row>
      <xdr:rowOff>113347</xdr:rowOff>
    </xdr:from>
    <xdr:to>
      <xdr:col>23</xdr:col>
      <xdr:colOff>322897</xdr:colOff>
      <xdr:row>50</xdr:row>
      <xdr:rowOff>140017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B5D7E-2B23-B1A3-965F-D8F47FDAA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458152</xdr:colOff>
      <xdr:row>53</xdr:row>
      <xdr:rowOff>25717</xdr:rowOff>
    </xdr:from>
    <xdr:to>
      <xdr:col>23</xdr:col>
      <xdr:colOff>149542</xdr:colOff>
      <xdr:row>68</xdr:row>
      <xdr:rowOff>54292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78669-0A9A-602D-6C90-069A13223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8EC4-ADC1-475C-AEBF-F1658385F6D8}">
  <dimension ref="A1:F29"/>
  <sheetViews>
    <sheetView workbookViewId="0">
      <selection activeCell="I26" sqref="I26"/>
    </sheetView>
  </sheetViews>
  <sheetFormatPr defaultRowHeight="14.4" x14ac:dyDescent="0.3"/>
  <cols>
    <col min="3" max="3" width="15.33203125" bestFit="1" customWidth="1"/>
    <col min="4" max="4" width="13.109375" customWidth="1"/>
    <col min="5" max="6" width="1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3">
      <c r="A2" s="4">
        <v>1</v>
      </c>
      <c r="B2" s="4">
        <v>0</v>
      </c>
      <c r="C2" s="4" t="s">
        <v>11</v>
      </c>
      <c r="D2" s="4" t="s">
        <v>39</v>
      </c>
      <c r="E2" s="4" t="s">
        <v>9</v>
      </c>
      <c r="F2" s="4" t="s">
        <v>11</v>
      </c>
    </row>
    <row r="3" spans="1:6" x14ac:dyDescent="0.3">
      <c r="A3" s="2">
        <v>1</v>
      </c>
      <c r="B3" s="2">
        <v>1</v>
      </c>
      <c r="C3" s="2" t="s">
        <v>36</v>
      </c>
      <c r="D3" s="2" t="s">
        <v>40</v>
      </c>
      <c r="E3" s="3" t="s">
        <v>63</v>
      </c>
      <c r="F3" s="2" t="s">
        <v>11</v>
      </c>
    </row>
    <row r="4" spans="1:6" x14ac:dyDescent="0.3">
      <c r="A4" s="2">
        <v>1</v>
      </c>
      <c r="B4" s="2">
        <v>2</v>
      </c>
      <c r="C4" s="4" t="s">
        <v>11</v>
      </c>
      <c r="D4" s="2" t="s">
        <v>41</v>
      </c>
      <c r="E4" s="3" t="s">
        <v>64</v>
      </c>
      <c r="F4" s="4" t="s">
        <v>11</v>
      </c>
    </row>
    <row r="5" spans="1:6" x14ac:dyDescent="0.3">
      <c r="A5" s="2">
        <v>1</v>
      </c>
      <c r="B5" s="2">
        <v>3</v>
      </c>
      <c r="C5" s="4" t="s">
        <v>11</v>
      </c>
      <c r="D5" s="2" t="s">
        <v>42</v>
      </c>
      <c r="E5" s="3" t="s">
        <v>65</v>
      </c>
      <c r="F5" s="4" t="s">
        <v>11</v>
      </c>
    </row>
    <row r="6" spans="1:6" x14ac:dyDescent="0.3">
      <c r="A6" s="4">
        <v>2</v>
      </c>
      <c r="B6" s="4">
        <v>0</v>
      </c>
      <c r="C6" s="4" t="s">
        <v>11</v>
      </c>
      <c r="D6" s="4" t="s">
        <v>43</v>
      </c>
      <c r="E6" s="4" t="s">
        <v>9</v>
      </c>
      <c r="F6" s="4" t="s">
        <v>11</v>
      </c>
    </row>
    <row r="7" spans="1:6" x14ac:dyDescent="0.3">
      <c r="A7" s="2">
        <v>2</v>
      </c>
      <c r="B7" s="2">
        <v>1</v>
      </c>
      <c r="C7" s="4" t="s">
        <v>11</v>
      </c>
      <c r="D7" s="2" t="s">
        <v>44</v>
      </c>
      <c r="E7" s="3" t="s">
        <v>66</v>
      </c>
      <c r="F7" s="4" t="s">
        <v>11</v>
      </c>
    </row>
    <row r="8" spans="1:6" x14ac:dyDescent="0.3">
      <c r="A8" s="2">
        <v>2</v>
      </c>
      <c r="B8" s="2">
        <v>2</v>
      </c>
      <c r="C8" s="4" t="s">
        <v>11</v>
      </c>
      <c r="D8" s="2" t="s">
        <v>45</v>
      </c>
      <c r="E8" s="4" t="s">
        <v>9</v>
      </c>
      <c r="F8" s="4" t="s">
        <v>11</v>
      </c>
    </row>
    <row r="9" spans="1:6" x14ac:dyDescent="0.3">
      <c r="A9" s="2">
        <v>2</v>
      </c>
      <c r="B9" s="2">
        <v>3</v>
      </c>
      <c r="C9" s="4" t="s">
        <v>11</v>
      </c>
      <c r="D9" s="2" t="s">
        <v>46</v>
      </c>
      <c r="E9" s="3" t="s">
        <v>67</v>
      </c>
      <c r="F9" s="4" t="s">
        <v>11</v>
      </c>
    </row>
    <row r="10" spans="1:6" x14ac:dyDescent="0.3">
      <c r="A10" s="4">
        <v>3</v>
      </c>
      <c r="B10" s="4">
        <v>0</v>
      </c>
      <c r="C10" s="4" t="s">
        <v>11</v>
      </c>
      <c r="D10" s="4" t="s">
        <v>47</v>
      </c>
      <c r="E10" s="4" t="s">
        <v>9</v>
      </c>
      <c r="F10" s="4" t="s">
        <v>11</v>
      </c>
    </row>
    <row r="11" spans="1:6" x14ac:dyDescent="0.3">
      <c r="A11" s="2">
        <v>3</v>
      </c>
      <c r="B11" s="2">
        <v>1</v>
      </c>
      <c r="C11" s="4" t="s">
        <v>11</v>
      </c>
      <c r="D11" s="2" t="s">
        <v>48</v>
      </c>
      <c r="E11" s="3" t="s">
        <v>68</v>
      </c>
      <c r="F11" s="4" t="s">
        <v>11</v>
      </c>
    </row>
    <row r="12" spans="1:6" x14ac:dyDescent="0.3">
      <c r="A12" s="2">
        <v>3</v>
      </c>
      <c r="B12" s="2">
        <v>2</v>
      </c>
      <c r="C12" s="4" t="s">
        <v>11</v>
      </c>
      <c r="D12" s="2" t="s">
        <v>49</v>
      </c>
      <c r="E12" s="3" t="s">
        <v>69</v>
      </c>
      <c r="F12" s="4" t="s">
        <v>11</v>
      </c>
    </row>
    <row r="13" spans="1:6" x14ac:dyDescent="0.3">
      <c r="A13" s="2">
        <v>3</v>
      </c>
      <c r="B13" s="2">
        <v>3</v>
      </c>
      <c r="C13" s="4" t="s">
        <v>11</v>
      </c>
      <c r="D13" s="2" t="s">
        <v>50</v>
      </c>
      <c r="E13" s="3" t="s">
        <v>70</v>
      </c>
      <c r="F13" s="4" t="s">
        <v>11</v>
      </c>
    </row>
    <row r="14" spans="1:6" x14ac:dyDescent="0.3">
      <c r="A14" s="4">
        <v>4</v>
      </c>
      <c r="B14" s="4">
        <v>0</v>
      </c>
      <c r="C14" s="4" t="s">
        <v>11</v>
      </c>
      <c r="D14" s="4" t="s">
        <v>51</v>
      </c>
      <c r="E14" s="4" t="s">
        <v>9</v>
      </c>
      <c r="F14" s="4" t="s">
        <v>11</v>
      </c>
    </row>
    <row r="15" spans="1:6" x14ac:dyDescent="0.3">
      <c r="A15" s="2">
        <v>4</v>
      </c>
      <c r="B15" s="2">
        <v>1</v>
      </c>
      <c r="C15" s="4" t="s">
        <v>37</v>
      </c>
      <c r="D15" s="2" t="s">
        <v>52</v>
      </c>
      <c r="E15" s="3" t="s">
        <v>71</v>
      </c>
      <c r="F15" s="4" t="s">
        <v>11</v>
      </c>
    </row>
    <row r="16" spans="1:6" x14ac:dyDescent="0.3">
      <c r="A16" s="2">
        <v>4</v>
      </c>
      <c r="B16" s="2">
        <v>2</v>
      </c>
      <c r="C16" s="4" t="s">
        <v>11</v>
      </c>
      <c r="D16" s="2" t="s">
        <v>53</v>
      </c>
      <c r="E16" s="3" t="s">
        <v>72</v>
      </c>
      <c r="F16" s="4" t="s">
        <v>11</v>
      </c>
    </row>
    <row r="17" spans="1:6" x14ac:dyDescent="0.3">
      <c r="A17" s="2">
        <v>4</v>
      </c>
      <c r="B17" s="2">
        <v>3</v>
      </c>
      <c r="C17" s="4" t="s">
        <v>11</v>
      </c>
      <c r="D17" s="2" t="s">
        <v>54</v>
      </c>
      <c r="E17" s="3" t="s">
        <v>73</v>
      </c>
      <c r="F17" s="4" t="s">
        <v>11</v>
      </c>
    </row>
    <row r="18" spans="1:6" x14ac:dyDescent="0.3">
      <c r="A18" s="4">
        <v>5</v>
      </c>
      <c r="B18" s="4">
        <v>0</v>
      </c>
      <c r="C18" s="4" t="s">
        <v>11</v>
      </c>
      <c r="D18" s="4" t="s">
        <v>55</v>
      </c>
      <c r="E18" s="4" t="s">
        <v>9</v>
      </c>
      <c r="F18" s="4" t="s">
        <v>11</v>
      </c>
    </row>
    <row r="19" spans="1:6" x14ac:dyDescent="0.3">
      <c r="A19" s="2">
        <v>5</v>
      </c>
      <c r="B19" s="2">
        <v>1</v>
      </c>
      <c r="C19" s="4" t="s">
        <v>11</v>
      </c>
      <c r="D19" s="2" t="s">
        <v>56</v>
      </c>
      <c r="E19" s="3" t="s">
        <v>74</v>
      </c>
      <c r="F19" s="4" t="s">
        <v>11</v>
      </c>
    </row>
    <row r="20" spans="1:6" x14ac:dyDescent="0.3">
      <c r="A20" s="2">
        <v>5</v>
      </c>
      <c r="B20" s="2">
        <v>2</v>
      </c>
      <c r="C20" s="4" t="s">
        <v>11</v>
      </c>
      <c r="D20" s="2" t="s">
        <v>57</v>
      </c>
      <c r="E20" s="4" t="s">
        <v>9</v>
      </c>
      <c r="F20" s="4" t="s">
        <v>11</v>
      </c>
    </row>
    <row r="21" spans="1:6" x14ac:dyDescent="0.3">
      <c r="A21" s="2">
        <v>5</v>
      </c>
      <c r="B21" s="2">
        <v>3</v>
      </c>
      <c r="C21" s="4" t="s">
        <v>11</v>
      </c>
      <c r="D21" s="2" t="s">
        <v>58</v>
      </c>
      <c r="E21" s="3" t="s">
        <v>75</v>
      </c>
      <c r="F21" s="4" t="s">
        <v>11</v>
      </c>
    </row>
    <row r="22" spans="1:6" x14ac:dyDescent="0.3">
      <c r="A22" s="4">
        <v>6</v>
      </c>
      <c r="B22" s="4">
        <v>0</v>
      </c>
      <c r="C22" s="4" t="s">
        <v>11</v>
      </c>
      <c r="D22" s="4" t="s">
        <v>59</v>
      </c>
      <c r="E22" s="4" t="s">
        <v>9</v>
      </c>
      <c r="F22" s="4" t="s">
        <v>11</v>
      </c>
    </row>
    <row r="23" spans="1:6" x14ac:dyDescent="0.3">
      <c r="A23" s="2">
        <v>6</v>
      </c>
      <c r="B23" s="2">
        <v>1</v>
      </c>
      <c r="C23" s="3" t="s">
        <v>38</v>
      </c>
      <c r="D23" s="2" t="s">
        <v>60</v>
      </c>
      <c r="E23" s="3" t="s">
        <v>76</v>
      </c>
      <c r="F23" s="4" t="s">
        <v>11</v>
      </c>
    </row>
    <row r="24" spans="1:6" x14ac:dyDescent="0.3">
      <c r="A24" s="2">
        <v>6</v>
      </c>
      <c r="B24" s="2">
        <v>2</v>
      </c>
      <c r="C24" s="4" t="s">
        <v>11</v>
      </c>
      <c r="D24" s="2" t="s">
        <v>61</v>
      </c>
      <c r="E24" s="3" t="s">
        <v>77</v>
      </c>
      <c r="F24" s="4" t="s">
        <v>11</v>
      </c>
    </row>
    <row r="25" spans="1:6" x14ac:dyDescent="0.3">
      <c r="A25" s="2">
        <v>6</v>
      </c>
      <c r="B25" s="2">
        <v>3</v>
      </c>
      <c r="C25" s="4" t="s">
        <v>11</v>
      </c>
      <c r="D25" s="2" t="s">
        <v>62</v>
      </c>
      <c r="E25" s="3" t="s">
        <v>78</v>
      </c>
      <c r="F25" s="4" t="s">
        <v>11</v>
      </c>
    </row>
    <row r="27" spans="1:6" x14ac:dyDescent="0.3">
      <c r="A27" s="7" t="s">
        <v>7</v>
      </c>
      <c r="B27" s="7"/>
      <c r="C27" s="3" t="s">
        <v>79</v>
      </c>
      <c r="D27" s="3" t="s">
        <v>10</v>
      </c>
      <c r="E27" s="3" t="s">
        <v>8</v>
      </c>
      <c r="F27" s="3" t="s">
        <v>80</v>
      </c>
    </row>
    <row r="28" spans="1:6" x14ac:dyDescent="0.3">
      <c r="A28" s="8"/>
      <c r="B28" s="8"/>
      <c r="C28" s="1"/>
      <c r="D28" s="1"/>
      <c r="E28" s="1"/>
      <c r="F28" s="1"/>
    </row>
    <row r="29" spans="1:6" x14ac:dyDescent="0.3">
      <c r="A29" s="8" t="s">
        <v>6</v>
      </c>
      <c r="B29" s="8"/>
      <c r="C29" s="1">
        <v>1200</v>
      </c>
      <c r="D29" s="1">
        <v>646</v>
      </c>
      <c r="E29" s="1" t="s">
        <v>81</v>
      </c>
      <c r="F29" s="1">
        <v>391</v>
      </c>
    </row>
  </sheetData>
  <mergeCells count="3">
    <mergeCell ref="A27:B27"/>
    <mergeCell ref="A28:B28"/>
    <mergeCell ref="A29:B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11C7-B081-4E52-AAE0-AF9A0EADC908}">
  <dimension ref="A1:M52"/>
  <sheetViews>
    <sheetView tabSelected="1" workbookViewId="0">
      <selection activeCell="N30" sqref="N30"/>
    </sheetView>
  </sheetViews>
  <sheetFormatPr defaultRowHeight="14.4" x14ac:dyDescent="0.3"/>
  <cols>
    <col min="2" max="3" width="9" bestFit="1" customWidth="1"/>
    <col min="4" max="4" width="16.6640625" customWidth="1"/>
    <col min="5" max="6" width="9" bestFit="1" customWidth="1"/>
    <col min="8" max="8" width="9.5546875" bestFit="1" customWidth="1"/>
    <col min="9" max="9" width="9" bestFit="1" customWidth="1"/>
    <col min="11" max="12" width="9" bestFit="1" customWidth="1"/>
  </cols>
  <sheetData>
    <row r="1" spans="1:13" x14ac:dyDescent="0.3">
      <c r="B1" s="9" t="s">
        <v>2</v>
      </c>
      <c r="C1" s="9"/>
      <c r="D1" s="9"/>
      <c r="E1" s="9" t="s">
        <v>3</v>
      </c>
      <c r="F1" s="9"/>
      <c r="G1" s="9"/>
      <c r="H1" s="9" t="s">
        <v>5</v>
      </c>
      <c r="I1" s="9"/>
      <c r="J1" s="9"/>
      <c r="K1" s="9" t="s">
        <v>4</v>
      </c>
      <c r="L1" s="9"/>
      <c r="M1" s="9"/>
    </row>
    <row r="2" spans="1:13" x14ac:dyDescent="0.3">
      <c r="A2" s="5" t="s">
        <v>12</v>
      </c>
      <c r="B2" s="6">
        <v>0</v>
      </c>
      <c r="C2" s="6">
        <v>6.9618685722138533E-14</v>
      </c>
      <c r="D2" s="6"/>
      <c r="E2" s="6">
        <v>2469.807252015642</v>
      </c>
      <c r="F2" s="6">
        <v>73.264280956003546</v>
      </c>
      <c r="G2" s="6"/>
      <c r="H2" s="6">
        <v>743806.54175814416</v>
      </c>
      <c r="I2" s="6">
        <v>28716.522886083741</v>
      </c>
      <c r="J2" s="6"/>
      <c r="K2" s="6">
        <v>94.322572959665763</v>
      </c>
      <c r="L2" s="6">
        <v>222.01873660487041</v>
      </c>
    </row>
    <row r="3" spans="1:13" x14ac:dyDescent="0.3">
      <c r="A3" s="5" t="s">
        <v>13</v>
      </c>
      <c r="B3" s="6">
        <v>26378.873193991123</v>
      </c>
      <c r="C3" s="6">
        <v>2249.4919322237283</v>
      </c>
      <c r="D3" s="6"/>
      <c r="E3" s="6">
        <v>1780.6496041220882</v>
      </c>
      <c r="F3" s="6">
        <v>298.2856073728733</v>
      </c>
      <c r="G3" s="6"/>
      <c r="H3" s="6">
        <v>8133.8923739925522</v>
      </c>
      <c r="I3" s="6">
        <v>288.27241429597234</v>
      </c>
      <c r="J3" s="6"/>
      <c r="K3" s="6">
        <v>34.545057413851055</v>
      </c>
      <c r="L3" s="6">
        <v>227.56989951810303</v>
      </c>
    </row>
    <row r="4" spans="1:13" x14ac:dyDescent="0.3">
      <c r="A4" s="5" t="s">
        <v>14</v>
      </c>
      <c r="B4" s="6">
        <v>0</v>
      </c>
      <c r="C4" s="6">
        <v>94.843742243588409</v>
      </c>
      <c r="D4" s="6"/>
      <c r="E4" s="6">
        <v>1175.4492654617825</v>
      </c>
      <c r="F4" s="6">
        <v>84.819704798136684</v>
      </c>
      <c r="G4" s="6"/>
      <c r="H4" s="6">
        <v>44185.087353603827</v>
      </c>
      <c r="I4" s="6">
        <v>1420.9752659916551</v>
      </c>
      <c r="J4" s="6"/>
      <c r="K4" s="6">
        <v>0</v>
      </c>
      <c r="L4" s="6">
        <v>0</v>
      </c>
    </row>
    <row r="5" spans="1:13" x14ac:dyDescent="0.3">
      <c r="A5" s="5" t="s">
        <v>15</v>
      </c>
      <c r="B5" s="6">
        <v>0</v>
      </c>
      <c r="C5" s="6">
        <v>550.01893255937966</v>
      </c>
      <c r="D5" s="6"/>
      <c r="E5" s="6">
        <v>2070.0340138537085</v>
      </c>
      <c r="F5" s="6">
        <v>145.35485193567234</v>
      </c>
      <c r="G5" s="6"/>
      <c r="H5" s="6">
        <v>4537.6777871260811</v>
      </c>
      <c r="I5" s="6">
        <v>272.20720485982105</v>
      </c>
      <c r="J5" s="6"/>
      <c r="K5" s="6">
        <v>0</v>
      </c>
      <c r="L5" s="6">
        <v>153.93449079818501</v>
      </c>
    </row>
    <row r="6" spans="1:13" x14ac:dyDescent="0.3">
      <c r="A6" s="5" t="s">
        <v>16</v>
      </c>
      <c r="B6" s="6">
        <v>0</v>
      </c>
      <c r="C6" s="6">
        <v>6.9618685722138533E-14</v>
      </c>
      <c r="D6" s="6"/>
      <c r="E6" s="6">
        <v>3445.3851637766038</v>
      </c>
      <c r="F6" s="6">
        <v>64.890292306266943</v>
      </c>
      <c r="G6" s="6"/>
      <c r="H6" s="6">
        <v>2324303.1533552767</v>
      </c>
      <c r="I6" s="6">
        <v>68586.105854969326</v>
      </c>
      <c r="J6" s="6"/>
      <c r="K6" s="6">
        <v>0</v>
      </c>
      <c r="L6" s="6">
        <v>118.58004480335536</v>
      </c>
    </row>
    <row r="7" spans="1:13" x14ac:dyDescent="0.3">
      <c r="A7" s="5" t="s">
        <v>17</v>
      </c>
      <c r="B7" s="6">
        <v>0</v>
      </c>
      <c r="C7" s="6">
        <v>6.9618685722138533E-14</v>
      </c>
      <c r="D7" s="6"/>
      <c r="E7" s="6">
        <v>975.08071468072433</v>
      </c>
      <c r="F7" s="6">
        <v>209.62477164521158</v>
      </c>
      <c r="G7" s="6"/>
      <c r="H7" s="6">
        <v>419.52026000924116</v>
      </c>
      <c r="I7" s="6">
        <v>233.90208773652014</v>
      </c>
      <c r="J7" s="6"/>
      <c r="K7" s="6">
        <v>0</v>
      </c>
      <c r="L7" s="6">
        <v>65.573991780872433</v>
      </c>
    </row>
    <row r="8" spans="1:13" x14ac:dyDescent="0.3">
      <c r="A8" s="5" t="s">
        <v>18</v>
      </c>
      <c r="B8" s="6">
        <v>0</v>
      </c>
      <c r="C8" s="6">
        <v>6.9618685722138533E-14</v>
      </c>
      <c r="D8" s="6"/>
      <c r="E8" s="6">
        <v>3951.9531196127155</v>
      </c>
      <c r="F8" s="6">
        <v>89.114922851581738</v>
      </c>
      <c r="G8" s="6"/>
      <c r="H8" s="6">
        <v>65570.837296474027</v>
      </c>
      <c r="I8" s="6">
        <v>1162.0811189645644</v>
      </c>
      <c r="J8" s="6"/>
      <c r="K8" s="6">
        <v>0</v>
      </c>
      <c r="L8" s="6">
        <v>134.32195459969105</v>
      </c>
    </row>
    <row r="9" spans="1:13" x14ac:dyDescent="0.3">
      <c r="A9" s="5" t="s">
        <v>19</v>
      </c>
      <c r="B9" s="6">
        <v>0</v>
      </c>
      <c r="C9" s="6">
        <v>6.9618685722138533E-14</v>
      </c>
      <c r="D9" s="6"/>
      <c r="E9" s="6">
        <v>1817.9848943628031</v>
      </c>
      <c r="F9" s="6">
        <v>106.98305531787975</v>
      </c>
      <c r="G9" s="6"/>
      <c r="H9" s="6">
        <v>2180.8168784622717</v>
      </c>
      <c r="I9" s="6">
        <v>256.73760169514105</v>
      </c>
      <c r="J9" s="6"/>
      <c r="K9" s="6">
        <v>0</v>
      </c>
      <c r="L9" s="6">
        <v>223.20832205996393</v>
      </c>
    </row>
    <row r="10" spans="1:13" x14ac:dyDescent="0.3">
      <c r="A10" s="5" t="s">
        <v>20</v>
      </c>
      <c r="B10" s="6">
        <v>0</v>
      </c>
      <c r="C10" s="6">
        <v>533.04027974855205</v>
      </c>
      <c r="D10" s="6"/>
      <c r="E10" s="6">
        <v>2245.264255704355</v>
      </c>
      <c r="F10" s="6">
        <v>73.027646314596794</v>
      </c>
      <c r="G10" s="6"/>
      <c r="H10" s="6">
        <v>670913.33554240724</v>
      </c>
      <c r="I10" s="6">
        <v>39760.464822953152</v>
      </c>
      <c r="J10" s="6"/>
      <c r="K10" s="6">
        <v>0</v>
      </c>
      <c r="L10" s="6">
        <v>166.53081573158252</v>
      </c>
    </row>
    <row r="11" spans="1:13" x14ac:dyDescent="0.3">
      <c r="A11" s="5" t="s">
        <v>21</v>
      </c>
      <c r="B11" s="6">
        <v>0</v>
      </c>
      <c r="C11" s="6">
        <v>6.9618685722138533E-14</v>
      </c>
      <c r="D11" s="6"/>
      <c r="E11" s="6">
        <v>742.80593860786632</v>
      </c>
      <c r="F11" s="6">
        <v>310.15856992831749</v>
      </c>
      <c r="G11" s="6"/>
      <c r="H11" s="6">
        <v>5328.6031388100455</v>
      </c>
      <c r="I11" s="6">
        <v>74.714685543470466</v>
      </c>
      <c r="J11" s="6"/>
      <c r="K11" s="6">
        <v>0</v>
      </c>
      <c r="L11" s="6">
        <v>10.969432244116895</v>
      </c>
    </row>
    <row r="12" spans="1:13" x14ac:dyDescent="0.3">
      <c r="A12" s="5" t="s">
        <v>22</v>
      </c>
      <c r="B12" s="6">
        <v>0</v>
      </c>
      <c r="C12" s="6">
        <v>203.83598061814013</v>
      </c>
      <c r="D12" s="6"/>
      <c r="E12" s="6">
        <v>1856.0104483655225</v>
      </c>
      <c r="F12" s="6">
        <v>29.496427359034495</v>
      </c>
      <c r="G12" s="6"/>
      <c r="H12" s="6">
        <v>46461.17705039616</v>
      </c>
      <c r="I12" s="6">
        <v>1156.644129366294</v>
      </c>
      <c r="J12" s="6"/>
      <c r="K12" s="6">
        <v>0</v>
      </c>
      <c r="L12" s="6">
        <v>134.64793611131481</v>
      </c>
    </row>
    <row r="13" spans="1:13" x14ac:dyDescent="0.3">
      <c r="A13" s="5" t="s">
        <v>23</v>
      </c>
      <c r="B13" s="6">
        <v>0</v>
      </c>
      <c r="C13" s="6">
        <v>6.9618685722138533E-14</v>
      </c>
      <c r="D13" s="6"/>
      <c r="E13" s="6">
        <v>1595.5759382949957</v>
      </c>
      <c r="F13" s="6">
        <v>217.30908567452869</v>
      </c>
      <c r="G13" s="6"/>
      <c r="H13" s="6">
        <v>6520.7882160260924</v>
      </c>
      <c r="I13" s="6">
        <v>1300.543548138362</v>
      </c>
      <c r="J13" s="6"/>
      <c r="K13" s="6">
        <v>0</v>
      </c>
      <c r="L13" s="6">
        <v>151.69098684393578</v>
      </c>
    </row>
    <row r="14" spans="1:13" x14ac:dyDescent="0.3">
      <c r="A14" s="5" t="s">
        <v>24</v>
      </c>
      <c r="B14" s="6">
        <v>0</v>
      </c>
      <c r="C14" s="6">
        <v>6.9618685722138533E-14</v>
      </c>
      <c r="D14" s="6"/>
      <c r="E14" s="6">
        <v>3534.1757215289726</v>
      </c>
      <c r="F14" s="6">
        <v>92.836592486057398</v>
      </c>
      <c r="G14" s="6"/>
      <c r="H14" s="6">
        <v>1727288.419876419</v>
      </c>
      <c r="I14" s="6">
        <v>27022.547725911234</v>
      </c>
      <c r="J14" s="6"/>
      <c r="K14" s="6">
        <v>0</v>
      </c>
      <c r="L14" s="6">
        <v>345.18517781409867</v>
      </c>
    </row>
    <row r="15" spans="1:13" x14ac:dyDescent="0.3">
      <c r="A15" s="5" t="s">
        <v>25</v>
      </c>
      <c r="B15" s="6">
        <v>248.5193934996604</v>
      </c>
      <c r="C15" s="6">
        <v>1262.9060501038157</v>
      </c>
      <c r="D15" s="6"/>
      <c r="E15" s="6">
        <v>549.45650853674761</v>
      </c>
      <c r="F15" s="6">
        <v>132.89763942801224</v>
      </c>
      <c r="G15" s="6"/>
      <c r="H15" s="6">
        <v>8821.2994012864074</v>
      </c>
      <c r="I15" s="6">
        <v>357.59315112484057</v>
      </c>
      <c r="J15" s="6"/>
      <c r="K15" s="6">
        <v>0</v>
      </c>
      <c r="L15" s="6">
        <v>90.352907963894097</v>
      </c>
    </row>
    <row r="16" spans="1:13" x14ac:dyDescent="0.3">
      <c r="A16" s="5" t="s">
        <v>26</v>
      </c>
      <c r="B16" s="6">
        <v>0</v>
      </c>
      <c r="C16" s="6">
        <v>515.74682181148421</v>
      </c>
      <c r="D16" s="6"/>
      <c r="E16" s="6">
        <v>2199.7160388300786</v>
      </c>
      <c r="F16" s="6">
        <v>34.471232544283637</v>
      </c>
      <c r="G16" s="6"/>
      <c r="H16" s="6">
        <v>15547.281164572336</v>
      </c>
      <c r="I16" s="6">
        <v>920.36662855384827</v>
      </c>
      <c r="J16" s="6"/>
      <c r="K16" s="6">
        <v>0</v>
      </c>
      <c r="L16" s="6">
        <v>0</v>
      </c>
    </row>
    <row r="17" spans="1:13" x14ac:dyDescent="0.3">
      <c r="A17" s="5" t="s">
        <v>27</v>
      </c>
      <c r="B17" s="6">
        <v>0</v>
      </c>
      <c r="C17" s="6">
        <v>473.80891714660999</v>
      </c>
      <c r="D17" s="6"/>
      <c r="E17" s="6">
        <v>1492.5969177179377</v>
      </c>
      <c r="F17" s="6">
        <v>103.0068444313507</v>
      </c>
      <c r="G17" s="6"/>
      <c r="H17" s="6">
        <v>40402.184044392139</v>
      </c>
      <c r="I17" s="6">
        <v>1722.5463665940381</v>
      </c>
      <c r="J17" s="6"/>
      <c r="K17" s="6">
        <v>0</v>
      </c>
      <c r="L17" s="6">
        <v>149.70808480802458</v>
      </c>
    </row>
    <row r="18" spans="1:13" x14ac:dyDescent="0.3">
      <c r="A18" s="5" t="s">
        <v>28</v>
      </c>
      <c r="B18" s="6">
        <v>0</v>
      </c>
      <c r="C18" s="6">
        <v>811.408326384769</v>
      </c>
      <c r="D18" s="6"/>
      <c r="E18" s="6">
        <v>3991.6599435693956</v>
      </c>
      <c r="F18" s="6">
        <v>143.98802690178377</v>
      </c>
      <c r="G18" s="6"/>
      <c r="H18" s="6">
        <v>1852714.2306776801</v>
      </c>
      <c r="I18" s="6">
        <v>75597.670001449718</v>
      </c>
      <c r="J18" s="6"/>
      <c r="K18" s="6">
        <v>0</v>
      </c>
      <c r="L18" s="6">
        <v>199.72169160506553</v>
      </c>
    </row>
    <row r="19" spans="1:13" x14ac:dyDescent="0.3">
      <c r="A19" s="5" t="s">
        <v>29</v>
      </c>
      <c r="B19" s="6">
        <v>0</v>
      </c>
      <c r="C19" s="6">
        <v>6.9618685722138533E-14</v>
      </c>
      <c r="D19" s="6"/>
      <c r="E19" s="6">
        <v>590.28910748031217</v>
      </c>
      <c r="F19" s="6">
        <v>84.36972741610964</v>
      </c>
      <c r="G19" s="6"/>
      <c r="H19" s="6">
        <v>3631.7301185507299</v>
      </c>
      <c r="I19" s="6">
        <v>31.564154401794251</v>
      </c>
      <c r="J19" s="6"/>
      <c r="K19" s="6">
        <v>0</v>
      </c>
      <c r="L19" s="6">
        <v>191.78152630204733</v>
      </c>
    </row>
    <row r="20" spans="1:13" x14ac:dyDescent="0.3">
      <c r="A20" s="5" t="s">
        <v>30</v>
      </c>
      <c r="B20" s="6">
        <v>0</v>
      </c>
      <c r="C20" s="6">
        <v>165.53765711415073</v>
      </c>
      <c r="D20" s="6"/>
      <c r="E20" s="6">
        <v>2307.4057829184717</v>
      </c>
      <c r="F20" s="6">
        <v>21.401837200102563</v>
      </c>
      <c r="G20" s="6"/>
      <c r="H20" s="6">
        <v>56082.012801705023</v>
      </c>
      <c r="I20" s="6">
        <v>2513.9620022375047</v>
      </c>
      <c r="J20" s="6"/>
      <c r="K20" s="6">
        <v>0</v>
      </c>
      <c r="L20" s="6">
        <v>138.29917168234854</v>
      </c>
    </row>
    <row r="21" spans="1:13" x14ac:dyDescent="0.3">
      <c r="A21" s="5" t="s">
        <v>31</v>
      </c>
      <c r="B21" s="6">
        <v>0</v>
      </c>
      <c r="C21" s="6">
        <v>348.88978421565974</v>
      </c>
      <c r="D21" s="6"/>
      <c r="E21" s="6">
        <v>1879.4269437090663</v>
      </c>
      <c r="F21" s="6">
        <v>9.9726837426423689</v>
      </c>
      <c r="G21" s="6"/>
      <c r="H21" s="6">
        <v>41966.376950790829</v>
      </c>
      <c r="I21" s="6">
        <v>1181.9650712386911</v>
      </c>
      <c r="J21" s="6"/>
      <c r="K21" s="6">
        <v>0</v>
      </c>
      <c r="L21" s="6">
        <v>122.86488706875853</v>
      </c>
    </row>
    <row r="22" spans="1:13" x14ac:dyDescent="0.3">
      <c r="A22" s="5" t="s">
        <v>32</v>
      </c>
      <c r="B22" s="6">
        <v>0</v>
      </c>
      <c r="C22" s="6">
        <v>6.9618685722138533E-14</v>
      </c>
      <c r="D22" s="6"/>
      <c r="E22" s="6">
        <v>3018.6093012933161</v>
      </c>
      <c r="F22" s="6">
        <v>24.319227357927382</v>
      </c>
      <c r="G22" s="6"/>
      <c r="H22" s="6">
        <v>611070.09717607079</v>
      </c>
      <c r="I22" s="6">
        <v>25499.795552687978</v>
      </c>
      <c r="J22" s="6"/>
      <c r="K22" s="6">
        <v>0</v>
      </c>
      <c r="L22" s="6">
        <v>104.05024313096685</v>
      </c>
    </row>
    <row r="23" spans="1:13" x14ac:dyDescent="0.3">
      <c r="A23" s="5" t="s">
        <v>33</v>
      </c>
      <c r="B23" s="6">
        <v>1100.0436471301834</v>
      </c>
      <c r="C23" s="6">
        <v>2502.5142882948908</v>
      </c>
      <c r="D23" s="6"/>
      <c r="E23" s="6">
        <v>587.68570991303125</v>
      </c>
      <c r="F23" s="6">
        <v>181.51651682332687</v>
      </c>
      <c r="G23" s="6"/>
      <c r="H23" s="6">
        <v>597.74558315033664</v>
      </c>
      <c r="I23" s="6">
        <v>142.64190529656889</v>
      </c>
      <c r="J23" s="6"/>
      <c r="K23" s="6">
        <v>0</v>
      </c>
      <c r="L23" s="6">
        <v>336.81370148446496</v>
      </c>
    </row>
    <row r="24" spans="1:13" x14ac:dyDescent="0.3">
      <c r="A24" s="5" t="s">
        <v>34</v>
      </c>
      <c r="B24" s="6">
        <v>0</v>
      </c>
      <c r="C24" s="6">
        <v>261.88734224536927</v>
      </c>
      <c r="D24" s="6"/>
      <c r="E24" s="6">
        <v>2331.9308507371934</v>
      </c>
      <c r="F24" s="6">
        <v>70.760256474481665</v>
      </c>
      <c r="G24" s="6"/>
      <c r="H24" s="6">
        <v>30148.760409597395</v>
      </c>
      <c r="I24" s="6">
        <v>631.28303995988233</v>
      </c>
      <c r="J24" s="6"/>
      <c r="K24" s="6">
        <v>0</v>
      </c>
      <c r="L24" s="6">
        <v>112.71798430085877</v>
      </c>
    </row>
    <row r="25" spans="1:13" x14ac:dyDescent="0.3">
      <c r="A25" s="5" t="s">
        <v>35</v>
      </c>
      <c r="B25" s="6">
        <v>0</v>
      </c>
      <c r="C25" s="6">
        <v>6.9618685722138533E-14</v>
      </c>
      <c r="D25" s="6"/>
      <c r="E25" s="6">
        <v>5064.9873746773401</v>
      </c>
      <c r="F25" s="6">
        <v>260.95434368815978</v>
      </c>
      <c r="G25" s="6"/>
      <c r="H25" s="6">
        <v>11376.17238629555</v>
      </c>
      <c r="I25" s="6">
        <v>346.87889196096569</v>
      </c>
      <c r="J25" s="6"/>
      <c r="K25" s="6">
        <v>0</v>
      </c>
      <c r="L25" s="6">
        <v>33.704743697201586</v>
      </c>
    </row>
    <row r="26" spans="1:13" x14ac:dyDescent="0.3">
      <c r="D26" s="6"/>
    </row>
    <row r="27" spans="1:13" x14ac:dyDescent="0.3">
      <c r="D27" s="6"/>
    </row>
    <row r="28" spans="1:13" x14ac:dyDescent="0.3">
      <c r="A28" s="5" t="s">
        <v>12</v>
      </c>
      <c r="B28" s="6">
        <f>ROUND(B2,0)</f>
        <v>0</v>
      </c>
      <c r="C28" s="6">
        <f t="shared" ref="C28:L28" si="0">ROUND(C2,0)</f>
        <v>0</v>
      </c>
      <c r="D28" s="6" t="str">
        <f t="shared" ref="D28:D51" si="1">_xlfn.CONCAT(B28," ± ",C28)</f>
        <v>0 ± 0</v>
      </c>
      <c r="E28" s="6">
        <f t="shared" si="0"/>
        <v>2470</v>
      </c>
      <c r="F28" s="6">
        <f t="shared" si="0"/>
        <v>73</v>
      </c>
      <c r="G28" s="6" t="str">
        <f t="shared" ref="G28:G51" si="2">_xlfn.CONCAT(E28," ± ",F28)</f>
        <v>2470 ± 73</v>
      </c>
      <c r="H28" s="6">
        <f t="shared" si="0"/>
        <v>743807</v>
      </c>
      <c r="I28" s="6">
        <f t="shared" si="0"/>
        <v>28717</v>
      </c>
      <c r="J28" s="6" t="str">
        <f t="shared" ref="J28:J51" si="3">_xlfn.CONCAT(H28," ± ",I28)</f>
        <v>743807 ± 28717</v>
      </c>
      <c r="K28" s="6">
        <f t="shared" si="0"/>
        <v>94</v>
      </c>
      <c r="L28" s="6">
        <f t="shared" si="0"/>
        <v>222</v>
      </c>
      <c r="M28" s="6" t="str">
        <f t="shared" ref="M28:M51" si="4">_xlfn.CONCAT(K28," ± ",L28)</f>
        <v>94 ± 222</v>
      </c>
    </row>
    <row r="29" spans="1:13" x14ac:dyDescent="0.3">
      <c r="A29" s="5" t="s">
        <v>13</v>
      </c>
      <c r="B29" s="6">
        <f t="shared" ref="B29:L29" si="5">ROUND(B3,0)</f>
        <v>26379</v>
      </c>
      <c r="C29" s="6">
        <f t="shared" si="5"/>
        <v>2249</v>
      </c>
      <c r="D29" s="6" t="str">
        <f t="shared" si="1"/>
        <v>26379 ± 2249</v>
      </c>
      <c r="E29" s="6">
        <f t="shared" si="5"/>
        <v>1781</v>
      </c>
      <c r="F29" s="6">
        <f t="shared" si="5"/>
        <v>298</v>
      </c>
      <c r="G29" s="6" t="str">
        <f t="shared" si="2"/>
        <v>1781 ± 298</v>
      </c>
      <c r="H29" s="6">
        <f t="shared" si="5"/>
        <v>8134</v>
      </c>
      <c r="I29" s="6">
        <f t="shared" si="5"/>
        <v>288</v>
      </c>
      <c r="J29" s="6" t="str">
        <f t="shared" si="3"/>
        <v>8134 ± 288</v>
      </c>
      <c r="K29" s="6">
        <f t="shared" si="5"/>
        <v>35</v>
      </c>
      <c r="L29" s="6">
        <f t="shared" si="5"/>
        <v>228</v>
      </c>
      <c r="M29" s="6" t="str">
        <f t="shared" si="4"/>
        <v>35 ± 228</v>
      </c>
    </row>
    <row r="30" spans="1:13" x14ac:dyDescent="0.3">
      <c r="A30" s="5" t="s">
        <v>14</v>
      </c>
      <c r="B30" s="6">
        <f t="shared" ref="B30:L30" si="6">ROUND(B4,0)</f>
        <v>0</v>
      </c>
      <c r="C30" s="6">
        <f t="shared" si="6"/>
        <v>95</v>
      </c>
      <c r="D30" s="6" t="str">
        <f t="shared" si="1"/>
        <v>0 ± 95</v>
      </c>
      <c r="E30" s="6">
        <f t="shared" si="6"/>
        <v>1175</v>
      </c>
      <c r="F30" s="6">
        <f t="shared" si="6"/>
        <v>85</v>
      </c>
      <c r="G30" s="6" t="str">
        <f t="shared" si="2"/>
        <v>1175 ± 85</v>
      </c>
      <c r="H30" s="6">
        <f t="shared" si="6"/>
        <v>44185</v>
      </c>
      <c r="I30" s="6">
        <f t="shared" si="6"/>
        <v>1421</v>
      </c>
      <c r="J30" s="6" t="str">
        <f t="shared" si="3"/>
        <v>44185 ± 1421</v>
      </c>
      <c r="K30" s="6">
        <f t="shared" si="6"/>
        <v>0</v>
      </c>
      <c r="L30" s="6">
        <f t="shared" si="6"/>
        <v>0</v>
      </c>
      <c r="M30" s="6" t="str">
        <f t="shared" si="4"/>
        <v>0 ± 0</v>
      </c>
    </row>
    <row r="31" spans="1:13" x14ac:dyDescent="0.3">
      <c r="A31" s="5" t="s">
        <v>15</v>
      </c>
      <c r="B31" s="6">
        <f t="shared" ref="B31:L31" si="7">ROUND(B5,0)</f>
        <v>0</v>
      </c>
      <c r="C31" s="6">
        <f t="shared" si="7"/>
        <v>550</v>
      </c>
      <c r="D31" s="6" t="str">
        <f t="shared" si="1"/>
        <v>0 ± 550</v>
      </c>
      <c r="E31" s="6">
        <f t="shared" si="7"/>
        <v>2070</v>
      </c>
      <c r="F31" s="6">
        <f t="shared" si="7"/>
        <v>145</v>
      </c>
      <c r="G31" s="6" t="str">
        <f t="shared" si="2"/>
        <v>2070 ± 145</v>
      </c>
      <c r="H31" s="6">
        <f t="shared" si="7"/>
        <v>4538</v>
      </c>
      <c r="I31" s="6">
        <f t="shared" si="7"/>
        <v>272</v>
      </c>
      <c r="J31" s="6" t="str">
        <f t="shared" si="3"/>
        <v>4538 ± 272</v>
      </c>
      <c r="K31" s="6">
        <f t="shared" si="7"/>
        <v>0</v>
      </c>
      <c r="L31" s="6">
        <f t="shared" si="7"/>
        <v>154</v>
      </c>
      <c r="M31" s="6" t="str">
        <f t="shared" si="4"/>
        <v>0 ± 154</v>
      </c>
    </row>
    <row r="32" spans="1:13" x14ac:dyDescent="0.3">
      <c r="A32" s="5" t="s">
        <v>16</v>
      </c>
      <c r="B32" s="6">
        <f t="shared" ref="B32:L32" si="8">ROUND(B6,0)</f>
        <v>0</v>
      </c>
      <c r="C32" s="6">
        <f t="shared" si="8"/>
        <v>0</v>
      </c>
      <c r="D32" s="6" t="str">
        <f t="shared" si="1"/>
        <v>0 ± 0</v>
      </c>
      <c r="E32" s="6">
        <f t="shared" si="8"/>
        <v>3445</v>
      </c>
      <c r="F32" s="6">
        <f t="shared" si="8"/>
        <v>65</v>
      </c>
      <c r="G32" s="6" t="str">
        <f t="shared" si="2"/>
        <v>3445 ± 65</v>
      </c>
      <c r="H32" s="6">
        <f t="shared" si="8"/>
        <v>2324303</v>
      </c>
      <c r="I32" s="6">
        <f t="shared" si="8"/>
        <v>68586</v>
      </c>
      <c r="J32" s="6" t="str">
        <f t="shared" si="3"/>
        <v>2324303 ± 68586</v>
      </c>
      <c r="K32" s="6">
        <f t="shared" si="8"/>
        <v>0</v>
      </c>
      <c r="L32" s="6">
        <f t="shared" si="8"/>
        <v>119</v>
      </c>
      <c r="M32" s="6" t="str">
        <f t="shared" si="4"/>
        <v>0 ± 119</v>
      </c>
    </row>
    <row r="33" spans="1:13" x14ac:dyDescent="0.3">
      <c r="A33" s="5" t="s">
        <v>17</v>
      </c>
      <c r="B33" s="6">
        <f t="shared" ref="B33:L33" si="9">ROUND(B7,0)</f>
        <v>0</v>
      </c>
      <c r="C33" s="6">
        <f t="shared" si="9"/>
        <v>0</v>
      </c>
      <c r="D33" s="6" t="str">
        <f t="shared" si="1"/>
        <v>0 ± 0</v>
      </c>
      <c r="E33" s="6">
        <f t="shared" si="9"/>
        <v>975</v>
      </c>
      <c r="F33" s="6">
        <f t="shared" si="9"/>
        <v>210</v>
      </c>
      <c r="G33" s="6" t="str">
        <f t="shared" si="2"/>
        <v>975 ± 210</v>
      </c>
      <c r="H33" s="6">
        <f t="shared" si="9"/>
        <v>420</v>
      </c>
      <c r="I33" s="6">
        <f t="shared" si="9"/>
        <v>234</v>
      </c>
      <c r="J33" s="6" t="str">
        <f t="shared" si="3"/>
        <v>420 ± 234</v>
      </c>
      <c r="K33" s="6">
        <f t="shared" si="9"/>
        <v>0</v>
      </c>
      <c r="L33" s="6">
        <f t="shared" si="9"/>
        <v>66</v>
      </c>
      <c r="M33" s="6" t="str">
        <f t="shared" si="4"/>
        <v>0 ± 66</v>
      </c>
    </row>
    <row r="34" spans="1:13" x14ac:dyDescent="0.3">
      <c r="A34" s="5" t="s">
        <v>18</v>
      </c>
      <c r="B34" s="6">
        <f t="shared" ref="B34:L34" si="10">ROUND(B8,0)</f>
        <v>0</v>
      </c>
      <c r="C34" s="6">
        <f t="shared" si="10"/>
        <v>0</v>
      </c>
      <c r="D34" s="6" t="str">
        <f t="shared" si="1"/>
        <v>0 ± 0</v>
      </c>
      <c r="E34" s="6">
        <f t="shared" si="10"/>
        <v>3952</v>
      </c>
      <c r="F34" s="6">
        <f t="shared" si="10"/>
        <v>89</v>
      </c>
      <c r="G34" s="6" t="str">
        <f t="shared" si="2"/>
        <v>3952 ± 89</v>
      </c>
      <c r="H34" s="6">
        <f t="shared" si="10"/>
        <v>65571</v>
      </c>
      <c r="I34" s="6">
        <f t="shared" si="10"/>
        <v>1162</v>
      </c>
      <c r="J34" s="6" t="str">
        <f t="shared" si="3"/>
        <v>65571 ± 1162</v>
      </c>
      <c r="K34" s="6">
        <f t="shared" si="10"/>
        <v>0</v>
      </c>
      <c r="L34" s="6">
        <f t="shared" si="10"/>
        <v>134</v>
      </c>
      <c r="M34" s="6" t="str">
        <f t="shared" si="4"/>
        <v>0 ± 134</v>
      </c>
    </row>
    <row r="35" spans="1:13" x14ac:dyDescent="0.3">
      <c r="A35" s="5" t="s">
        <v>19</v>
      </c>
      <c r="B35" s="6">
        <f t="shared" ref="B35:L35" si="11">ROUND(B9,0)</f>
        <v>0</v>
      </c>
      <c r="C35" s="6">
        <f t="shared" si="11"/>
        <v>0</v>
      </c>
      <c r="D35" s="6" t="str">
        <f t="shared" si="1"/>
        <v>0 ± 0</v>
      </c>
      <c r="E35" s="6">
        <f t="shared" si="11"/>
        <v>1818</v>
      </c>
      <c r="F35" s="6">
        <f t="shared" si="11"/>
        <v>107</v>
      </c>
      <c r="G35" s="6" t="str">
        <f t="shared" si="2"/>
        <v>1818 ± 107</v>
      </c>
      <c r="H35" s="6">
        <f t="shared" si="11"/>
        <v>2181</v>
      </c>
      <c r="I35" s="6">
        <f t="shared" si="11"/>
        <v>257</v>
      </c>
      <c r="J35" s="6" t="str">
        <f t="shared" si="3"/>
        <v>2181 ± 257</v>
      </c>
      <c r="K35" s="6">
        <f t="shared" si="11"/>
        <v>0</v>
      </c>
      <c r="L35" s="6">
        <f t="shared" si="11"/>
        <v>223</v>
      </c>
      <c r="M35" s="6" t="str">
        <f t="shared" si="4"/>
        <v>0 ± 223</v>
      </c>
    </row>
    <row r="36" spans="1:13" x14ac:dyDescent="0.3">
      <c r="A36" s="5" t="s">
        <v>20</v>
      </c>
      <c r="B36" s="6">
        <f t="shared" ref="B36:L36" si="12">ROUND(B10,0)</f>
        <v>0</v>
      </c>
      <c r="C36" s="6">
        <f t="shared" si="12"/>
        <v>533</v>
      </c>
      <c r="D36" s="6" t="str">
        <f t="shared" si="1"/>
        <v>0 ± 533</v>
      </c>
      <c r="E36" s="6">
        <f t="shared" si="12"/>
        <v>2245</v>
      </c>
      <c r="F36" s="6">
        <f t="shared" si="12"/>
        <v>73</v>
      </c>
      <c r="G36" s="6" t="str">
        <f t="shared" si="2"/>
        <v>2245 ± 73</v>
      </c>
      <c r="H36" s="6">
        <f t="shared" si="12"/>
        <v>670913</v>
      </c>
      <c r="I36" s="6">
        <f t="shared" si="12"/>
        <v>39760</v>
      </c>
      <c r="J36" s="6" t="str">
        <f t="shared" si="3"/>
        <v>670913 ± 39760</v>
      </c>
      <c r="K36" s="6">
        <f t="shared" si="12"/>
        <v>0</v>
      </c>
      <c r="L36" s="6">
        <f t="shared" si="12"/>
        <v>167</v>
      </c>
      <c r="M36" s="6" t="str">
        <f t="shared" si="4"/>
        <v>0 ± 167</v>
      </c>
    </row>
    <row r="37" spans="1:13" x14ac:dyDescent="0.3">
      <c r="A37" s="5" t="s">
        <v>21</v>
      </c>
      <c r="B37" s="6">
        <f t="shared" ref="B37:L37" si="13">ROUND(B11,0)</f>
        <v>0</v>
      </c>
      <c r="C37" s="6">
        <f t="shared" si="13"/>
        <v>0</v>
      </c>
      <c r="D37" s="6" t="str">
        <f t="shared" si="1"/>
        <v>0 ± 0</v>
      </c>
      <c r="E37" s="6">
        <f t="shared" si="13"/>
        <v>743</v>
      </c>
      <c r="F37" s="6">
        <f t="shared" si="13"/>
        <v>310</v>
      </c>
      <c r="G37" s="6" t="str">
        <f t="shared" si="2"/>
        <v>743 ± 310</v>
      </c>
      <c r="H37" s="6">
        <f t="shared" si="13"/>
        <v>5329</v>
      </c>
      <c r="I37" s="6">
        <f t="shared" si="13"/>
        <v>75</v>
      </c>
      <c r="J37" s="6" t="str">
        <f t="shared" si="3"/>
        <v>5329 ± 75</v>
      </c>
      <c r="K37" s="6">
        <f t="shared" si="13"/>
        <v>0</v>
      </c>
      <c r="L37" s="6">
        <f t="shared" si="13"/>
        <v>11</v>
      </c>
      <c r="M37" s="6" t="str">
        <f t="shared" si="4"/>
        <v>0 ± 11</v>
      </c>
    </row>
    <row r="38" spans="1:13" x14ac:dyDescent="0.3">
      <c r="A38" s="5" t="s">
        <v>22</v>
      </c>
      <c r="B38" s="6">
        <f t="shared" ref="B38:L38" si="14">ROUND(B12,0)</f>
        <v>0</v>
      </c>
      <c r="C38" s="6">
        <f t="shared" si="14"/>
        <v>204</v>
      </c>
      <c r="D38" s="6" t="str">
        <f t="shared" si="1"/>
        <v>0 ± 204</v>
      </c>
      <c r="E38" s="6">
        <f t="shared" si="14"/>
        <v>1856</v>
      </c>
      <c r="F38" s="6">
        <f t="shared" si="14"/>
        <v>29</v>
      </c>
      <c r="G38" s="6" t="str">
        <f t="shared" si="2"/>
        <v>1856 ± 29</v>
      </c>
      <c r="H38" s="6">
        <f t="shared" si="14"/>
        <v>46461</v>
      </c>
      <c r="I38" s="6">
        <f t="shared" si="14"/>
        <v>1157</v>
      </c>
      <c r="J38" s="6" t="str">
        <f t="shared" si="3"/>
        <v>46461 ± 1157</v>
      </c>
      <c r="K38" s="6">
        <f t="shared" si="14"/>
        <v>0</v>
      </c>
      <c r="L38" s="6">
        <f t="shared" si="14"/>
        <v>135</v>
      </c>
      <c r="M38" s="6" t="str">
        <f t="shared" si="4"/>
        <v>0 ± 135</v>
      </c>
    </row>
    <row r="39" spans="1:13" x14ac:dyDescent="0.3">
      <c r="A39" s="5" t="s">
        <v>23</v>
      </c>
      <c r="B39" s="6">
        <f t="shared" ref="B39:L39" si="15">ROUND(B13,0)</f>
        <v>0</v>
      </c>
      <c r="C39" s="6">
        <f t="shared" si="15"/>
        <v>0</v>
      </c>
      <c r="D39" s="6" t="str">
        <f t="shared" si="1"/>
        <v>0 ± 0</v>
      </c>
      <c r="E39" s="6">
        <f t="shared" si="15"/>
        <v>1596</v>
      </c>
      <c r="F39" s="6">
        <f t="shared" si="15"/>
        <v>217</v>
      </c>
      <c r="G39" s="6" t="str">
        <f t="shared" si="2"/>
        <v>1596 ± 217</v>
      </c>
      <c r="H39" s="6">
        <f t="shared" si="15"/>
        <v>6521</v>
      </c>
      <c r="I39" s="6">
        <f t="shared" si="15"/>
        <v>1301</v>
      </c>
      <c r="J39" s="6" t="str">
        <f t="shared" si="3"/>
        <v>6521 ± 1301</v>
      </c>
      <c r="K39" s="6">
        <f t="shared" si="15"/>
        <v>0</v>
      </c>
      <c r="L39" s="6">
        <f t="shared" si="15"/>
        <v>152</v>
      </c>
      <c r="M39" s="6" t="str">
        <f t="shared" si="4"/>
        <v>0 ± 152</v>
      </c>
    </row>
    <row r="40" spans="1:13" x14ac:dyDescent="0.3">
      <c r="A40" s="5" t="s">
        <v>24</v>
      </c>
      <c r="B40" s="6">
        <f t="shared" ref="B40:L40" si="16">ROUND(B14,0)</f>
        <v>0</v>
      </c>
      <c r="C40" s="6">
        <f t="shared" si="16"/>
        <v>0</v>
      </c>
      <c r="D40" s="6" t="str">
        <f t="shared" si="1"/>
        <v>0 ± 0</v>
      </c>
      <c r="E40" s="6">
        <f t="shared" si="16"/>
        <v>3534</v>
      </c>
      <c r="F40" s="6">
        <f t="shared" si="16"/>
        <v>93</v>
      </c>
      <c r="G40" s="6" t="str">
        <f t="shared" si="2"/>
        <v>3534 ± 93</v>
      </c>
      <c r="H40" s="6">
        <f t="shared" si="16"/>
        <v>1727288</v>
      </c>
      <c r="I40" s="6">
        <f t="shared" si="16"/>
        <v>27023</v>
      </c>
      <c r="J40" s="6" t="str">
        <f t="shared" si="3"/>
        <v>1727288 ± 27023</v>
      </c>
      <c r="K40" s="6">
        <f t="shared" si="16"/>
        <v>0</v>
      </c>
      <c r="L40" s="6">
        <f t="shared" si="16"/>
        <v>345</v>
      </c>
      <c r="M40" s="6" t="str">
        <f t="shared" si="4"/>
        <v>0 ± 345</v>
      </c>
    </row>
    <row r="41" spans="1:13" x14ac:dyDescent="0.3">
      <c r="A41" s="5" t="s">
        <v>25</v>
      </c>
      <c r="B41" s="6">
        <f t="shared" ref="B41:L41" si="17">ROUND(B15,0)</f>
        <v>249</v>
      </c>
      <c r="C41" s="6">
        <f t="shared" si="17"/>
        <v>1263</v>
      </c>
      <c r="D41" s="6" t="str">
        <f t="shared" si="1"/>
        <v>249 ± 1263</v>
      </c>
      <c r="E41" s="6">
        <f t="shared" si="17"/>
        <v>549</v>
      </c>
      <c r="F41" s="6">
        <f t="shared" si="17"/>
        <v>133</v>
      </c>
      <c r="G41" s="6" t="str">
        <f t="shared" si="2"/>
        <v>549 ± 133</v>
      </c>
      <c r="H41" s="6">
        <f t="shared" si="17"/>
        <v>8821</v>
      </c>
      <c r="I41" s="6">
        <f t="shared" si="17"/>
        <v>358</v>
      </c>
      <c r="J41" s="6" t="str">
        <f t="shared" si="3"/>
        <v>8821 ± 358</v>
      </c>
      <c r="K41" s="6">
        <f t="shared" si="17"/>
        <v>0</v>
      </c>
      <c r="L41" s="6">
        <f t="shared" si="17"/>
        <v>90</v>
      </c>
      <c r="M41" s="6" t="str">
        <f t="shared" si="4"/>
        <v>0 ± 90</v>
      </c>
    </row>
    <row r="42" spans="1:13" x14ac:dyDescent="0.3">
      <c r="A42" s="5" t="s">
        <v>26</v>
      </c>
      <c r="B42" s="6">
        <f t="shared" ref="B42:L42" si="18">ROUND(B16,0)</f>
        <v>0</v>
      </c>
      <c r="C42" s="6">
        <f t="shared" si="18"/>
        <v>516</v>
      </c>
      <c r="D42" s="6" t="str">
        <f t="shared" si="1"/>
        <v>0 ± 516</v>
      </c>
      <c r="E42" s="6">
        <f t="shared" si="18"/>
        <v>2200</v>
      </c>
      <c r="F42" s="6">
        <f t="shared" si="18"/>
        <v>34</v>
      </c>
      <c r="G42" s="6" t="str">
        <f t="shared" si="2"/>
        <v>2200 ± 34</v>
      </c>
      <c r="H42" s="6">
        <f t="shared" si="18"/>
        <v>15547</v>
      </c>
      <c r="I42" s="6">
        <f t="shared" si="18"/>
        <v>920</v>
      </c>
      <c r="J42" s="6" t="str">
        <f t="shared" si="3"/>
        <v>15547 ± 920</v>
      </c>
      <c r="K42" s="6">
        <f t="shared" si="18"/>
        <v>0</v>
      </c>
      <c r="L42" s="6">
        <f t="shared" si="18"/>
        <v>0</v>
      </c>
      <c r="M42" s="6" t="str">
        <f t="shared" si="4"/>
        <v>0 ± 0</v>
      </c>
    </row>
    <row r="43" spans="1:13" x14ac:dyDescent="0.3">
      <c r="A43" s="5" t="s">
        <v>27</v>
      </c>
      <c r="B43" s="6">
        <f t="shared" ref="B43:L43" si="19">ROUND(B17,0)</f>
        <v>0</v>
      </c>
      <c r="C43" s="6">
        <f t="shared" si="19"/>
        <v>474</v>
      </c>
      <c r="D43" s="6" t="str">
        <f t="shared" si="1"/>
        <v>0 ± 474</v>
      </c>
      <c r="E43" s="6">
        <f t="shared" si="19"/>
        <v>1493</v>
      </c>
      <c r="F43" s="6">
        <f t="shared" si="19"/>
        <v>103</v>
      </c>
      <c r="G43" s="6" t="str">
        <f t="shared" si="2"/>
        <v>1493 ± 103</v>
      </c>
      <c r="H43" s="6">
        <f t="shared" si="19"/>
        <v>40402</v>
      </c>
      <c r="I43" s="6">
        <f t="shared" si="19"/>
        <v>1723</v>
      </c>
      <c r="J43" s="6" t="str">
        <f t="shared" si="3"/>
        <v>40402 ± 1723</v>
      </c>
      <c r="K43" s="6">
        <f t="shared" si="19"/>
        <v>0</v>
      </c>
      <c r="L43" s="6">
        <f t="shared" si="19"/>
        <v>150</v>
      </c>
      <c r="M43" s="6" t="str">
        <f t="shared" si="4"/>
        <v>0 ± 150</v>
      </c>
    </row>
    <row r="44" spans="1:13" x14ac:dyDescent="0.3">
      <c r="A44" s="5" t="s">
        <v>28</v>
      </c>
      <c r="B44" s="6">
        <f t="shared" ref="B44:L44" si="20">ROUND(B18,0)</f>
        <v>0</v>
      </c>
      <c r="C44" s="6">
        <f t="shared" si="20"/>
        <v>811</v>
      </c>
      <c r="D44" s="6" t="str">
        <f t="shared" si="1"/>
        <v>0 ± 811</v>
      </c>
      <c r="E44" s="6">
        <f t="shared" si="20"/>
        <v>3992</v>
      </c>
      <c r="F44" s="6">
        <f t="shared" si="20"/>
        <v>144</v>
      </c>
      <c r="G44" s="6" t="str">
        <f t="shared" si="2"/>
        <v>3992 ± 144</v>
      </c>
      <c r="H44" s="6">
        <f t="shared" si="20"/>
        <v>1852714</v>
      </c>
      <c r="I44" s="6">
        <f t="shared" si="20"/>
        <v>75598</v>
      </c>
      <c r="J44" s="6" t="str">
        <f t="shared" si="3"/>
        <v>1852714 ± 75598</v>
      </c>
      <c r="K44" s="6">
        <f t="shared" si="20"/>
        <v>0</v>
      </c>
      <c r="L44" s="6">
        <f t="shared" si="20"/>
        <v>200</v>
      </c>
      <c r="M44" s="6" t="str">
        <f t="shared" si="4"/>
        <v>0 ± 200</v>
      </c>
    </row>
    <row r="45" spans="1:13" x14ac:dyDescent="0.3">
      <c r="A45" s="5" t="s">
        <v>29</v>
      </c>
      <c r="B45" s="6">
        <f t="shared" ref="B45:L45" si="21">ROUND(B19,0)</f>
        <v>0</v>
      </c>
      <c r="C45" s="6">
        <f t="shared" si="21"/>
        <v>0</v>
      </c>
      <c r="D45" s="6" t="str">
        <f t="shared" si="1"/>
        <v>0 ± 0</v>
      </c>
      <c r="E45" s="6">
        <f t="shared" si="21"/>
        <v>590</v>
      </c>
      <c r="F45" s="6">
        <f t="shared" si="21"/>
        <v>84</v>
      </c>
      <c r="G45" s="6" t="str">
        <f t="shared" si="2"/>
        <v>590 ± 84</v>
      </c>
      <c r="H45" s="6">
        <f t="shared" si="21"/>
        <v>3632</v>
      </c>
      <c r="I45" s="6">
        <f t="shared" si="21"/>
        <v>32</v>
      </c>
      <c r="J45" s="6" t="str">
        <f t="shared" si="3"/>
        <v>3632 ± 32</v>
      </c>
      <c r="K45" s="6">
        <f t="shared" si="21"/>
        <v>0</v>
      </c>
      <c r="L45" s="6">
        <f t="shared" si="21"/>
        <v>192</v>
      </c>
      <c r="M45" s="6" t="str">
        <f t="shared" si="4"/>
        <v>0 ± 192</v>
      </c>
    </row>
    <row r="46" spans="1:13" x14ac:dyDescent="0.3">
      <c r="A46" s="5" t="s">
        <v>30</v>
      </c>
      <c r="B46" s="6">
        <f t="shared" ref="B46:L46" si="22">ROUND(B20,0)</f>
        <v>0</v>
      </c>
      <c r="C46" s="6">
        <f t="shared" si="22"/>
        <v>166</v>
      </c>
      <c r="D46" s="6" t="str">
        <f t="shared" si="1"/>
        <v>0 ± 166</v>
      </c>
      <c r="E46" s="6">
        <f t="shared" si="22"/>
        <v>2307</v>
      </c>
      <c r="F46" s="6">
        <f t="shared" si="22"/>
        <v>21</v>
      </c>
      <c r="G46" s="6" t="str">
        <f t="shared" si="2"/>
        <v>2307 ± 21</v>
      </c>
      <c r="H46" s="6">
        <f t="shared" si="22"/>
        <v>56082</v>
      </c>
      <c r="I46" s="6">
        <f t="shared" si="22"/>
        <v>2514</v>
      </c>
      <c r="J46" s="6" t="str">
        <f t="shared" si="3"/>
        <v>56082 ± 2514</v>
      </c>
      <c r="K46" s="6">
        <f t="shared" si="22"/>
        <v>0</v>
      </c>
      <c r="L46" s="6">
        <f t="shared" si="22"/>
        <v>138</v>
      </c>
      <c r="M46" s="6" t="str">
        <f t="shared" si="4"/>
        <v>0 ± 138</v>
      </c>
    </row>
    <row r="47" spans="1:13" x14ac:dyDescent="0.3">
      <c r="A47" s="5" t="s">
        <v>31</v>
      </c>
      <c r="B47" s="6">
        <f t="shared" ref="B47:L47" si="23">ROUND(B21,0)</f>
        <v>0</v>
      </c>
      <c r="C47" s="6">
        <f t="shared" si="23"/>
        <v>349</v>
      </c>
      <c r="D47" s="6" t="str">
        <f t="shared" si="1"/>
        <v>0 ± 349</v>
      </c>
      <c r="E47" s="6">
        <f t="shared" si="23"/>
        <v>1879</v>
      </c>
      <c r="F47" s="6">
        <f t="shared" si="23"/>
        <v>10</v>
      </c>
      <c r="G47" s="6" t="str">
        <f t="shared" si="2"/>
        <v>1879 ± 10</v>
      </c>
      <c r="H47" s="6">
        <f t="shared" si="23"/>
        <v>41966</v>
      </c>
      <c r="I47" s="6">
        <f t="shared" si="23"/>
        <v>1182</v>
      </c>
      <c r="J47" s="6" t="str">
        <f t="shared" si="3"/>
        <v>41966 ± 1182</v>
      </c>
      <c r="K47" s="6">
        <f t="shared" si="23"/>
        <v>0</v>
      </c>
      <c r="L47" s="6">
        <f t="shared" si="23"/>
        <v>123</v>
      </c>
      <c r="M47" s="6" t="str">
        <f t="shared" si="4"/>
        <v>0 ± 123</v>
      </c>
    </row>
    <row r="48" spans="1:13" x14ac:dyDescent="0.3">
      <c r="A48" s="5" t="s">
        <v>32</v>
      </c>
      <c r="B48" s="6">
        <f t="shared" ref="B48:L48" si="24">ROUND(B22,0)</f>
        <v>0</v>
      </c>
      <c r="C48" s="6">
        <f t="shared" si="24"/>
        <v>0</v>
      </c>
      <c r="D48" s="6" t="str">
        <f t="shared" si="1"/>
        <v>0 ± 0</v>
      </c>
      <c r="E48" s="6">
        <f t="shared" si="24"/>
        <v>3019</v>
      </c>
      <c r="F48" s="6">
        <f t="shared" si="24"/>
        <v>24</v>
      </c>
      <c r="G48" s="6" t="str">
        <f t="shared" si="2"/>
        <v>3019 ± 24</v>
      </c>
      <c r="H48" s="6">
        <f t="shared" si="24"/>
        <v>611070</v>
      </c>
      <c r="I48" s="6">
        <f t="shared" si="24"/>
        <v>25500</v>
      </c>
      <c r="J48" s="6" t="str">
        <f t="shared" si="3"/>
        <v>611070 ± 25500</v>
      </c>
      <c r="K48" s="6">
        <f t="shared" si="24"/>
        <v>0</v>
      </c>
      <c r="L48" s="6">
        <f t="shared" si="24"/>
        <v>104</v>
      </c>
      <c r="M48" s="6" t="str">
        <f t="shared" si="4"/>
        <v>0 ± 104</v>
      </c>
    </row>
    <row r="49" spans="1:13" x14ac:dyDescent="0.3">
      <c r="A49" s="5" t="s">
        <v>33</v>
      </c>
      <c r="B49" s="6">
        <f t="shared" ref="B49:L49" si="25">ROUND(B23,0)</f>
        <v>1100</v>
      </c>
      <c r="C49" s="6">
        <f t="shared" si="25"/>
        <v>2503</v>
      </c>
      <c r="D49" s="6" t="str">
        <f t="shared" si="1"/>
        <v>1100 ± 2503</v>
      </c>
      <c r="E49" s="6">
        <f t="shared" si="25"/>
        <v>588</v>
      </c>
      <c r="F49" s="6">
        <f t="shared" si="25"/>
        <v>182</v>
      </c>
      <c r="G49" s="6" t="str">
        <f t="shared" si="2"/>
        <v>588 ± 182</v>
      </c>
      <c r="H49" s="6">
        <f t="shared" si="25"/>
        <v>598</v>
      </c>
      <c r="I49" s="6">
        <f t="shared" si="25"/>
        <v>143</v>
      </c>
      <c r="J49" s="6" t="str">
        <f t="shared" si="3"/>
        <v>598 ± 143</v>
      </c>
      <c r="K49" s="6">
        <f t="shared" si="25"/>
        <v>0</v>
      </c>
      <c r="L49" s="6">
        <f t="shared" si="25"/>
        <v>337</v>
      </c>
      <c r="M49" s="6" t="str">
        <f t="shared" si="4"/>
        <v>0 ± 337</v>
      </c>
    </row>
    <row r="50" spans="1:13" x14ac:dyDescent="0.3">
      <c r="A50" s="5" t="s">
        <v>34</v>
      </c>
      <c r="B50" s="6">
        <f t="shared" ref="B50:L50" si="26">ROUND(B24,0)</f>
        <v>0</v>
      </c>
      <c r="C50" s="6">
        <f t="shared" si="26"/>
        <v>262</v>
      </c>
      <c r="D50" s="6" t="str">
        <f t="shared" si="1"/>
        <v>0 ± 262</v>
      </c>
      <c r="E50" s="6">
        <f t="shared" si="26"/>
        <v>2332</v>
      </c>
      <c r="F50" s="6">
        <f t="shared" si="26"/>
        <v>71</v>
      </c>
      <c r="G50" s="6" t="str">
        <f t="shared" si="2"/>
        <v>2332 ± 71</v>
      </c>
      <c r="H50" s="6">
        <f t="shared" si="26"/>
        <v>30149</v>
      </c>
      <c r="I50" s="6">
        <f t="shared" si="26"/>
        <v>631</v>
      </c>
      <c r="J50" s="6" t="str">
        <f t="shared" si="3"/>
        <v>30149 ± 631</v>
      </c>
      <c r="K50" s="6">
        <f t="shared" si="26"/>
        <v>0</v>
      </c>
      <c r="L50" s="6">
        <f t="shared" si="26"/>
        <v>113</v>
      </c>
      <c r="M50" s="6" t="str">
        <f t="shared" si="4"/>
        <v>0 ± 113</v>
      </c>
    </row>
    <row r="51" spans="1:13" x14ac:dyDescent="0.3">
      <c r="A51" s="5" t="s">
        <v>35</v>
      </c>
      <c r="B51" s="6">
        <f t="shared" ref="B51:L51" si="27">ROUND(B25,0)</f>
        <v>0</v>
      </c>
      <c r="C51" s="6">
        <f t="shared" si="27"/>
        <v>0</v>
      </c>
      <c r="D51" s="6" t="str">
        <f t="shared" si="1"/>
        <v>0 ± 0</v>
      </c>
      <c r="E51" s="6">
        <f t="shared" si="27"/>
        <v>5065</v>
      </c>
      <c r="F51" s="6">
        <f t="shared" si="27"/>
        <v>261</v>
      </c>
      <c r="G51" s="6" t="str">
        <f t="shared" si="2"/>
        <v>5065 ± 261</v>
      </c>
      <c r="H51" s="6">
        <f t="shared" si="27"/>
        <v>11376</v>
      </c>
      <c r="I51" s="6">
        <f t="shared" si="27"/>
        <v>347</v>
      </c>
      <c r="J51" s="6" t="str">
        <f t="shared" si="3"/>
        <v>11376 ± 347</v>
      </c>
      <c r="K51" s="6">
        <f t="shared" si="27"/>
        <v>0</v>
      </c>
      <c r="L51" s="6">
        <f t="shared" si="27"/>
        <v>34</v>
      </c>
      <c r="M51" s="6" t="str">
        <f t="shared" si="4"/>
        <v>0 ± 34</v>
      </c>
    </row>
    <row r="52" spans="1:1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Sheet2</vt:lpstr>
    </vt:vector>
  </TitlesOfParts>
  <Company>The University of North Carolina at Greensboro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Todd</dc:creator>
  <cp:lastModifiedBy>Dexter Howard</cp:lastModifiedBy>
  <dcterms:created xsi:type="dcterms:W3CDTF">2021-09-13T20:40:53Z</dcterms:created>
  <dcterms:modified xsi:type="dcterms:W3CDTF">2022-10-06T19:54:08Z</dcterms:modified>
</cp:coreProperties>
</file>