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55" documentId="114_{6660E208-4B16-481A-ABD5-F0BCABA587CE}" xr6:coauthVersionLast="45" xr6:coauthVersionMax="45" xr10:uidLastSave="{8BE65E87-5082-402C-9B3D-85F20CDF5AEC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<sst xmlns="http://schemas.openxmlformats.org/spreadsheetml/2006/main" count="42" uniqueCount="38">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</sst>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0.79739421467846039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1695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1695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211.875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240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1695</v>
      </c>
      <c r="H2" s="22">
        <f>(Total_Tokens-Table2[[#This Row],[Tokens Remaining]])/Total_Tokens</f>
        <v>0.79739421467846039</v>
      </c>
      <c r="I2" s="20">
        <f>G2/COUNTBLANK(C2:C13)</f>
        <v>211.875</v>
      </c>
      <c r="J2" s="24" cm="1">
        <f t="array" ref="J2">LOOKUP(2,1/(Table1[Actual Words Tagged]&lt;&gt;""),Table1[Actual Words Tagged])-INDEX(Table1[Actual Words Tagged],MATCH(99^99,Table1[Actual Words Tagged],1)-1)</f>
        <v>240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6671</v>
      </c>
      <c r="D5" s="20">
        <v>3813.090909090909</v>
      </c>
      <c r="E5" s="20">
        <f>Total_Tokens-Table1[[#This Row],[Actual Words Tagged]]</f>
        <v>1695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2020-09-05T18:48:50Z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