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60" documentId="114_{6660E208-4B16-481A-ABD5-F0BCABA587CE}" xr6:coauthVersionLast="45" xr6:coauthVersionMax="45" xr10:uidLastSave="{688877DA-E110-4B87-A1C4-3C82CAA0DA6A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<sst xmlns="http://schemas.openxmlformats.org/spreadsheetml/2006/main" count="42" uniqueCount="38">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</sst>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0.94274444178819028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479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59.875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1456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6" sqref="C6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479</v>
      </c>
      <c r="H2" s="22">
        <f>(Total_Tokens-Table2[[#This Row],[Tokens Remaining]])/Total_Tokens</f>
        <v>0.94274444178819028</v>
      </c>
      <c r="I2" s="20">
        <f>G2/COUNTBLANK(C2:C13)</f>
        <v>59.875</v>
      </c>
      <c r="J2" s="24" cm="1">
        <f t="array" ref="J2">LOOKUP(2,1/(Table1[Actual Words Tagged]&lt;&gt;""),Table1[Actual Words Tagged])-INDEX(Table1[Actual Words Tagged],MATCH(99^99,Table1[Actual Words Tagged],1)-1)</f>
        <v>1456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7887</v>
      </c>
      <c r="D5" s="20">
        <v>3813.090909090909</v>
      </c>
      <c r="E5" s="20">
        <f>Total_Tokens-Table1[[#This Row],[Actual Words Tagged]]</f>
        <v>479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2020-09-06T00:22:55Z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