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hie\OneDrive\Dissertation\resources\"/>
    </mc:Choice>
  </mc:AlternateContent>
  <xr:revisionPtr revIDLastSave="15" documentId="114_{6660E208-4B16-481A-ABD5-F0BCABA587CE}" xr6:coauthVersionLast="45" xr6:coauthVersionMax="45" xr10:uidLastSave="{5DDD0400-91E2-4363-9C09-50DD165DDB04}"/>
  <bookViews>
    <workbookView xWindow="-98" yWindow="-98" windowWidth="20715" windowHeight="13276" activeTab="1" xr2:uid="{6896C122-56FA-4CA3-9120-A32E86371320}"/>
  </bookViews>
  <sheets>
    <sheet name="Graphs" sheetId="4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3" l="1"/>
  <c r="P27" i="3" s="1"/>
  <c r="O26" i="3" l="1"/>
  <c r="P26" i="3" s="1"/>
  <c r="O25" i="3"/>
  <c r="P25" i="3" s="1"/>
  <c r="O24" i="3"/>
  <c r="P24" i="3" s="1"/>
  <c r="O23" i="3"/>
  <c r="P23" i="3" s="1"/>
  <c r="O22" i="3"/>
  <c r="P22" i="3" s="1"/>
  <c r="O21" i="3"/>
  <c r="P21" i="3"/>
  <c r="O20" i="3" l="1"/>
  <c r="P20" i="3" s="1"/>
  <c r="O19" i="3" l="1"/>
  <c r="P19" i="3" s="1"/>
  <c r="O18" i="3" l="1"/>
  <c r="P18" i="3" s="1"/>
  <c r="O17" i="3" l="1"/>
  <c r="P17" i="3" s="1"/>
  <c r="O16" i="3"/>
  <c r="P16" i="3"/>
  <c r="O15" i="3" l="1"/>
  <c r="P15" i="3" s="1"/>
  <c r="O14" i="3"/>
  <c r="P14" i="3" s="1"/>
  <c r="D6" i="3" l="1"/>
  <c r="D4" i="3"/>
  <c r="P12" i="3" l="1"/>
  <c r="P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11" i="3"/>
  <c r="H66" i="3"/>
  <c r="H67" i="3"/>
  <c r="H68" i="3"/>
  <c r="H69" i="3"/>
  <c r="H70" i="3"/>
  <c r="G69" i="3"/>
  <c r="G66" i="3"/>
  <c r="G67" i="3"/>
  <c r="G68" i="3" s="1"/>
  <c r="G63" i="3"/>
  <c r="G64" i="3" s="1"/>
  <c r="G62" i="3"/>
  <c r="F54" i="3"/>
  <c r="F55" i="3" s="1"/>
  <c r="F53" i="3"/>
  <c r="E44" i="3"/>
  <c r="E45" i="3" s="1"/>
  <c r="E43" i="3"/>
  <c r="H43" i="3" s="1"/>
  <c r="D41" i="3"/>
  <c r="H42" i="3" s="1"/>
  <c r="D40" i="3"/>
  <c r="H40" i="3" s="1"/>
  <c r="D32" i="3"/>
  <c r="D33" i="3" s="1"/>
  <c r="D31" i="3"/>
  <c r="D23" i="3"/>
  <c r="C14" i="3"/>
  <c r="C15" i="3" s="1"/>
  <c r="H11" i="3"/>
  <c r="H41" i="3"/>
  <c r="H44" i="3"/>
  <c r="H52" i="3"/>
  <c r="H53" i="3"/>
  <c r="H12" i="3"/>
  <c r="H13" i="3"/>
  <c r="F36" i="3"/>
  <c r="G36" i="3"/>
  <c r="F37" i="3"/>
  <c r="G37" i="3"/>
  <c r="F38" i="3"/>
  <c r="G38" i="3"/>
  <c r="F39" i="3"/>
  <c r="G39" i="3"/>
  <c r="C37" i="3"/>
  <c r="C38" i="3"/>
  <c r="C39" i="3"/>
  <c r="C36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C13" i="3"/>
  <c r="D3" i="3"/>
  <c r="O13" i="3" s="1"/>
  <c r="P13" i="3" s="1"/>
  <c r="G65" i="3" l="1"/>
  <c r="H65" i="3" s="1"/>
  <c r="H64" i="3"/>
  <c r="F56" i="3"/>
  <c r="H55" i="3"/>
  <c r="H54" i="3"/>
  <c r="E46" i="3"/>
  <c r="H45" i="3"/>
  <c r="D34" i="3"/>
  <c r="H33" i="3"/>
  <c r="H32" i="3"/>
  <c r="C16" i="3"/>
  <c r="H15" i="3"/>
  <c r="H14" i="3"/>
  <c r="E37" i="3"/>
  <c r="E39" i="3"/>
  <c r="E38" i="3"/>
  <c r="E36" i="3"/>
  <c r="D24" i="3"/>
  <c r="D26" i="3"/>
  <c r="D28" i="3"/>
  <c r="D30" i="3"/>
  <c r="H31" i="3" s="1"/>
  <c r="D29" i="3"/>
  <c r="D25" i="3"/>
  <c r="D27" i="3"/>
  <c r="O11" i="3"/>
  <c r="O12" i="3"/>
  <c r="D5" i="3"/>
  <c r="F57" i="3" l="1"/>
  <c r="H56" i="3"/>
  <c r="H46" i="3"/>
  <c r="E47" i="3"/>
  <c r="D35" i="3"/>
  <c r="H34" i="3"/>
  <c r="C17" i="3"/>
  <c r="H16" i="3"/>
  <c r="H57" i="3" l="1"/>
  <c r="F58" i="3"/>
  <c r="E48" i="3"/>
  <c r="H47" i="3"/>
  <c r="D37" i="3"/>
  <c r="H37" i="3" s="1"/>
  <c r="D36" i="3"/>
  <c r="H36" i="3" s="1"/>
  <c r="H35" i="3"/>
  <c r="D38" i="3"/>
  <c r="H38" i="3" s="1"/>
  <c r="D39" i="3"/>
  <c r="H39" i="3" s="1"/>
  <c r="C18" i="3"/>
  <c r="H17" i="3"/>
  <c r="H58" i="3" l="1"/>
  <c r="F59" i="3"/>
  <c r="E49" i="3"/>
  <c r="H48" i="3"/>
  <c r="H18" i="3"/>
  <c r="C19" i="3"/>
  <c r="H59" i="3" l="1"/>
  <c r="F60" i="3"/>
  <c r="E50" i="3"/>
  <c r="H49" i="3"/>
  <c r="H19" i="3"/>
  <c r="C20" i="3"/>
  <c r="H60" i="3" l="1"/>
  <c r="E51" i="3"/>
  <c r="H51" i="3" s="1"/>
  <c r="H50" i="3"/>
  <c r="C21" i="3"/>
  <c r="H20" i="3"/>
  <c r="H61" i="3" l="1"/>
  <c r="H21" i="3"/>
  <c r="H63" i="3" l="1"/>
  <c r="H62" i="3"/>
  <c r="H22" i="3"/>
  <c r="C30" i="3" l="1"/>
  <c r="H30" i="3" s="1"/>
  <c r="H23" i="3"/>
  <c r="C27" i="3"/>
  <c r="H27" i="3" s="1"/>
  <c r="C25" i="3"/>
  <c r="H25" i="3" s="1"/>
  <c r="C26" i="3"/>
  <c r="H26" i="3" s="1"/>
  <c r="C28" i="3"/>
  <c r="H28" i="3" s="1"/>
  <c r="C24" i="3"/>
  <c r="H24" i="3" s="1"/>
  <c r="C29" i="3"/>
  <c r="H29" i="3" s="1"/>
</calcChain>
</file>

<file path=xl/sharedStrings.xml><?xml version="1.0" encoding="utf-8"?>
<sst xmlns="http://schemas.openxmlformats.org/spreadsheetml/2006/main" count="26" uniqueCount="19">
  <si>
    <t>Start Page</t>
  </si>
  <si>
    <t>End Page</t>
  </si>
  <si>
    <t>Total Pages</t>
  </si>
  <si>
    <t>Date</t>
  </si>
  <si>
    <t>Progress Log</t>
  </si>
  <si>
    <t>Remaining Pages</t>
  </si>
  <si>
    <t>Completed Pages</t>
  </si>
  <si>
    <t>Percentage Complete</t>
  </si>
  <si>
    <t>Transcriptions</t>
  </si>
  <si>
    <t>Morphemes</t>
  </si>
  <si>
    <t>Glosses</t>
  </si>
  <si>
    <t>Word Translation</t>
  </si>
  <si>
    <t>Translation</t>
  </si>
  <si>
    <t>Target</t>
  </si>
  <si>
    <t>Actual</t>
  </si>
  <si>
    <t>Christmas</t>
  </si>
  <si>
    <t>LSA / SSILA</t>
  </si>
  <si>
    <t>Complete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</si>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</sst>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" fontId="0" fillId="0" borderId="0" xfId="0" applyNumberFormat="1"/>
    <xf numFmtId="10" fontId="0" fillId="0" borderId="0" xfId="1" applyNumberFormat="1" applyFont="1"/>
    <xf numFmtId="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Percentage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Data!$D$6</c:f>
              <c:numCache>
                <c:formatCode>0.00%</c:formatCode>
                <c:ptCount val="1"/>
                <c:pt idx="0">
                  <c:v>0.40722891566265063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345-BC3F-78A80CC2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8937647"/>
        <c:axId val="556222351"/>
      </c:barChart>
      <c:catAx>
        <c:axId val="638937647"/>
        <c:scaling>
          <c:orientation val="minMax"/>
        </c:scaling>
        <c:delete val="1"/>
        <c:axPos val="l"/>
        <c:majorTickMark val="none"/>
        <c:minorTickMark val="none"/>
        <c:tickLblPos val="nextTo"/>
        <c:crossAx val="556222351"/>
        <c:crosses val="autoZero"/>
        <c:auto val="1"/>
        <c:lblAlgn val="ctr"/>
        <c:lblOffset val="100"/>
        <c:noMultiLvlLbl val="0"/>
      </c:catAx>
      <c:valAx>
        <c:axId val="556222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Nuuchahnulth Typing Remaining</a:t>
            </a:r>
            <a:endParaRPr lang="en-US"/>
          </a:p>
        </c:rich>
      </c:tx>
      <c:overlay val="1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Data!$B$11:$B$70</c:f>
              <c:numCache>
                <c:formatCode>d\-mmm</c:formatCode>
                <c:ptCount val="60"/>
                <c:pt idx="0">
                  <c:v>43807</c:v>
                </c:pt>
                <c:pt idx="1">
                  <c:v>43808</c:v>
                </c:pt>
                <c:pt idx="2">
                  <c:v>43809</c:v>
                </c:pt>
                <c:pt idx="3">
                  <c:v>43810</c:v>
                </c:pt>
                <c:pt idx="4">
                  <c:v>43811</c:v>
                </c:pt>
                <c:pt idx="5">
                  <c:v>43812</c:v>
                </c:pt>
                <c:pt idx="6">
                  <c:v>43813</c:v>
                </c:pt>
                <c:pt idx="7">
                  <c:v>43814</c:v>
                </c:pt>
                <c:pt idx="8">
                  <c:v>43815</c:v>
                </c:pt>
                <c:pt idx="9">
                  <c:v>43816</c:v>
                </c:pt>
                <c:pt idx="10">
                  <c:v>43817</c:v>
                </c:pt>
                <c:pt idx="11">
                  <c:v>43818</c:v>
                </c:pt>
                <c:pt idx="12">
                  <c:v>43819</c:v>
                </c:pt>
                <c:pt idx="13">
                  <c:v>43820</c:v>
                </c:pt>
                <c:pt idx="14">
                  <c:v>43821</c:v>
                </c:pt>
                <c:pt idx="15">
                  <c:v>43822</c:v>
                </c:pt>
                <c:pt idx="16">
                  <c:v>43823</c:v>
                </c:pt>
                <c:pt idx="17">
                  <c:v>43824</c:v>
                </c:pt>
                <c:pt idx="18">
                  <c:v>43825</c:v>
                </c:pt>
                <c:pt idx="19">
                  <c:v>43826</c:v>
                </c:pt>
                <c:pt idx="20">
                  <c:v>43827</c:v>
                </c:pt>
                <c:pt idx="21">
                  <c:v>43828</c:v>
                </c:pt>
                <c:pt idx="22">
                  <c:v>43829</c:v>
                </c:pt>
                <c:pt idx="23">
                  <c:v>43830</c:v>
                </c:pt>
                <c:pt idx="24">
                  <c:v>43831</c:v>
                </c:pt>
                <c:pt idx="25">
                  <c:v>43832</c:v>
                </c:pt>
                <c:pt idx="26">
                  <c:v>43833</c:v>
                </c:pt>
                <c:pt idx="27">
                  <c:v>43834</c:v>
                </c:pt>
                <c:pt idx="28">
                  <c:v>43835</c:v>
                </c:pt>
                <c:pt idx="29">
                  <c:v>43836</c:v>
                </c:pt>
                <c:pt idx="30">
                  <c:v>43837</c:v>
                </c:pt>
                <c:pt idx="31">
                  <c:v>43838</c:v>
                </c:pt>
                <c:pt idx="32">
                  <c:v>43839</c:v>
                </c:pt>
                <c:pt idx="33">
                  <c:v>43840</c:v>
                </c:pt>
                <c:pt idx="34">
                  <c:v>43841</c:v>
                </c:pt>
                <c:pt idx="35">
                  <c:v>43842</c:v>
                </c:pt>
                <c:pt idx="36">
                  <c:v>43843</c:v>
                </c:pt>
                <c:pt idx="37">
                  <c:v>43844</c:v>
                </c:pt>
                <c:pt idx="38">
                  <c:v>43845</c:v>
                </c:pt>
                <c:pt idx="39">
                  <c:v>43846</c:v>
                </c:pt>
                <c:pt idx="40">
                  <c:v>43847</c:v>
                </c:pt>
                <c:pt idx="41">
                  <c:v>43848</c:v>
                </c:pt>
                <c:pt idx="42">
                  <c:v>43849</c:v>
                </c:pt>
                <c:pt idx="43">
                  <c:v>43850</c:v>
                </c:pt>
                <c:pt idx="44">
                  <c:v>43851</c:v>
                </c:pt>
                <c:pt idx="45">
                  <c:v>43852</c:v>
                </c:pt>
                <c:pt idx="46">
                  <c:v>43853</c:v>
                </c:pt>
                <c:pt idx="47">
                  <c:v>43854</c:v>
                </c:pt>
                <c:pt idx="48">
                  <c:v>43855</c:v>
                </c:pt>
                <c:pt idx="49">
                  <c:v>43856</c:v>
                </c:pt>
                <c:pt idx="50">
                  <c:v>43857</c:v>
                </c:pt>
                <c:pt idx="51">
                  <c:v>43858</c:v>
                </c:pt>
                <c:pt idx="52">
                  <c:v>43859</c:v>
                </c:pt>
                <c:pt idx="53">
                  <c:v>43860</c:v>
                </c:pt>
                <c:pt idx="54">
                  <c:v>43861</c:v>
                </c:pt>
                <c:pt idx="55">
                  <c:v>43862</c:v>
                </c:pt>
                <c:pt idx="56">
                  <c:v>43863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</c:numCache>
            </c:numRef>
          </c:cat>
          <c:val>
            <c:numRef>
              <c:f>Data!$I$11:$I$70</c:f>
              <c:numCache>
                <c:formatCode>0.00%</c:formatCode>
                <c:ptCount val="60"/>
                <c:pt idx="0">
                  <c:v>1</c:v>
                </c:pt>
                <c:pt idx="1">
                  <c:v>0.94176706827309231</c:v>
                </c:pt>
                <c:pt idx="2">
                  <c:v>0.92168674698795183</c:v>
                </c:pt>
                <c:pt idx="3">
                  <c:v>0.90160642570281124</c:v>
                </c:pt>
                <c:pt idx="4">
                  <c:v>0.88152610441767065</c:v>
                </c:pt>
                <c:pt idx="5">
                  <c:v>0.86144578313253017</c:v>
                </c:pt>
                <c:pt idx="6">
                  <c:v>0.84136546184738958</c:v>
                </c:pt>
                <c:pt idx="7">
                  <c:v>0.82128514056224899</c:v>
                </c:pt>
                <c:pt idx="8">
                  <c:v>0.8012048192771084</c:v>
                </c:pt>
                <c:pt idx="9">
                  <c:v>0.78112449799196781</c:v>
                </c:pt>
                <c:pt idx="10">
                  <c:v>0.76104417670682734</c:v>
                </c:pt>
                <c:pt idx="11">
                  <c:v>0.74096385542168675</c:v>
                </c:pt>
                <c:pt idx="12">
                  <c:v>0.72088353413654627</c:v>
                </c:pt>
                <c:pt idx="13">
                  <c:v>0.72088353413654627</c:v>
                </c:pt>
                <c:pt idx="14">
                  <c:v>0.72088353413654627</c:v>
                </c:pt>
                <c:pt idx="15">
                  <c:v>0.72088353413654627</c:v>
                </c:pt>
                <c:pt idx="16">
                  <c:v>0.72088353413654627</c:v>
                </c:pt>
                <c:pt idx="17">
                  <c:v>0.72088353413654627</c:v>
                </c:pt>
                <c:pt idx="18">
                  <c:v>0.72088353413654627</c:v>
                </c:pt>
                <c:pt idx="19">
                  <c:v>0.72088353413654627</c:v>
                </c:pt>
                <c:pt idx="20">
                  <c:v>0.70080321285140568</c:v>
                </c:pt>
                <c:pt idx="21">
                  <c:v>0.68072289156626509</c:v>
                </c:pt>
                <c:pt idx="22">
                  <c:v>0.6606425702811245</c:v>
                </c:pt>
                <c:pt idx="23">
                  <c:v>0.64056224899598391</c:v>
                </c:pt>
                <c:pt idx="24">
                  <c:v>0.62048192771084332</c:v>
                </c:pt>
                <c:pt idx="25">
                  <c:v>0.62048192771084332</c:v>
                </c:pt>
                <c:pt idx="26">
                  <c:v>0.62048192771084332</c:v>
                </c:pt>
                <c:pt idx="27">
                  <c:v>0.62048192771084332</c:v>
                </c:pt>
                <c:pt idx="28">
                  <c:v>0.62048192771084332</c:v>
                </c:pt>
                <c:pt idx="29">
                  <c:v>0.60040160642570284</c:v>
                </c:pt>
                <c:pt idx="30">
                  <c:v>0.58032128514056225</c:v>
                </c:pt>
                <c:pt idx="31">
                  <c:v>0.56024096385542177</c:v>
                </c:pt>
                <c:pt idx="32">
                  <c:v>0.54016064257028118</c:v>
                </c:pt>
                <c:pt idx="33">
                  <c:v>0.52008032128514059</c:v>
                </c:pt>
                <c:pt idx="34">
                  <c:v>0.5</c:v>
                </c:pt>
                <c:pt idx="35">
                  <c:v>0.47991967871485941</c:v>
                </c:pt>
                <c:pt idx="36">
                  <c:v>0.45983935742971882</c:v>
                </c:pt>
                <c:pt idx="37">
                  <c:v>0.43975903614457834</c:v>
                </c:pt>
                <c:pt idx="38">
                  <c:v>0.41967871485943775</c:v>
                </c:pt>
                <c:pt idx="39">
                  <c:v>0.39959839357429716</c:v>
                </c:pt>
                <c:pt idx="40">
                  <c:v>0.37951807228915657</c:v>
                </c:pt>
                <c:pt idx="41">
                  <c:v>0.35542168674698793</c:v>
                </c:pt>
                <c:pt idx="42">
                  <c:v>0.33534136546184734</c:v>
                </c:pt>
                <c:pt idx="43">
                  <c:v>0.31526104417670686</c:v>
                </c:pt>
                <c:pt idx="44">
                  <c:v>0.29518072289156627</c:v>
                </c:pt>
                <c:pt idx="45">
                  <c:v>0.27510040160642568</c:v>
                </c:pt>
                <c:pt idx="46">
                  <c:v>0.25502008032128509</c:v>
                </c:pt>
                <c:pt idx="47">
                  <c:v>0.23493975903614461</c:v>
                </c:pt>
                <c:pt idx="48">
                  <c:v>0.21485943775100402</c:v>
                </c:pt>
                <c:pt idx="49">
                  <c:v>0.19477911646586343</c:v>
                </c:pt>
                <c:pt idx="50">
                  <c:v>0.17469879518072284</c:v>
                </c:pt>
                <c:pt idx="51">
                  <c:v>0.15461847389558236</c:v>
                </c:pt>
                <c:pt idx="52">
                  <c:v>0.13453815261044177</c:v>
                </c:pt>
                <c:pt idx="53">
                  <c:v>0.11445783132530118</c:v>
                </c:pt>
                <c:pt idx="54">
                  <c:v>9.4377510040160595E-2</c:v>
                </c:pt>
                <c:pt idx="55">
                  <c:v>7.4297188755020116E-2</c:v>
                </c:pt>
                <c:pt idx="56">
                  <c:v>5.4216867469879526E-2</c:v>
                </c:pt>
                <c:pt idx="57">
                  <c:v>3.4136546184738936E-2</c:v>
                </c:pt>
                <c:pt idx="58">
                  <c:v>1.4056224899598346E-2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9-47CD-991C-3458C427B2BC}"/>
            </c:ext>
          </c:extLst>
        </c:ser>
        <c:ser>
          <c:idx val="1"/>
          <c:order val="1"/>
          <c:tx>
            <c:v>Actual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Data!$P$11:$P$70</c:f>
              <c:numCache>
                <c:formatCode>0.00%</c:formatCode>
                <c:ptCount val="60"/>
                <c:pt idx="0">
                  <c:v>1</c:v>
                </c:pt>
                <c:pt idx="1">
                  <c:v>0.94176706827309231</c:v>
                </c:pt>
                <c:pt idx="2">
                  <c:v>0.90803212851405624</c:v>
                </c:pt>
                <c:pt idx="3">
                  <c:v>0.90803212851405624</c:v>
                </c:pt>
                <c:pt idx="4">
                  <c:v>0.87590361445783138</c:v>
                </c:pt>
                <c:pt idx="5">
                  <c:v>0.87590361445783138</c:v>
                </c:pt>
                <c:pt idx="6">
                  <c:v>0.8602409638554217</c:v>
                </c:pt>
                <c:pt idx="7">
                  <c:v>0.82690763052208838</c:v>
                </c:pt>
                <c:pt idx="8">
                  <c:v>0.76265060240963856</c:v>
                </c:pt>
                <c:pt idx="9">
                  <c:v>0.75100401606425704</c:v>
                </c:pt>
                <c:pt idx="10">
                  <c:v>0.75100401606425704</c:v>
                </c:pt>
                <c:pt idx="11">
                  <c:v>0.75100401606425704</c:v>
                </c:pt>
                <c:pt idx="12">
                  <c:v>0.75100401606425704</c:v>
                </c:pt>
                <c:pt idx="13">
                  <c:v>0.75100401606425704</c:v>
                </c:pt>
                <c:pt idx="14">
                  <c:v>0.72771084337349401</c:v>
                </c:pt>
                <c:pt idx="15">
                  <c:v>0.65943775100401614</c:v>
                </c:pt>
                <c:pt idx="16">
                  <c:v>0.59277108433734937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9-47CD-991C-3458C427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07871"/>
        <c:axId val="634734671"/>
      </c:lineChart>
      <c:dateAx>
        <c:axId val="645007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34671"/>
        <c:crosses val="autoZero"/>
        <c:auto val="1"/>
        <c:lblOffset val="100"/>
        <c:baseTimeUnit val="days"/>
      </c:dateAx>
      <c:valAx>
        <c:axId val="634734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89D3-D351-47F9-A10D-1A97CE7D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104766</xdr:rowOff>
    </xdr:from>
    <xdr:to>
      <xdr:col>19</xdr:col>
      <xdr:colOff>38100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6ADA6-871E-422D-A60E-55558B201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B4AA-F4ED-40DA-BCD9-5BEAE4C66053}">
  <dimension ref="A1"/>
  <sheetViews>
    <sheetView workbookViewId="0">
      <selection activeCell="T20" sqref="T2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7CC-B33A-4D0B-9856-A1D47D3C4C1F}">
  <dimension ref="A1:P70"/>
  <sheetViews>
    <sheetView tabSelected="1" topLeftCell="A5" workbookViewId="0">
      <selection activeCell="O28" sqref="O28"/>
    </sheetView>
  </sheetViews>
  <sheetFormatPr defaultRowHeight="14.25" x14ac:dyDescent="0.45"/>
  <cols>
    <col min="1" max="1" width="9.33203125" bestFit="1" customWidth="1"/>
    <col min="2" max="2" width="6.265625" bestFit="1" customWidth="1"/>
    <col min="3" max="3" width="17.6640625" style="1" bestFit="1" customWidth="1"/>
    <col min="4" max="4" width="10.19921875" style="1" bestFit="1" customWidth="1"/>
    <col min="5" max="5" width="6.53125" style="1" bestFit="1" customWidth="1"/>
    <col min="6" max="6" width="14.46484375" style="1" bestFit="1" customWidth="1"/>
    <col min="7" max="7" width="9.53125" style="1" bestFit="1" customWidth="1"/>
    <col min="8" max="8" width="8.265625" style="1" bestFit="1" customWidth="1"/>
    <col min="9" max="9" width="9.06640625" style="1" bestFit="1" customWidth="1"/>
    <col min="10" max="10" width="11.796875" style="1" bestFit="1" customWidth="1"/>
    <col min="11" max="11" width="10.19921875" style="1" bestFit="1" customWidth="1"/>
    <col min="12" max="12" width="6.53125" style="1" bestFit="1" customWidth="1"/>
    <col min="13" max="13" width="14.46484375" style="1" bestFit="1" customWidth="1"/>
    <col min="14" max="14" width="9.53125" style="1" bestFit="1" customWidth="1"/>
    <col min="15" max="15" width="8.265625" bestFit="1" customWidth="1"/>
  </cols>
  <sheetData>
    <row r="1" spans="1:16" x14ac:dyDescent="0.45">
      <c r="C1" t="s">
        <v>0</v>
      </c>
      <c r="D1">
        <v>154</v>
      </c>
    </row>
    <row r="2" spans="1:16" x14ac:dyDescent="0.45">
      <c r="C2" t="s">
        <v>1</v>
      </c>
      <c r="D2">
        <v>652</v>
      </c>
    </row>
    <row r="3" spans="1:16" x14ac:dyDescent="0.45">
      <c r="C3" t="s">
        <v>2</v>
      </c>
      <c r="D3">
        <f>$D$2-$D$1</f>
        <v>498</v>
      </c>
    </row>
    <row r="4" spans="1:16" x14ac:dyDescent="0.45">
      <c r="C4" t="s">
        <v>6</v>
      </c>
      <c r="D4">
        <f>MAX(N11:N70)-$D$1</f>
        <v>29</v>
      </c>
    </row>
    <row r="5" spans="1:16" x14ac:dyDescent="0.45">
      <c r="C5" t="s">
        <v>5</v>
      </c>
      <c r="D5">
        <f>$D$3-$D$4</f>
        <v>469</v>
      </c>
    </row>
    <row r="6" spans="1:16" x14ac:dyDescent="0.45">
      <c r="C6" t="s">
        <v>7</v>
      </c>
      <c r="D6" s="4">
        <f>MAX(O11:O70)</f>
        <v>0.40722891566265063</v>
      </c>
    </row>
    <row r="8" spans="1:16" x14ac:dyDescent="0.45">
      <c r="A8" s="11" t="s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6" x14ac:dyDescent="0.45">
      <c r="C9" s="11" t="s">
        <v>13</v>
      </c>
      <c r="D9" s="11"/>
      <c r="E9" s="11"/>
      <c r="F9" s="11"/>
      <c r="G9" s="11"/>
      <c r="H9" s="11"/>
      <c r="J9" s="11" t="s">
        <v>14</v>
      </c>
      <c r="K9" s="11"/>
      <c r="L9" s="11"/>
      <c r="M9" s="11"/>
      <c r="N9" s="11"/>
      <c r="O9" s="1"/>
    </row>
    <row r="10" spans="1:16" x14ac:dyDescent="0.45">
      <c r="B10" t="s">
        <v>3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17</v>
      </c>
      <c r="I10" s="1" t="s">
        <v>18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17</v>
      </c>
      <c r="P10" s="1" t="s">
        <v>18</v>
      </c>
    </row>
    <row r="11" spans="1:16" x14ac:dyDescent="0.45">
      <c r="B11" s="3">
        <v>43807</v>
      </c>
      <c r="C11" s="1">
        <v>154</v>
      </c>
      <c r="D11" s="1">
        <v>154</v>
      </c>
      <c r="E11" s="1">
        <v>154</v>
      </c>
      <c r="F11" s="1">
        <v>154</v>
      </c>
      <c r="G11" s="1">
        <v>154</v>
      </c>
      <c r="H11" s="2">
        <f>SUM(($C11-$D$1), ($D11-$D$1), ($E11-$D$1), ($F11-$D$1), ($G11-$D$1))/($D$3*5)</f>
        <v>0</v>
      </c>
      <c r="I11" s="6">
        <f>1-H11</f>
        <v>1</v>
      </c>
      <c r="J11" s="1">
        <v>154</v>
      </c>
      <c r="K11" s="1">
        <v>154</v>
      </c>
      <c r="L11" s="1">
        <v>154</v>
      </c>
      <c r="M11" s="1">
        <v>154</v>
      </c>
      <c r="N11" s="1">
        <v>154</v>
      </c>
      <c r="O11" s="5">
        <f t="shared" ref="O11:O27" si="0">SUM(($J11-$D$1), ($K11-$D$1), ($L11-$D$1), ($M11-$D$1), ($N11-$D$1))/($D$3*5)</f>
        <v>0</v>
      </c>
      <c r="P11" s="4">
        <f>1-O11</f>
        <v>1</v>
      </c>
    </row>
    <row r="12" spans="1:16" x14ac:dyDescent="0.45">
      <c r="B12" s="3">
        <v>43808</v>
      </c>
      <c r="C12" s="1">
        <v>183</v>
      </c>
      <c r="D12" s="1">
        <v>183</v>
      </c>
      <c r="E12" s="1">
        <v>183</v>
      </c>
      <c r="F12" s="1">
        <v>183</v>
      </c>
      <c r="G12" s="1">
        <v>183</v>
      </c>
      <c r="H12" s="2">
        <f t="shared" ref="H12:H64" si="1">SUM(($C12-$D$1), ($D12-$D$1), ($E12-$D$1), ($F12-$D$1), ($G12-$D$1))/($D$3*5)</f>
        <v>5.8232931726907633E-2</v>
      </c>
      <c r="I12" s="6">
        <f t="shared" ref="I12:I70" si="2">1-H12</f>
        <v>0.94176706827309231</v>
      </c>
      <c r="J12" s="1">
        <v>183</v>
      </c>
      <c r="K12" s="1">
        <v>183</v>
      </c>
      <c r="L12" s="1">
        <v>183</v>
      </c>
      <c r="M12" s="1">
        <v>183</v>
      </c>
      <c r="N12" s="1">
        <v>183</v>
      </c>
      <c r="O12" s="2">
        <f t="shared" si="0"/>
        <v>5.8232931726907633E-2</v>
      </c>
      <c r="P12" s="4">
        <f t="shared" ref="P12:P13" si="3">1-O12</f>
        <v>0.94176706827309231</v>
      </c>
    </row>
    <row r="13" spans="1:16" x14ac:dyDescent="0.45">
      <c r="B13" s="3">
        <v>43809</v>
      </c>
      <c r="C13" s="1">
        <f>C12+50</f>
        <v>233</v>
      </c>
      <c r="D13" s="1">
        <v>183</v>
      </c>
      <c r="E13" s="1">
        <v>183</v>
      </c>
      <c r="F13" s="1">
        <v>183</v>
      </c>
      <c r="G13" s="1">
        <v>183</v>
      </c>
      <c r="H13" s="2">
        <f t="shared" si="1"/>
        <v>7.8313253012048195E-2</v>
      </c>
      <c r="I13" s="6">
        <f t="shared" si="2"/>
        <v>0.92168674698795183</v>
      </c>
      <c r="J13" s="1">
        <v>267</v>
      </c>
      <c r="K13" s="1">
        <v>183</v>
      </c>
      <c r="L13" s="1">
        <v>183</v>
      </c>
      <c r="M13" s="1">
        <v>183</v>
      </c>
      <c r="N13" s="1">
        <v>183</v>
      </c>
      <c r="O13" s="2">
        <f t="shared" si="0"/>
        <v>9.1967871485943778E-2</v>
      </c>
      <c r="P13" s="4">
        <f t="shared" si="3"/>
        <v>0.90803212851405624</v>
      </c>
    </row>
    <row r="14" spans="1:16" x14ac:dyDescent="0.45">
      <c r="B14" s="3">
        <v>43810</v>
      </c>
      <c r="C14" s="1">
        <f t="shared" ref="C14:C21" si="4">C13+50</f>
        <v>283</v>
      </c>
      <c r="D14" s="1">
        <v>183</v>
      </c>
      <c r="E14" s="1">
        <v>183</v>
      </c>
      <c r="F14" s="1">
        <v>183</v>
      </c>
      <c r="G14" s="1">
        <v>183</v>
      </c>
      <c r="H14" s="2">
        <f t="shared" si="1"/>
        <v>9.8393574297188757E-2</v>
      </c>
      <c r="I14" s="6">
        <f t="shared" si="2"/>
        <v>0.90160642570281124</v>
      </c>
      <c r="J14" s="1">
        <v>267</v>
      </c>
      <c r="K14" s="1">
        <v>183</v>
      </c>
      <c r="L14" s="1">
        <v>183</v>
      </c>
      <c r="M14" s="1">
        <v>183</v>
      </c>
      <c r="N14" s="1">
        <v>183</v>
      </c>
      <c r="O14" s="2">
        <f t="shared" si="0"/>
        <v>9.1967871485943778E-2</v>
      </c>
      <c r="P14" s="4">
        <f t="shared" ref="P14:P15" si="5">1-O14</f>
        <v>0.90803212851405624</v>
      </c>
    </row>
    <row r="15" spans="1:16" x14ac:dyDescent="0.45">
      <c r="B15" s="3">
        <v>43811</v>
      </c>
      <c r="C15" s="1">
        <f t="shared" si="4"/>
        <v>333</v>
      </c>
      <c r="D15" s="1">
        <v>183</v>
      </c>
      <c r="E15" s="1">
        <v>183</v>
      </c>
      <c r="F15" s="1">
        <v>183</v>
      </c>
      <c r="G15" s="1">
        <v>183</v>
      </c>
      <c r="H15" s="2">
        <f t="shared" si="1"/>
        <v>0.11847389558232932</v>
      </c>
      <c r="I15" s="6">
        <f t="shared" si="2"/>
        <v>0.88152610441767065</v>
      </c>
      <c r="J15" s="1">
        <v>347</v>
      </c>
      <c r="K15" s="1">
        <v>183</v>
      </c>
      <c r="L15" s="1">
        <v>183</v>
      </c>
      <c r="M15" s="1">
        <v>183</v>
      </c>
      <c r="N15" s="1">
        <v>183</v>
      </c>
      <c r="O15" s="2">
        <f t="shared" si="0"/>
        <v>0.12409638554216867</v>
      </c>
      <c r="P15" s="4">
        <f t="shared" si="5"/>
        <v>0.87590361445783138</v>
      </c>
    </row>
    <row r="16" spans="1:16" x14ac:dyDescent="0.45">
      <c r="B16" s="3">
        <v>43812</v>
      </c>
      <c r="C16" s="1">
        <f t="shared" si="4"/>
        <v>383</v>
      </c>
      <c r="D16" s="1">
        <v>183</v>
      </c>
      <c r="E16" s="1">
        <v>183</v>
      </c>
      <c r="F16" s="1">
        <v>183</v>
      </c>
      <c r="G16" s="1">
        <v>183</v>
      </c>
      <c r="H16" s="2">
        <f t="shared" si="1"/>
        <v>0.13855421686746988</v>
      </c>
      <c r="I16" s="6">
        <f t="shared" si="2"/>
        <v>0.86144578313253017</v>
      </c>
      <c r="J16" s="7">
        <v>347</v>
      </c>
      <c r="K16" s="7">
        <v>183</v>
      </c>
      <c r="L16" s="7">
        <v>183</v>
      </c>
      <c r="M16" s="7">
        <v>183</v>
      </c>
      <c r="N16" s="7">
        <v>183</v>
      </c>
      <c r="O16" s="2">
        <f t="shared" si="0"/>
        <v>0.12409638554216867</v>
      </c>
      <c r="P16" s="4">
        <f t="shared" ref="P16:P28" si="6">1-O16</f>
        <v>0.87590361445783138</v>
      </c>
    </row>
    <row r="17" spans="1:16" x14ac:dyDescent="0.45">
      <c r="B17" s="3">
        <v>43813</v>
      </c>
      <c r="C17" s="1">
        <f t="shared" si="4"/>
        <v>433</v>
      </c>
      <c r="D17" s="1">
        <v>183</v>
      </c>
      <c r="E17" s="1">
        <v>183</v>
      </c>
      <c r="F17" s="1">
        <v>183</v>
      </c>
      <c r="G17" s="1">
        <v>183</v>
      </c>
      <c r="H17" s="2">
        <f t="shared" si="1"/>
        <v>0.15863453815261044</v>
      </c>
      <c r="I17" s="6">
        <f t="shared" si="2"/>
        <v>0.84136546184738958</v>
      </c>
      <c r="J17" s="1">
        <v>386</v>
      </c>
      <c r="K17" s="1">
        <v>183</v>
      </c>
      <c r="L17" s="1">
        <v>183</v>
      </c>
      <c r="M17" s="1">
        <v>183</v>
      </c>
      <c r="N17" s="1">
        <v>183</v>
      </c>
      <c r="O17" s="2">
        <f t="shared" si="0"/>
        <v>0.13975903614457832</v>
      </c>
      <c r="P17" s="4">
        <f t="shared" si="6"/>
        <v>0.8602409638554217</v>
      </c>
    </row>
    <row r="18" spans="1:16" x14ac:dyDescent="0.45">
      <c r="B18" s="3">
        <v>43814</v>
      </c>
      <c r="C18" s="1">
        <f t="shared" si="4"/>
        <v>483</v>
      </c>
      <c r="D18" s="1">
        <v>183</v>
      </c>
      <c r="E18" s="1">
        <v>183</v>
      </c>
      <c r="F18" s="1">
        <v>183</v>
      </c>
      <c r="G18" s="1">
        <v>183</v>
      </c>
      <c r="H18" s="2">
        <f t="shared" si="1"/>
        <v>0.17871485943775101</v>
      </c>
      <c r="I18" s="6">
        <f t="shared" si="2"/>
        <v>0.82128514056224899</v>
      </c>
      <c r="J18" s="1">
        <v>469</v>
      </c>
      <c r="K18" s="1">
        <v>183</v>
      </c>
      <c r="L18" s="1">
        <v>183</v>
      </c>
      <c r="M18" s="1">
        <v>183</v>
      </c>
      <c r="N18" s="1">
        <v>183</v>
      </c>
      <c r="O18" s="2">
        <f t="shared" si="0"/>
        <v>0.17309236947791165</v>
      </c>
      <c r="P18" s="4">
        <f t="shared" si="6"/>
        <v>0.82690763052208838</v>
      </c>
    </row>
    <row r="19" spans="1:16" x14ac:dyDescent="0.45">
      <c r="B19" s="3">
        <v>43815</v>
      </c>
      <c r="C19" s="1">
        <f t="shared" si="4"/>
        <v>533</v>
      </c>
      <c r="D19" s="1">
        <v>183</v>
      </c>
      <c r="E19" s="1">
        <v>183</v>
      </c>
      <c r="F19" s="1">
        <v>183</v>
      </c>
      <c r="G19" s="1">
        <v>183</v>
      </c>
      <c r="H19" s="2">
        <f t="shared" si="1"/>
        <v>0.19879518072289157</v>
      </c>
      <c r="I19" s="6">
        <f t="shared" si="2"/>
        <v>0.8012048192771084</v>
      </c>
      <c r="J19" s="8">
        <v>629</v>
      </c>
      <c r="K19" s="1">
        <v>183</v>
      </c>
      <c r="L19" s="1">
        <v>183</v>
      </c>
      <c r="M19" s="1">
        <v>183</v>
      </c>
      <c r="N19" s="1">
        <v>183</v>
      </c>
      <c r="O19" s="2">
        <f t="shared" si="0"/>
        <v>0.23734939759036144</v>
      </c>
      <c r="P19" s="4">
        <f t="shared" si="6"/>
        <v>0.76265060240963856</v>
      </c>
    </row>
    <row r="20" spans="1:16" x14ac:dyDescent="0.45">
      <c r="B20" s="3">
        <v>43816</v>
      </c>
      <c r="C20" s="1">
        <f t="shared" si="4"/>
        <v>583</v>
      </c>
      <c r="D20" s="1">
        <v>183</v>
      </c>
      <c r="E20" s="1">
        <v>183</v>
      </c>
      <c r="F20" s="1">
        <v>183</v>
      </c>
      <c r="G20" s="1">
        <v>183</v>
      </c>
      <c r="H20" s="2">
        <f t="shared" si="1"/>
        <v>0.21887550200803213</v>
      </c>
      <c r="I20" s="6">
        <f t="shared" si="2"/>
        <v>0.78112449799196781</v>
      </c>
      <c r="J20" s="1">
        <v>652</v>
      </c>
      <c r="K20" s="1">
        <v>189</v>
      </c>
      <c r="L20" s="1">
        <v>183</v>
      </c>
      <c r="M20" s="1">
        <v>183</v>
      </c>
      <c r="N20" s="1">
        <v>183</v>
      </c>
      <c r="O20" s="2">
        <f t="shared" si="0"/>
        <v>0.24899598393574296</v>
      </c>
      <c r="P20" s="4">
        <f t="shared" si="6"/>
        <v>0.75100401606425704</v>
      </c>
    </row>
    <row r="21" spans="1:16" x14ac:dyDescent="0.45">
      <c r="B21" s="3">
        <v>43817</v>
      </c>
      <c r="C21" s="1">
        <f t="shared" si="4"/>
        <v>633</v>
      </c>
      <c r="D21" s="1">
        <v>183</v>
      </c>
      <c r="E21" s="1">
        <v>183</v>
      </c>
      <c r="F21" s="1">
        <v>183</v>
      </c>
      <c r="G21" s="1">
        <v>183</v>
      </c>
      <c r="H21" s="2">
        <f t="shared" si="1"/>
        <v>0.23895582329317269</v>
      </c>
      <c r="I21" s="6">
        <f t="shared" si="2"/>
        <v>0.76104417670682734</v>
      </c>
      <c r="J21" s="1">
        <v>652</v>
      </c>
      <c r="K21" s="1">
        <v>189</v>
      </c>
      <c r="L21" s="1">
        <v>183</v>
      </c>
      <c r="M21" s="1">
        <v>183</v>
      </c>
      <c r="N21" s="1">
        <v>183</v>
      </c>
      <c r="O21" s="2">
        <f t="shared" si="0"/>
        <v>0.24899598393574296</v>
      </c>
      <c r="P21" s="4">
        <f t="shared" si="6"/>
        <v>0.75100401606425704</v>
      </c>
    </row>
    <row r="22" spans="1:16" x14ac:dyDescent="0.45">
      <c r="B22" s="3">
        <v>43818</v>
      </c>
      <c r="C22" s="1">
        <v>652</v>
      </c>
      <c r="D22" s="1">
        <v>214</v>
      </c>
      <c r="E22" s="1">
        <v>183</v>
      </c>
      <c r="F22" s="1">
        <v>183</v>
      </c>
      <c r="G22" s="1">
        <v>183</v>
      </c>
      <c r="H22" s="2">
        <f t="shared" si="1"/>
        <v>0.25903614457831325</v>
      </c>
      <c r="I22" s="6">
        <f t="shared" si="2"/>
        <v>0.74096385542168675</v>
      </c>
      <c r="J22" s="1">
        <v>652</v>
      </c>
      <c r="K22" s="1">
        <v>189</v>
      </c>
      <c r="L22" s="1">
        <v>183</v>
      </c>
      <c r="M22" s="1">
        <v>183</v>
      </c>
      <c r="N22" s="1">
        <v>183</v>
      </c>
      <c r="O22" s="2">
        <f t="shared" si="0"/>
        <v>0.24899598393574296</v>
      </c>
      <c r="P22" s="4">
        <f t="shared" si="6"/>
        <v>0.75100401606425704</v>
      </c>
    </row>
    <row r="23" spans="1:16" x14ac:dyDescent="0.45">
      <c r="B23" s="3">
        <v>43819</v>
      </c>
      <c r="C23" s="1">
        <v>652</v>
      </c>
      <c r="D23" s="1">
        <f>D22+50</f>
        <v>264</v>
      </c>
      <c r="E23" s="1">
        <v>183</v>
      </c>
      <c r="F23" s="1">
        <v>183</v>
      </c>
      <c r="G23" s="1">
        <v>183</v>
      </c>
      <c r="H23" s="2">
        <f t="shared" si="1"/>
        <v>0.27911646586345379</v>
      </c>
      <c r="I23" s="6">
        <f t="shared" si="2"/>
        <v>0.72088353413654627</v>
      </c>
      <c r="J23" s="1">
        <v>652</v>
      </c>
      <c r="K23" s="1">
        <v>189</v>
      </c>
      <c r="L23" s="1">
        <v>183</v>
      </c>
      <c r="M23" s="1">
        <v>183</v>
      </c>
      <c r="N23" s="1">
        <v>183</v>
      </c>
      <c r="O23" s="2">
        <f t="shared" si="0"/>
        <v>0.24899598393574296</v>
      </c>
      <c r="P23" s="4">
        <f t="shared" si="6"/>
        <v>0.75100401606425704</v>
      </c>
    </row>
    <row r="24" spans="1:16" x14ac:dyDescent="0.45">
      <c r="A24" s="10" t="s">
        <v>15</v>
      </c>
      <c r="B24" s="3">
        <v>43820</v>
      </c>
      <c r="C24" s="1">
        <f>C$23</f>
        <v>652</v>
      </c>
      <c r="D24" s="1">
        <f t="shared" ref="D24:G24" si="7">D$23</f>
        <v>264</v>
      </c>
      <c r="E24" s="1">
        <f t="shared" si="7"/>
        <v>183</v>
      </c>
      <c r="F24" s="1">
        <f t="shared" si="7"/>
        <v>183</v>
      </c>
      <c r="G24" s="1">
        <f t="shared" si="7"/>
        <v>183</v>
      </c>
      <c r="H24" s="2">
        <f t="shared" si="1"/>
        <v>0.27911646586345379</v>
      </c>
      <c r="I24" s="6">
        <f t="shared" si="2"/>
        <v>0.72088353413654627</v>
      </c>
      <c r="J24" s="1">
        <v>652</v>
      </c>
      <c r="K24" s="1">
        <v>189</v>
      </c>
      <c r="L24" s="1">
        <v>183</v>
      </c>
      <c r="M24" s="1">
        <v>183</v>
      </c>
      <c r="N24" s="1">
        <v>183</v>
      </c>
      <c r="O24" s="2">
        <f t="shared" si="0"/>
        <v>0.24899598393574296</v>
      </c>
      <c r="P24" s="4">
        <f t="shared" si="6"/>
        <v>0.75100401606425704</v>
      </c>
    </row>
    <row r="25" spans="1:16" x14ac:dyDescent="0.45">
      <c r="A25" s="10"/>
      <c r="B25" s="3">
        <v>43821</v>
      </c>
      <c r="C25" s="1">
        <f t="shared" ref="C25:G30" si="8">C$23</f>
        <v>652</v>
      </c>
      <c r="D25" s="1">
        <f t="shared" si="8"/>
        <v>264</v>
      </c>
      <c r="E25" s="1">
        <f t="shared" si="8"/>
        <v>183</v>
      </c>
      <c r="F25" s="1">
        <f t="shared" si="8"/>
        <v>183</v>
      </c>
      <c r="G25" s="1">
        <f t="shared" si="8"/>
        <v>183</v>
      </c>
      <c r="H25" s="2">
        <f t="shared" si="1"/>
        <v>0.27911646586345379</v>
      </c>
      <c r="I25" s="6">
        <f t="shared" si="2"/>
        <v>0.72088353413654627</v>
      </c>
      <c r="J25" s="1">
        <v>652</v>
      </c>
      <c r="K25" s="9">
        <v>247</v>
      </c>
      <c r="L25" s="1">
        <v>183</v>
      </c>
      <c r="M25" s="1">
        <v>183</v>
      </c>
      <c r="N25" s="1">
        <v>183</v>
      </c>
      <c r="O25" s="2">
        <f t="shared" si="0"/>
        <v>0.27228915662650605</v>
      </c>
      <c r="P25" s="4">
        <f t="shared" si="6"/>
        <v>0.72771084337349401</v>
      </c>
    </row>
    <row r="26" spans="1:16" x14ac:dyDescent="0.45">
      <c r="A26" s="10"/>
      <c r="B26" s="3">
        <v>43822</v>
      </c>
      <c r="C26" s="1">
        <f t="shared" si="8"/>
        <v>652</v>
      </c>
      <c r="D26" s="1">
        <f t="shared" si="8"/>
        <v>264</v>
      </c>
      <c r="E26" s="1">
        <f t="shared" si="8"/>
        <v>183</v>
      </c>
      <c r="F26" s="1">
        <f t="shared" si="8"/>
        <v>183</v>
      </c>
      <c r="G26" s="1">
        <f t="shared" si="8"/>
        <v>183</v>
      </c>
      <c r="H26" s="2">
        <f t="shared" si="1"/>
        <v>0.27911646586345379</v>
      </c>
      <c r="I26" s="6">
        <f t="shared" si="2"/>
        <v>0.72088353413654627</v>
      </c>
      <c r="J26" s="1">
        <v>652</v>
      </c>
      <c r="K26" s="1">
        <v>417</v>
      </c>
      <c r="L26" s="1">
        <v>183</v>
      </c>
      <c r="M26" s="1">
        <v>183</v>
      </c>
      <c r="N26" s="1">
        <v>183</v>
      </c>
      <c r="O26" s="2">
        <f t="shared" si="0"/>
        <v>0.34056224899598392</v>
      </c>
      <c r="P26" s="4">
        <f t="shared" si="6"/>
        <v>0.65943775100401614</v>
      </c>
    </row>
    <row r="27" spans="1:16" x14ac:dyDescent="0.45">
      <c r="A27" s="10"/>
      <c r="B27" s="3">
        <v>43823</v>
      </c>
      <c r="C27" s="1">
        <f t="shared" si="8"/>
        <v>652</v>
      </c>
      <c r="D27" s="1">
        <f t="shared" si="8"/>
        <v>264</v>
      </c>
      <c r="E27" s="1">
        <f t="shared" si="8"/>
        <v>183</v>
      </c>
      <c r="F27" s="1">
        <f t="shared" si="8"/>
        <v>183</v>
      </c>
      <c r="G27" s="1">
        <f t="shared" si="8"/>
        <v>183</v>
      </c>
      <c r="H27" s="2">
        <f t="shared" si="1"/>
        <v>0.27911646586345379</v>
      </c>
      <c r="I27" s="6">
        <f t="shared" si="2"/>
        <v>0.72088353413654627</v>
      </c>
      <c r="J27" s="1">
        <v>652</v>
      </c>
      <c r="K27" s="1">
        <v>583</v>
      </c>
      <c r="L27" s="1">
        <v>183</v>
      </c>
      <c r="M27" s="1">
        <v>183</v>
      </c>
      <c r="N27" s="1">
        <v>183</v>
      </c>
      <c r="O27" s="2">
        <f t="shared" si="0"/>
        <v>0.40722891566265063</v>
      </c>
      <c r="P27" s="4">
        <f t="shared" si="6"/>
        <v>0.59277108433734937</v>
      </c>
    </row>
    <row r="28" spans="1:16" x14ac:dyDescent="0.45">
      <c r="A28" s="10"/>
      <c r="B28" s="3">
        <v>43824</v>
      </c>
      <c r="C28" s="1">
        <f t="shared" si="8"/>
        <v>652</v>
      </c>
      <c r="D28" s="1">
        <f t="shared" si="8"/>
        <v>264</v>
      </c>
      <c r="E28" s="1">
        <f t="shared" si="8"/>
        <v>183</v>
      </c>
      <c r="F28" s="1">
        <f t="shared" si="8"/>
        <v>183</v>
      </c>
      <c r="G28" s="1">
        <f t="shared" si="8"/>
        <v>183</v>
      </c>
      <c r="H28" s="2">
        <f t="shared" si="1"/>
        <v>0.27911646586345379</v>
      </c>
      <c r="I28" s="6">
        <f t="shared" si="2"/>
        <v>0.72088353413654627</v>
      </c>
      <c r="O28" s="2"/>
      <c r="P28" s="4"/>
    </row>
    <row r="29" spans="1:16" x14ac:dyDescent="0.45">
      <c r="A29" s="10"/>
      <c r="B29" s="3">
        <v>43825</v>
      </c>
      <c r="C29" s="1">
        <f t="shared" si="8"/>
        <v>652</v>
      </c>
      <c r="D29" s="1">
        <f t="shared" si="8"/>
        <v>264</v>
      </c>
      <c r="E29" s="1">
        <f t="shared" si="8"/>
        <v>183</v>
      </c>
      <c r="F29" s="1">
        <f t="shared" si="8"/>
        <v>183</v>
      </c>
      <c r="G29" s="1">
        <f t="shared" si="8"/>
        <v>183</v>
      </c>
      <c r="H29" s="2">
        <f t="shared" si="1"/>
        <v>0.27911646586345379</v>
      </c>
      <c r="I29" s="6">
        <f t="shared" si="2"/>
        <v>0.72088353413654627</v>
      </c>
      <c r="O29" s="2"/>
      <c r="P29" s="4"/>
    </row>
    <row r="30" spans="1:16" x14ac:dyDescent="0.45">
      <c r="A30" s="10"/>
      <c r="B30" s="3">
        <v>43826</v>
      </c>
      <c r="C30" s="1">
        <f t="shared" si="8"/>
        <v>652</v>
      </c>
      <c r="D30" s="1">
        <f t="shared" si="8"/>
        <v>264</v>
      </c>
      <c r="E30" s="1">
        <f t="shared" si="8"/>
        <v>183</v>
      </c>
      <c r="F30" s="1">
        <f t="shared" si="8"/>
        <v>183</v>
      </c>
      <c r="G30" s="1">
        <f t="shared" si="8"/>
        <v>183</v>
      </c>
      <c r="H30" s="2">
        <f t="shared" si="1"/>
        <v>0.27911646586345379</v>
      </c>
      <c r="I30" s="6">
        <f t="shared" si="2"/>
        <v>0.72088353413654627</v>
      </c>
      <c r="O30" s="2"/>
      <c r="P30" s="4"/>
    </row>
    <row r="31" spans="1:16" x14ac:dyDescent="0.45">
      <c r="B31" s="3">
        <v>43827</v>
      </c>
      <c r="C31" s="1">
        <v>652</v>
      </c>
      <c r="D31" s="1">
        <f>D30+50</f>
        <v>314</v>
      </c>
      <c r="E31" s="1">
        <v>183</v>
      </c>
      <c r="F31" s="1">
        <v>183</v>
      </c>
      <c r="G31" s="1">
        <v>183</v>
      </c>
      <c r="H31" s="2">
        <f t="shared" si="1"/>
        <v>0.29919678714859438</v>
      </c>
      <c r="I31" s="6">
        <f t="shared" si="2"/>
        <v>0.70080321285140568</v>
      </c>
      <c r="O31" s="2"/>
      <c r="P31" s="4"/>
    </row>
    <row r="32" spans="1:16" x14ac:dyDescent="0.45">
      <c r="B32" s="3">
        <v>43828</v>
      </c>
      <c r="C32" s="1">
        <v>652</v>
      </c>
      <c r="D32" s="1">
        <f t="shared" ref="D32:D35" si="9">D31+50</f>
        <v>364</v>
      </c>
      <c r="E32" s="1">
        <v>183</v>
      </c>
      <c r="F32" s="1">
        <v>183</v>
      </c>
      <c r="G32" s="1">
        <v>183</v>
      </c>
      <c r="H32" s="2">
        <f t="shared" si="1"/>
        <v>0.31927710843373491</v>
      </c>
      <c r="I32" s="6">
        <f t="shared" si="2"/>
        <v>0.68072289156626509</v>
      </c>
      <c r="O32" s="2"/>
      <c r="P32" s="4"/>
    </row>
    <row r="33" spans="1:16" x14ac:dyDescent="0.45">
      <c r="B33" s="3">
        <v>43829</v>
      </c>
      <c r="C33" s="1">
        <v>652</v>
      </c>
      <c r="D33" s="1">
        <f t="shared" si="9"/>
        <v>414</v>
      </c>
      <c r="E33" s="1">
        <v>183</v>
      </c>
      <c r="F33" s="1">
        <v>183</v>
      </c>
      <c r="G33" s="1">
        <v>183</v>
      </c>
      <c r="H33" s="2">
        <f t="shared" si="1"/>
        <v>0.3393574297188755</v>
      </c>
      <c r="I33" s="6">
        <f t="shared" si="2"/>
        <v>0.6606425702811245</v>
      </c>
      <c r="O33" s="2"/>
      <c r="P33" s="4"/>
    </row>
    <row r="34" spans="1:16" x14ac:dyDescent="0.45">
      <c r="B34" s="3">
        <v>43830</v>
      </c>
      <c r="C34" s="1">
        <v>652</v>
      </c>
      <c r="D34" s="1">
        <f t="shared" si="9"/>
        <v>464</v>
      </c>
      <c r="E34" s="1">
        <v>183</v>
      </c>
      <c r="F34" s="1">
        <v>183</v>
      </c>
      <c r="G34" s="1">
        <v>183</v>
      </c>
      <c r="H34" s="2">
        <f t="shared" si="1"/>
        <v>0.35943775100401604</v>
      </c>
      <c r="I34" s="6">
        <f t="shared" si="2"/>
        <v>0.64056224899598391</v>
      </c>
      <c r="O34" s="2"/>
      <c r="P34" s="4"/>
    </row>
    <row r="35" spans="1:16" x14ac:dyDescent="0.45">
      <c r="B35" s="3">
        <v>43831</v>
      </c>
      <c r="C35" s="1">
        <v>652</v>
      </c>
      <c r="D35" s="1">
        <f t="shared" si="9"/>
        <v>514</v>
      </c>
      <c r="E35" s="1">
        <v>183</v>
      </c>
      <c r="F35" s="1">
        <v>183</v>
      </c>
      <c r="G35" s="1">
        <v>183</v>
      </c>
      <c r="H35" s="2">
        <f t="shared" si="1"/>
        <v>0.37951807228915663</v>
      </c>
      <c r="I35" s="6">
        <f t="shared" si="2"/>
        <v>0.62048192771084332</v>
      </c>
      <c r="O35" s="2"/>
      <c r="P35" s="4"/>
    </row>
    <row r="36" spans="1:16" x14ac:dyDescent="0.45">
      <c r="A36" s="10" t="s">
        <v>16</v>
      </c>
      <c r="B36" s="3">
        <v>43832</v>
      </c>
      <c r="C36" s="1">
        <f>C$35</f>
        <v>652</v>
      </c>
      <c r="D36" s="1">
        <f t="shared" ref="D36:G36" si="10">D$35</f>
        <v>514</v>
      </c>
      <c r="E36" s="1">
        <f t="shared" si="10"/>
        <v>183</v>
      </c>
      <c r="F36" s="1">
        <f t="shared" si="10"/>
        <v>183</v>
      </c>
      <c r="G36" s="1">
        <f t="shared" si="10"/>
        <v>183</v>
      </c>
      <c r="H36" s="2">
        <f t="shared" si="1"/>
        <v>0.37951807228915663</v>
      </c>
      <c r="I36" s="6">
        <f t="shared" si="2"/>
        <v>0.62048192771084332</v>
      </c>
      <c r="O36" s="2"/>
      <c r="P36" s="4"/>
    </row>
    <row r="37" spans="1:16" x14ac:dyDescent="0.45">
      <c r="A37" s="10"/>
      <c r="B37" s="3">
        <v>43833</v>
      </c>
      <c r="C37" s="1">
        <f t="shared" ref="C37:G39" si="11">C$35</f>
        <v>652</v>
      </c>
      <c r="D37" s="1">
        <f t="shared" si="11"/>
        <v>514</v>
      </c>
      <c r="E37" s="1">
        <f t="shared" si="11"/>
        <v>183</v>
      </c>
      <c r="F37" s="1">
        <f t="shared" si="11"/>
        <v>183</v>
      </c>
      <c r="G37" s="1">
        <f t="shared" si="11"/>
        <v>183</v>
      </c>
      <c r="H37" s="2">
        <f t="shared" si="1"/>
        <v>0.37951807228915663</v>
      </c>
      <c r="I37" s="6">
        <f t="shared" si="2"/>
        <v>0.62048192771084332</v>
      </c>
      <c r="O37" s="2"/>
      <c r="P37" s="4"/>
    </row>
    <row r="38" spans="1:16" x14ac:dyDescent="0.45">
      <c r="A38" s="10"/>
      <c r="B38" s="3">
        <v>43834</v>
      </c>
      <c r="C38" s="1">
        <f t="shared" si="11"/>
        <v>652</v>
      </c>
      <c r="D38" s="1">
        <f t="shared" si="11"/>
        <v>514</v>
      </c>
      <c r="E38" s="1">
        <f t="shared" si="11"/>
        <v>183</v>
      </c>
      <c r="F38" s="1">
        <f t="shared" si="11"/>
        <v>183</v>
      </c>
      <c r="G38" s="1">
        <f t="shared" si="11"/>
        <v>183</v>
      </c>
      <c r="H38" s="2">
        <f t="shared" si="1"/>
        <v>0.37951807228915663</v>
      </c>
      <c r="I38" s="6">
        <f t="shared" si="2"/>
        <v>0.62048192771084332</v>
      </c>
      <c r="O38" s="2"/>
      <c r="P38" s="4"/>
    </row>
    <row r="39" spans="1:16" x14ac:dyDescent="0.45">
      <c r="A39" s="10"/>
      <c r="B39" s="3">
        <v>43835</v>
      </c>
      <c r="C39" s="1">
        <f t="shared" si="11"/>
        <v>652</v>
      </c>
      <c r="D39" s="1">
        <f t="shared" si="11"/>
        <v>514</v>
      </c>
      <c r="E39" s="1">
        <f t="shared" si="11"/>
        <v>183</v>
      </c>
      <c r="F39" s="1">
        <f t="shared" si="11"/>
        <v>183</v>
      </c>
      <c r="G39" s="1">
        <f t="shared" si="11"/>
        <v>183</v>
      </c>
      <c r="H39" s="2">
        <f t="shared" si="1"/>
        <v>0.37951807228915663</v>
      </c>
      <c r="I39" s="6">
        <f t="shared" si="2"/>
        <v>0.62048192771084332</v>
      </c>
      <c r="O39" s="2"/>
      <c r="P39" s="4"/>
    </row>
    <row r="40" spans="1:16" x14ac:dyDescent="0.45">
      <c r="B40" s="3">
        <v>43836</v>
      </c>
      <c r="C40" s="1">
        <v>652</v>
      </c>
      <c r="D40" s="1">
        <f>D39+50</f>
        <v>564</v>
      </c>
      <c r="E40" s="1">
        <v>183</v>
      </c>
      <c r="F40" s="1">
        <v>183</v>
      </c>
      <c r="G40" s="1">
        <v>183</v>
      </c>
      <c r="H40" s="2">
        <f t="shared" si="1"/>
        <v>0.39959839357429716</v>
      </c>
      <c r="I40" s="6">
        <f t="shared" si="2"/>
        <v>0.60040160642570284</v>
      </c>
      <c r="O40" s="2"/>
      <c r="P40" s="4"/>
    </row>
    <row r="41" spans="1:16" x14ac:dyDescent="0.45">
      <c r="B41" s="3">
        <v>43837</v>
      </c>
      <c r="C41" s="1">
        <v>652</v>
      </c>
      <c r="D41" s="1">
        <f t="shared" ref="D41" si="12">D40+50</f>
        <v>614</v>
      </c>
      <c r="E41" s="1">
        <v>183</v>
      </c>
      <c r="F41" s="1">
        <v>183</v>
      </c>
      <c r="G41" s="1">
        <v>183</v>
      </c>
      <c r="H41" s="2">
        <f t="shared" si="1"/>
        <v>0.41967871485943775</v>
      </c>
      <c r="I41" s="6">
        <f t="shared" si="2"/>
        <v>0.58032128514056225</v>
      </c>
      <c r="O41" s="2"/>
      <c r="P41" s="4"/>
    </row>
    <row r="42" spans="1:16" x14ac:dyDescent="0.45">
      <c r="B42" s="3">
        <v>43838</v>
      </c>
      <c r="C42" s="1">
        <v>652</v>
      </c>
      <c r="D42" s="1">
        <v>652</v>
      </c>
      <c r="E42" s="1">
        <v>195</v>
      </c>
      <c r="F42" s="1">
        <v>183</v>
      </c>
      <c r="G42" s="1">
        <v>183</v>
      </c>
      <c r="H42" s="2">
        <f t="shared" si="1"/>
        <v>0.43975903614457829</v>
      </c>
      <c r="I42" s="6">
        <f t="shared" si="2"/>
        <v>0.56024096385542177</v>
      </c>
      <c r="O42" s="2"/>
      <c r="P42" s="4"/>
    </row>
    <row r="43" spans="1:16" x14ac:dyDescent="0.45">
      <c r="B43" s="3">
        <v>43839</v>
      </c>
      <c r="C43" s="1">
        <v>652</v>
      </c>
      <c r="D43" s="1">
        <v>652</v>
      </c>
      <c r="E43" s="1">
        <f>E42+50</f>
        <v>245</v>
      </c>
      <c r="F43" s="1">
        <v>183</v>
      </c>
      <c r="G43" s="1">
        <v>183</v>
      </c>
      <c r="H43" s="2">
        <f t="shared" si="1"/>
        <v>0.45983935742971888</v>
      </c>
      <c r="I43" s="6">
        <f t="shared" si="2"/>
        <v>0.54016064257028118</v>
      </c>
      <c r="O43" s="2"/>
      <c r="P43" s="4"/>
    </row>
    <row r="44" spans="1:16" x14ac:dyDescent="0.45">
      <c r="B44" s="3">
        <v>43840</v>
      </c>
      <c r="C44" s="1">
        <v>652</v>
      </c>
      <c r="D44" s="1">
        <v>652</v>
      </c>
      <c r="E44" s="1">
        <f t="shared" ref="E44:E51" si="13">E43+50</f>
        <v>295</v>
      </c>
      <c r="F44" s="1">
        <v>183</v>
      </c>
      <c r="G44" s="1">
        <v>183</v>
      </c>
      <c r="H44" s="2">
        <f t="shared" si="1"/>
        <v>0.47991967871485941</v>
      </c>
      <c r="I44" s="6">
        <f t="shared" si="2"/>
        <v>0.52008032128514059</v>
      </c>
      <c r="O44" s="2"/>
      <c r="P44" s="4"/>
    </row>
    <row r="45" spans="1:16" x14ac:dyDescent="0.45">
      <c r="B45" s="3">
        <v>43841</v>
      </c>
      <c r="C45" s="1">
        <v>652</v>
      </c>
      <c r="D45" s="1">
        <v>652</v>
      </c>
      <c r="E45" s="1">
        <f t="shared" si="13"/>
        <v>345</v>
      </c>
      <c r="F45" s="1">
        <v>183</v>
      </c>
      <c r="G45" s="1">
        <v>183</v>
      </c>
      <c r="H45" s="2">
        <f t="shared" si="1"/>
        <v>0.5</v>
      </c>
      <c r="I45" s="6">
        <f t="shared" si="2"/>
        <v>0.5</v>
      </c>
      <c r="O45" s="2"/>
      <c r="P45" s="4"/>
    </row>
    <row r="46" spans="1:16" x14ac:dyDescent="0.45">
      <c r="B46" s="3">
        <v>43842</v>
      </c>
      <c r="C46" s="1">
        <v>652</v>
      </c>
      <c r="D46" s="1">
        <v>652</v>
      </c>
      <c r="E46" s="1">
        <f t="shared" si="13"/>
        <v>395</v>
      </c>
      <c r="F46" s="1">
        <v>183</v>
      </c>
      <c r="G46" s="1">
        <v>183</v>
      </c>
      <c r="H46" s="2">
        <f t="shared" si="1"/>
        <v>0.52008032128514059</v>
      </c>
      <c r="I46" s="6">
        <f t="shared" si="2"/>
        <v>0.47991967871485941</v>
      </c>
      <c r="O46" s="2"/>
      <c r="P46" s="4"/>
    </row>
    <row r="47" spans="1:16" x14ac:dyDescent="0.45">
      <c r="B47" s="3">
        <v>43843</v>
      </c>
      <c r="C47" s="1">
        <v>652</v>
      </c>
      <c r="D47" s="1">
        <v>652</v>
      </c>
      <c r="E47" s="1">
        <f t="shared" si="13"/>
        <v>445</v>
      </c>
      <c r="F47" s="1">
        <v>183</v>
      </c>
      <c r="G47" s="1">
        <v>183</v>
      </c>
      <c r="H47" s="2">
        <f t="shared" si="1"/>
        <v>0.54016064257028118</v>
      </c>
      <c r="I47" s="6">
        <f t="shared" si="2"/>
        <v>0.45983935742971882</v>
      </c>
      <c r="O47" s="2"/>
      <c r="P47" s="4"/>
    </row>
    <row r="48" spans="1:16" x14ac:dyDescent="0.45">
      <c r="B48" s="3">
        <v>43844</v>
      </c>
      <c r="C48" s="1">
        <v>652</v>
      </c>
      <c r="D48" s="1">
        <v>652</v>
      </c>
      <c r="E48" s="1">
        <f t="shared" si="13"/>
        <v>495</v>
      </c>
      <c r="F48" s="1">
        <v>183</v>
      </c>
      <c r="G48" s="1">
        <v>183</v>
      </c>
      <c r="H48" s="2">
        <f t="shared" si="1"/>
        <v>0.56024096385542166</v>
      </c>
      <c r="I48" s="6">
        <f t="shared" si="2"/>
        <v>0.43975903614457834</v>
      </c>
      <c r="O48" s="2"/>
      <c r="P48" s="4"/>
    </row>
    <row r="49" spans="2:16" x14ac:dyDescent="0.45">
      <c r="B49" s="3">
        <v>43845</v>
      </c>
      <c r="C49" s="1">
        <v>652</v>
      </c>
      <c r="D49" s="1">
        <v>652</v>
      </c>
      <c r="E49" s="1">
        <f t="shared" si="13"/>
        <v>545</v>
      </c>
      <c r="F49" s="1">
        <v>183</v>
      </c>
      <c r="G49" s="1">
        <v>183</v>
      </c>
      <c r="H49" s="2">
        <f t="shared" si="1"/>
        <v>0.58032128514056225</v>
      </c>
      <c r="I49" s="6">
        <f t="shared" si="2"/>
        <v>0.41967871485943775</v>
      </c>
      <c r="O49" s="2"/>
      <c r="P49" s="4"/>
    </row>
    <row r="50" spans="2:16" x14ac:dyDescent="0.45">
      <c r="B50" s="3">
        <v>43846</v>
      </c>
      <c r="C50" s="1">
        <v>652</v>
      </c>
      <c r="D50" s="1">
        <v>652</v>
      </c>
      <c r="E50" s="1">
        <f t="shared" si="13"/>
        <v>595</v>
      </c>
      <c r="F50" s="1">
        <v>183</v>
      </c>
      <c r="G50" s="1">
        <v>183</v>
      </c>
      <c r="H50" s="2">
        <f t="shared" si="1"/>
        <v>0.60040160642570284</v>
      </c>
      <c r="I50" s="6">
        <f t="shared" si="2"/>
        <v>0.39959839357429716</v>
      </c>
      <c r="O50" s="2"/>
      <c r="P50" s="4"/>
    </row>
    <row r="51" spans="2:16" x14ac:dyDescent="0.45">
      <c r="B51" s="3">
        <v>43847</v>
      </c>
      <c r="C51" s="1">
        <v>652</v>
      </c>
      <c r="D51" s="1">
        <v>652</v>
      </c>
      <c r="E51" s="1">
        <f t="shared" si="13"/>
        <v>645</v>
      </c>
      <c r="F51" s="1">
        <v>183</v>
      </c>
      <c r="G51" s="1">
        <v>183</v>
      </c>
      <c r="H51" s="2">
        <f t="shared" si="1"/>
        <v>0.62048192771084343</v>
      </c>
      <c r="I51" s="6">
        <f t="shared" si="2"/>
        <v>0.37951807228915657</v>
      </c>
      <c r="O51" s="2"/>
      <c r="P51" s="4"/>
    </row>
    <row r="52" spans="2:16" x14ac:dyDescent="0.45">
      <c r="B52" s="3">
        <v>43848</v>
      </c>
      <c r="C52" s="1">
        <v>652</v>
      </c>
      <c r="D52" s="1">
        <v>652</v>
      </c>
      <c r="E52" s="1">
        <v>652</v>
      </c>
      <c r="F52" s="1">
        <v>236</v>
      </c>
      <c r="G52" s="1">
        <v>183</v>
      </c>
      <c r="H52" s="2">
        <f t="shared" si="1"/>
        <v>0.64457831325301207</v>
      </c>
      <c r="I52" s="6">
        <f t="shared" si="2"/>
        <v>0.35542168674698793</v>
      </c>
      <c r="O52" s="2"/>
      <c r="P52" s="4"/>
    </row>
    <row r="53" spans="2:16" x14ac:dyDescent="0.45">
      <c r="B53" s="3">
        <v>43849</v>
      </c>
      <c r="C53" s="1">
        <v>652</v>
      </c>
      <c r="D53" s="1">
        <v>652</v>
      </c>
      <c r="E53" s="1">
        <v>652</v>
      </c>
      <c r="F53" s="1">
        <f>F52+50</f>
        <v>286</v>
      </c>
      <c r="G53" s="1">
        <v>183</v>
      </c>
      <c r="H53" s="2">
        <f t="shared" si="1"/>
        <v>0.66465863453815266</v>
      </c>
      <c r="I53" s="6">
        <f t="shared" si="2"/>
        <v>0.33534136546184734</v>
      </c>
      <c r="O53" s="2"/>
      <c r="P53" s="4"/>
    </row>
    <row r="54" spans="2:16" x14ac:dyDescent="0.45">
      <c r="B54" s="3">
        <v>43850</v>
      </c>
      <c r="C54" s="1">
        <v>652</v>
      </c>
      <c r="D54" s="1">
        <v>652</v>
      </c>
      <c r="E54" s="1">
        <v>652</v>
      </c>
      <c r="F54" s="1">
        <f t="shared" ref="F54:F60" si="14">F53+50</f>
        <v>336</v>
      </c>
      <c r="G54" s="1">
        <v>183</v>
      </c>
      <c r="H54" s="2">
        <f t="shared" si="1"/>
        <v>0.68473895582329314</v>
      </c>
      <c r="I54" s="6">
        <f t="shared" si="2"/>
        <v>0.31526104417670686</v>
      </c>
      <c r="O54" s="2"/>
      <c r="P54" s="4"/>
    </row>
    <row r="55" spans="2:16" x14ac:dyDescent="0.45">
      <c r="B55" s="3">
        <v>43851</v>
      </c>
      <c r="C55" s="1">
        <v>652</v>
      </c>
      <c r="D55" s="1">
        <v>652</v>
      </c>
      <c r="E55" s="1">
        <v>652</v>
      </c>
      <c r="F55" s="1">
        <f t="shared" si="14"/>
        <v>386</v>
      </c>
      <c r="G55" s="1">
        <v>183</v>
      </c>
      <c r="H55" s="2">
        <f t="shared" si="1"/>
        <v>0.70481927710843373</v>
      </c>
      <c r="I55" s="6">
        <f t="shared" si="2"/>
        <v>0.29518072289156627</v>
      </c>
      <c r="O55" s="2"/>
      <c r="P55" s="4"/>
    </row>
    <row r="56" spans="2:16" x14ac:dyDescent="0.45">
      <c r="B56" s="3">
        <v>43852</v>
      </c>
      <c r="C56" s="1">
        <v>652</v>
      </c>
      <c r="D56" s="1">
        <v>652</v>
      </c>
      <c r="E56" s="1">
        <v>652</v>
      </c>
      <c r="F56" s="1">
        <f t="shared" si="14"/>
        <v>436</v>
      </c>
      <c r="G56" s="1">
        <v>183</v>
      </c>
      <c r="H56" s="2">
        <f t="shared" si="1"/>
        <v>0.72489959839357432</v>
      </c>
      <c r="I56" s="6">
        <f t="shared" si="2"/>
        <v>0.27510040160642568</v>
      </c>
      <c r="O56" s="2"/>
      <c r="P56" s="4"/>
    </row>
    <row r="57" spans="2:16" x14ac:dyDescent="0.45">
      <c r="B57" s="3">
        <v>43853</v>
      </c>
      <c r="C57" s="1">
        <v>652</v>
      </c>
      <c r="D57" s="1">
        <v>652</v>
      </c>
      <c r="E57" s="1">
        <v>652</v>
      </c>
      <c r="F57" s="1">
        <f t="shared" si="14"/>
        <v>486</v>
      </c>
      <c r="G57" s="1">
        <v>183</v>
      </c>
      <c r="H57" s="2">
        <f t="shared" si="1"/>
        <v>0.74497991967871491</v>
      </c>
      <c r="I57" s="6">
        <f t="shared" si="2"/>
        <v>0.25502008032128509</v>
      </c>
      <c r="O57" s="2"/>
      <c r="P57" s="4"/>
    </row>
    <row r="58" spans="2:16" x14ac:dyDescent="0.45">
      <c r="B58" s="3">
        <v>43854</v>
      </c>
      <c r="C58" s="1">
        <v>652</v>
      </c>
      <c r="D58" s="1">
        <v>652</v>
      </c>
      <c r="E58" s="1">
        <v>652</v>
      </c>
      <c r="F58" s="1">
        <f t="shared" si="14"/>
        <v>536</v>
      </c>
      <c r="G58" s="1">
        <v>183</v>
      </c>
      <c r="H58" s="2">
        <f t="shared" si="1"/>
        <v>0.76506024096385539</v>
      </c>
      <c r="I58" s="6">
        <f t="shared" si="2"/>
        <v>0.23493975903614461</v>
      </c>
      <c r="O58" s="2"/>
      <c r="P58" s="4"/>
    </row>
    <row r="59" spans="2:16" x14ac:dyDescent="0.45">
      <c r="B59" s="3">
        <v>43855</v>
      </c>
      <c r="C59" s="1">
        <v>652</v>
      </c>
      <c r="D59" s="1">
        <v>652</v>
      </c>
      <c r="E59" s="1">
        <v>652</v>
      </c>
      <c r="F59" s="1">
        <f t="shared" si="14"/>
        <v>586</v>
      </c>
      <c r="G59" s="1">
        <v>183</v>
      </c>
      <c r="H59" s="2">
        <f t="shared" si="1"/>
        <v>0.78514056224899598</v>
      </c>
      <c r="I59" s="6">
        <f t="shared" si="2"/>
        <v>0.21485943775100402</v>
      </c>
      <c r="O59" s="2"/>
      <c r="P59" s="4"/>
    </row>
    <row r="60" spans="2:16" x14ac:dyDescent="0.45">
      <c r="B60" s="3">
        <v>43856</v>
      </c>
      <c r="C60" s="1">
        <v>652</v>
      </c>
      <c r="D60" s="1">
        <v>652</v>
      </c>
      <c r="E60" s="1">
        <v>652</v>
      </c>
      <c r="F60" s="1">
        <f t="shared" si="14"/>
        <v>636</v>
      </c>
      <c r="G60" s="1">
        <v>183</v>
      </c>
      <c r="H60" s="2">
        <f t="shared" si="1"/>
        <v>0.80522088353413657</v>
      </c>
      <c r="I60" s="6">
        <f t="shared" si="2"/>
        <v>0.19477911646586343</v>
      </c>
      <c r="O60" s="2"/>
      <c r="P60" s="4"/>
    </row>
    <row r="61" spans="2:16" x14ac:dyDescent="0.45">
      <c r="B61" s="3">
        <v>43857</v>
      </c>
      <c r="C61" s="1">
        <v>652</v>
      </c>
      <c r="D61" s="1">
        <v>652</v>
      </c>
      <c r="E61" s="1">
        <v>652</v>
      </c>
      <c r="F61" s="1">
        <v>652</v>
      </c>
      <c r="G61" s="1">
        <v>217</v>
      </c>
      <c r="H61" s="2">
        <f t="shared" si="1"/>
        <v>0.82530120481927716</v>
      </c>
      <c r="I61" s="6">
        <f t="shared" si="2"/>
        <v>0.17469879518072284</v>
      </c>
      <c r="O61" s="2"/>
      <c r="P61" s="4"/>
    </row>
    <row r="62" spans="2:16" x14ac:dyDescent="0.45">
      <c r="B62" s="3">
        <v>43858</v>
      </c>
      <c r="C62" s="1">
        <v>652</v>
      </c>
      <c r="D62" s="1">
        <v>652</v>
      </c>
      <c r="E62" s="1">
        <v>652</v>
      </c>
      <c r="F62" s="1">
        <v>652</v>
      </c>
      <c r="G62" s="1">
        <f>G61+50</f>
        <v>267</v>
      </c>
      <c r="H62" s="2">
        <f t="shared" si="1"/>
        <v>0.84538152610441764</v>
      </c>
      <c r="I62" s="6">
        <f t="shared" si="2"/>
        <v>0.15461847389558236</v>
      </c>
      <c r="O62" s="2"/>
      <c r="P62" s="4"/>
    </row>
    <row r="63" spans="2:16" x14ac:dyDescent="0.45">
      <c r="B63" s="3">
        <v>43859</v>
      </c>
      <c r="C63" s="1">
        <v>652</v>
      </c>
      <c r="D63" s="1">
        <v>652</v>
      </c>
      <c r="E63" s="1">
        <v>652</v>
      </c>
      <c r="F63" s="1">
        <v>652</v>
      </c>
      <c r="G63" s="1">
        <f t="shared" ref="G63:G68" si="15">G62+50</f>
        <v>317</v>
      </c>
      <c r="H63" s="2">
        <f t="shared" si="1"/>
        <v>0.86546184738955823</v>
      </c>
      <c r="I63" s="6">
        <f t="shared" si="2"/>
        <v>0.13453815261044177</v>
      </c>
      <c r="O63" s="2"/>
      <c r="P63" s="4"/>
    </row>
    <row r="64" spans="2:16" x14ac:dyDescent="0.45">
      <c r="B64" s="3">
        <v>43860</v>
      </c>
      <c r="C64" s="1">
        <v>652</v>
      </c>
      <c r="D64" s="1">
        <v>652</v>
      </c>
      <c r="E64" s="1">
        <v>652</v>
      </c>
      <c r="F64" s="1">
        <v>652</v>
      </c>
      <c r="G64" s="1">
        <f t="shared" si="15"/>
        <v>367</v>
      </c>
      <c r="H64" s="2">
        <f t="shared" si="1"/>
        <v>0.88554216867469882</v>
      </c>
      <c r="I64" s="6">
        <f t="shared" si="2"/>
        <v>0.11445783132530118</v>
      </c>
      <c r="O64" s="2"/>
      <c r="P64" s="4"/>
    </row>
    <row r="65" spans="2:16" x14ac:dyDescent="0.45">
      <c r="B65" s="3">
        <v>43861</v>
      </c>
      <c r="C65" s="1">
        <v>652</v>
      </c>
      <c r="D65" s="1">
        <v>652</v>
      </c>
      <c r="E65" s="1">
        <v>652</v>
      </c>
      <c r="F65" s="1">
        <v>652</v>
      </c>
      <c r="G65" s="1">
        <f t="shared" si="15"/>
        <v>417</v>
      </c>
      <c r="H65" s="2">
        <f>SUM(($C65-$D$1), ($D65-$D$1), ($E65-$D$1), ($F65-$D$1), ($G65-$D$1))/($D$3*5)</f>
        <v>0.90562248995983941</v>
      </c>
      <c r="I65" s="6">
        <f t="shared" si="2"/>
        <v>9.4377510040160595E-2</v>
      </c>
      <c r="O65" s="2"/>
      <c r="P65" s="4"/>
    </row>
    <row r="66" spans="2:16" x14ac:dyDescent="0.45">
      <c r="B66" s="3">
        <v>43862</v>
      </c>
      <c r="C66" s="1">
        <v>652</v>
      </c>
      <c r="D66" s="1">
        <v>652</v>
      </c>
      <c r="E66" s="1">
        <v>652</v>
      </c>
      <c r="F66" s="1">
        <v>652</v>
      </c>
      <c r="G66" s="1">
        <f>G65+50</f>
        <v>467</v>
      </c>
      <c r="H66" s="2">
        <f t="shared" ref="H66:H70" si="16">SUM(($C66-$D$1), ($D66-$D$1), ($E66-$D$1), ($F66-$D$1), ($G66-$D$1))/($D$3*5)</f>
        <v>0.92570281124497988</v>
      </c>
      <c r="I66" s="6">
        <f t="shared" si="2"/>
        <v>7.4297188755020116E-2</v>
      </c>
      <c r="P66" s="4"/>
    </row>
    <row r="67" spans="2:16" x14ac:dyDescent="0.45">
      <c r="B67" s="3">
        <v>43863</v>
      </c>
      <c r="C67" s="1">
        <v>652</v>
      </c>
      <c r="D67" s="1">
        <v>652</v>
      </c>
      <c r="E67" s="1">
        <v>652</v>
      </c>
      <c r="F67" s="1">
        <v>652</v>
      </c>
      <c r="G67" s="1">
        <f t="shared" si="15"/>
        <v>517</v>
      </c>
      <c r="H67" s="2">
        <f t="shared" si="16"/>
        <v>0.94578313253012047</v>
      </c>
      <c r="I67" s="6">
        <f t="shared" si="2"/>
        <v>5.4216867469879526E-2</v>
      </c>
      <c r="P67" s="4"/>
    </row>
    <row r="68" spans="2:16" x14ac:dyDescent="0.45">
      <c r="B68" s="3">
        <v>43864</v>
      </c>
      <c r="C68" s="1">
        <v>652</v>
      </c>
      <c r="D68" s="1">
        <v>652</v>
      </c>
      <c r="E68" s="1">
        <v>652</v>
      </c>
      <c r="F68" s="1">
        <v>652</v>
      </c>
      <c r="G68" s="1">
        <f t="shared" si="15"/>
        <v>567</v>
      </c>
      <c r="H68" s="2">
        <f t="shared" si="16"/>
        <v>0.96586345381526106</v>
      </c>
      <c r="I68" s="6">
        <f t="shared" si="2"/>
        <v>3.4136546184738936E-2</v>
      </c>
      <c r="P68" s="4"/>
    </row>
    <row r="69" spans="2:16" x14ac:dyDescent="0.45">
      <c r="B69" s="3">
        <v>43865</v>
      </c>
      <c r="C69" s="1">
        <v>652</v>
      </c>
      <c r="D69" s="1">
        <v>652</v>
      </c>
      <c r="E69" s="1">
        <v>652</v>
      </c>
      <c r="F69" s="1">
        <v>652</v>
      </c>
      <c r="G69" s="1">
        <f>G68+50</f>
        <v>617</v>
      </c>
      <c r="H69" s="2">
        <f t="shared" si="16"/>
        <v>0.98594377510040165</v>
      </c>
      <c r="I69" s="6">
        <f t="shared" si="2"/>
        <v>1.4056224899598346E-2</v>
      </c>
      <c r="P69" s="4"/>
    </row>
    <row r="70" spans="2:16" x14ac:dyDescent="0.45">
      <c r="B70" s="3">
        <v>43866</v>
      </c>
      <c r="C70" s="1">
        <v>652</v>
      </c>
      <c r="D70" s="1">
        <v>652</v>
      </c>
      <c r="E70" s="1">
        <v>652</v>
      </c>
      <c r="F70" s="1">
        <v>652</v>
      </c>
      <c r="G70" s="1">
        <v>652</v>
      </c>
      <c r="H70" s="2">
        <f t="shared" si="16"/>
        <v>1</v>
      </c>
      <c r="I70" s="6">
        <f t="shared" si="2"/>
        <v>0</v>
      </c>
      <c r="P70" s="4"/>
    </row>
  </sheetData>
  <mergeCells count="5">
    <mergeCell ref="A24:A30"/>
    <mergeCell ref="A36:A39"/>
    <mergeCell ref="J9:N9"/>
    <mergeCell ref="A8:M8"/>
    <mergeCell ref="C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2019-12-11T00:16:39Z</dcterms:created>
  <dcterms:modified xsi:type="dcterms:W3CDTF">2019-12-25T02:51:57Z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7ebcae91-cf55-429c-9ba0-046622acb8a7</vt:lpwstr>
  </property>
</Properties>
</file>