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522" documentId="8_{8233B9E9-5E46-417E-8631-6A32EFB57DCE}" xr6:coauthVersionLast="45" xr6:coauthVersionMax="45" xr10:uidLastSave="{818E1F01-90F8-4BEF-9A44-5065FE531FFF}"/>
  <bookViews>
    <workbookView xWindow="-98" yWindow="-98" windowWidth="20715" windowHeight="13276" xr2:uid="{90EBE93A-7825-427E-BCBE-4711C8076B47}"/>
  </bookViews>
  <sheets>
    <sheet name="dashboard" sheetId="3" r:id="rId1"/>
    <sheet name="wri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8" i="2" l="1"/>
  <c r="N48" i="2" s="1"/>
  <c r="N42" i="2" l="1" a="1"/>
  <c r="N42" i="2" s="1"/>
  <c r="N43" i="2" a="1"/>
  <c r="N43" i="2" s="1"/>
  <c r="N44" i="2" a="1"/>
  <c r="N44" i="2" s="1"/>
  <c r="N45" i="2" a="1"/>
  <c r="N45" i="2" s="1"/>
  <c r="N46" i="2" a="1"/>
  <c r="N46" i="2" s="1"/>
  <c r="N47" i="2" a="1"/>
  <c r="N47" i="2" s="1"/>
  <c r="M47" i="2"/>
  <c r="M46" i="2" l="1"/>
  <c r="M45" i="2" l="1"/>
  <c r="M44" i="2"/>
  <c r="M43" i="2" l="1"/>
  <c r="N40" i="2" l="1" a="1"/>
  <c r="N40" i="2" s="1"/>
  <c r="N41" i="2" a="1"/>
  <c r="N41" i="2" s="1"/>
  <c r="M42" i="2"/>
  <c r="M41" i="2" l="1"/>
  <c r="M40" i="2" l="1"/>
  <c r="N39" i="2" l="1" a="1"/>
  <c r="N39" i="2" s="1"/>
  <c r="N38" i="2" a="1"/>
  <c r="N38" i="2" s="1"/>
  <c r="M39" i="2"/>
  <c r="M38" i="2" l="1"/>
  <c r="N37" i="2" l="1" a="1"/>
  <c r="N37" i="2" s="1"/>
  <c r="M37" i="2"/>
  <c r="N36" i="2" l="1" a="1"/>
  <c r="N36" i="2" s="1"/>
  <c r="M36" i="2"/>
  <c r="N10" i="2" l="1" a="1"/>
  <c r="N10" i="2" s="1"/>
  <c r="N9" i="2" a="1"/>
  <c r="N9" i="2" s="1"/>
  <c r="N7" i="2" a="1"/>
  <c r="N7" i="2" s="1"/>
  <c r="N6" i="2" a="1"/>
  <c r="N6" i="2" s="1"/>
  <c r="N5" i="2" a="1"/>
  <c r="N5" i="2" s="1"/>
  <c r="N4" i="2" a="1"/>
  <c r="N4" i="2" s="1"/>
  <c r="N3" i="2" a="1"/>
  <c r="N3" i="2" s="1"/>
  <c r="N12" i="2" a="1"/>
  <c r="N12" i="2" s="1"/>
  <c r="N35" i="2" a="1"/>
  <c r="N35" i="2" s="1"/>
  <c r="N34" i="2" a="1"/>
  <c r="N34" i="2" s="1"/>
  <c r="N33" i="2" a="1"/>
  <c r="N33" i="2" s="1"/>
  <c r="N32" i="2" a="1"/>
  <c r="N32" i="2" s="1"/>
  <c r="N31" i="2" a="1"/>
  <c r="N31" i="2" s="1"/>
  <c r="N30" i="2" a="1"/>
  <c r="N30" i="2" s="1"/>
  <c r="N29" i="2" a="1"/>
  <c r="N29" i="2" s="1"/>
  <c r="N28" i="2" a="1"/>
  <c r="N28" i="2" s="1"/>
  <c r="N27" i="2" a="1"/>
  <c r="N27" i="2" s="1"/>
  <c r="N26" i="2" a="1"/>
  <c r="N26" i="2" s="1"/>
  <c r="N25" i="2" a="1"/>
  <c r="N25" i="2" s="1"/>
  <c r="N24" i="2" a="1"/>
  <c r="N24" i="2" s="1"/>
  <c r="N23" i="2" a="1"/>
  <c r="N23" i="2" s="1"/>
  <c r="N22" i="2" a="1"/>
  <c r="N22" i="2" s="1"/>
  <c r="N21" i="2" a="1"/>
  <c r="N21" i="2" s="1"/>
  <c r="N20" i="2" a="1"/>
  <c r="N20" i="2" s="1"/>
  <c r="N19" i="2" a="1"/>
  <c r="N19" i="2" s="1"/>
  <c r="N18" i="2" a="1"/>
  <c r="N18" i="2" s="1"/>
  <c r="M35" i="2"/>
  <c r="M34" i="2" l="1"/>
  <c r="M33" i="2" l="1"/>
  <c r="M32" i="2" l="1"/>
  <c r="M31" i="2" l="1"/>
  <c r="M30" i="2" l="1"/>
  <c r="M29" i="2" l="1"/>
  <c r="M28" i="2" l="1"/>
  <c r="M27" i="2" l="1"/>
  <c r="M26" i="2" l="1"/>
  <c r="M25" i="2" l="1"/>
  <c r="M24" i="2" l="1"/>
  <c r="M23" i="2" l="1"/>
  <c r="M22" i="2" l="1"/>
  <c r="M21" i="2"/>
  <c r="M20" i="2"/>
  <c r="M19" i="2"/>
  <c r="M13" i="2"/>
  <c r="M14" i="2"/>
  <c r="M18" i="2"/>
  <c r="M17" i="2"/>
  <c r="M16" i="2"/>
  <c r="M12" i="2"/>
  <c r="N11" i="2" a="1"/>
  <c r="N11" i="2" s="1"/>
  <c r="M11" i="2"/>
  <c r="M10" i="2"/>
  <c r="M9" i="2"/>
  <c r="M8" i="2"/>
  <c r="M7" i="2"/>
  <c r="M6" i="2"/>
  <c r="M5" i="2"/>
  <c r="M4" i="2"/>
  <c r="M3" i="2"/>
  <c r="M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<sst xmlns="http://schemas.openxmlformats.org/spreadsheetml/2006/main" count="14" uniqueCount="14">
  <si>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</si>
  <si>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</si>
  <si>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</si>
  <si>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</si>
  <si>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</si>
  <si>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</si>
  <si>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</si>
  <si>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</si>
  <si>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</si>
  <si>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</si>
  <si>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</si>
  <si>
    <t>Languages</t>
  </si>
  <si>
    <t>Abbreviations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</si>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</sst>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writing!$N$1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writing!$A$2:$A$48</c:f>
              <c:numCache>
                <c:formatCode>m/d/yyyy</c:formatCode>
                <c:ptCount val="47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  <c:pt idx="41">
                  <c:v>44179</c:v>
                </c:pt>
                <c:pt idx="42">
                  <c:v>44180</c:v>
                </c:pt>
                <c:pt idx="43">
                  <c:v>44181</c:v>
                </c:pt>
                <c:pt idx="44">
                  <c:v>44182</c:v>
                </c:pt>
                <c:pt idx="45">
                  <c:v>44189</c:v>
                </c:pt>
                <c:pt idx="46">
                  <c:v>44194</c:v>
                </c:pt>
              </c:numCache>
            </c:numRef>
          </c:cat>
          <c:val>
            <c:numRef>
              <c:f>writing!$N$2:$N$48</c:f>
              <c:numCache>
                <c:formatCode>General</c:formatCode>
                <c:ptCount val="47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1511</c:v>
                </c:pt>
                <c:pt idx="6">
                  <c:v>621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439</c:v>
                </c:pt>
                <c:pt idx="11">
                  <c:v>584</c:v>
                </c:pt>
                <c:pt idx="12">
                  <c:v>843</c:v>
                </c:pt>
                <c:pt idx="13">
                  <c:v>511</c:v>
                </c:pt>
                <c:pt idx="14">
                  <c:v>2671</c:v>
                </c:pt>
                <c:pt idx="15">
                  <c:v>577</c:v>
                </c:pt>
                <c:pt idx="16">
                  <c:v>1406</c:v>
                </c:pt>
                <c:pt idx="17">
                  <c:v>335</c:v>
                </c:pt>
                <c:pt idx="18">
                  <c:v>999</c:v>
                </c:pt>
                <c:pt idx="19">
                  <c:v>56</c:v>
                </c:pt>
                <c:pt idx="20">
                  <c:v>1136</c:v>
                </c:pt>
                <c:pt idx="21">
                  <c:v>679</c:v>
                </c:pt>
                <c:pt idx="22">
                  <c:v>1822</c:v>
                </c:pt>
                <c:pt idx="23">
                  <c:v>156</c:v>
                </c:pt>
                <c:pt idx="24">
                  <c:v>1628</c:v>
                </c:pt>
                <c:pt idx="25">
                  <c:v>905</c:v>
                </c:pt>
                <c:pt idx="26">
                  <c:v>203</c:v>
                </c:pt>
                <c:pt idx="27">
                  <c:v>362</c:v>
                </c:pt>
                <c:pt idx="28">
                  <c:v>2964</c:v>
                </c:pt>
                <c:pt idx="29">
                  <c:v>1872</c:v>
                </c:pt>
                <c:pt idx="30">
                  <c:v>1336</c:v>
                </c:pt>
                <c:pt idx="31">
                  <c:v>2389</c:v>
                </c:pt>
                <c:pt idx="32">
                  <c:v>1791</c:v>
                </c:pt>
                <c:pt idx="33">
                  <c:v>481</c:v>
                </c:pt>
                <c:pt idx="34">
                  <c:v>0</c:v>
                </c:pt>
                <c:pt idx="35">
                  <c:v>463</c:v>
                </c:pt>
                <c:pt idx="36">
                  <c:v>252</c:v>
                </c:pt>
                <c:pt idx="37">
                  <c:v>129</c:v>
                </c:pt>
                <c:pt idx="38">
                  <c:v>137</c:v>
                </c:pt>
                <c:pt idx="39">
                  <c:v>511</c:v>
                </c:pt>
                <c:pt idx="40">
                  <c:v>1</c:v>
                </c:pt>
                <c:pt idx="41">
                  <c:v>373</c:v>
                </c:pt>
                <c:pt idx="42">
                  <c:v>708</c:v>
                </c:pt>
                <c:pt idx="43">
                  <c:v>1309</c:v>
                </c:pt>
                <c:pt idx="44">
                  <c:v>1159</c:v>
                </c:pt>
                <c:pt idx="45">
                  <c:v>828</c:v>
                </c:pt>
                <c:pt idx="46">
                  <c:v>1187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writing!$M$1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27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writing!$A$2:$A$48</c:f>
              <c:numCache>
                <c:formatCode>m/d/yyyy</c:formatCode>
                <c:ptCount val="47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  <c:pt idx="41">
                  <c:v>44179</c:v>
                </c:pt>
                <c:pt idx="42">
                  <c:v>44180</c:v>
                </c:pt>
                <c:pt idx="43">
                  <c:v>44181</c:v>
                </c:pt>
                <c:pt idx="44">
                  <c:v>44182</c:v>
                </c:pt>
                <c:pt idx="45">
                  <c:v>44189</c:v>
                </c:pt>
                <c:pt idx="46">
                  <c:v>44194</c:v>
                </c:pt>
              </c:numCache>
            </c:numRef>
          </c:cat>
          <c:val>
            <c:numRef>
              <c:f>writing!$M$2:$M$48</c:f>
              <c:numCache>
                <c:formatCode>General</c:formatCode>
                <c:ptCount val="47"/>
                <c:pt idx="0">
                  <c:v>2614</c:v>
                </c:pt>
                <c:pt idx="1">
                  <c:v>3628</c:v>
                </c:pt>
                <c:pt idx="2">
                  <c:v>4429</c:v>
                </c:pt>
                <c:pt idx="3">
                  <c:v>5670</c:v>
                </c:pt>
                <c:pt idx="4">
                  <c:v>6433</c:v>
                </c:pt>
                <c:pt idx="5">
                  <c:v>7922</c:v>
                </c:pt>
                <c:pt idx="6">
                  <c:v>7922</c:v>
                </c:pt>
                <c:pt idx="7">
                  <c:v>8733</c:v>
                </c:pt>
                <c:pt idx="8">
                  <c:v>8943</c:v>
                </c:pt>
                <c:pt idx="9">
                  <c:v>8913</c:v>
                </c:pt>
                <c:pt idx="10">
                  <c:v>8988</c:v>
                </c:pt>
                <c:pt idx="11">
                  <c:v>8988</c:v>
                </c:pt>
                <c:pt idx="12">
                  <c:v>9499</c:v>
                </c:pt>
                <c:pt idx="13">
                  <c:v>9110</c:v>
                </c:pt>
                <c:pt idx="14">
                  <c:v>9499</c:v>
                </c:pt>
                <c:pt idx="15">
                  <c:v>9675</c:v>
                </c:pt>
                <c:pt idx="16">
                  <c:v>11013</c:v>
                </c:pt>
                <c:pt idx="17">
                  <c:v>11348</c:v>
                </c:pt>
                <c:pt idx="18">
                  <c:v>12347</c:v>
                </c:pt>
                <c:pt idx="19">
                  <c:v>12403</c:v>
                </c:pt>
                <c:pt idx="20">
                  <c:v>13539</c:v>
                </c:pt>
                <c:pt idx="21">
                  <c:v>14218</c:v>
                </c:pt>
                <c:pt idx="22">
                  <c:v>16040</c:v>
                </c:pt>
                <c:pt idx="23">
                  <c:v>16196</c:v>
                </c:pt>
                <c:pt idx="24">
                  <c:v>17824</c:v>
                </c:pt>
                <c:pt idx="25">
                  <c:v>18729</c:v>
                </c:pt>
                <c:pt idx="26">
                  <c:v>18932</c:v>
                </c:pt>
                <c:pt idx="27">
                  <c:v>19294</c:v>
                </c:pt>
                <c:pt idx="28">
                  <c:v>22258</c:v>
                </c:pt>
                <c:pt idx="29">
                  <c:v>24130</c:v>
                </c:pt>
                <c:pt idx="30">
                  <c:v>25466</c:v>
                </c:pt>
                <c:pt idx="31">
                  <c:v>27855</c:v>
                </c:pt>
                <c:pt idx="32">
                  <c:v>29646</c:v>
                </c:pt>
                <c:pt idx="33">
                  <c:v>29649</c:v>
                </c:pt>
                <c:pt idx="34">
                  <c:v>29649</c:v>
                </c:pt>
                <c:pt idx="35">
                  <c:v>29196</c:v>
                </c:pt>
                <c:pt idx="36">
                  <c:v>29448</c:v>
                </c:pt>
                <c:pt idx="37">
                  <c:v>29577</c:v>
                </c:pt>
                <c:pt idx="38">
                  <c:v>29714</c:v>
                </c:pt>
                <c:pt idx="39">
                  <c:v>30225</c:v>
                </c:pt>
                <c:pt idx="40">
                  <c:v>30224</c:v>
                </c:pt>
                <c:pt idx="41">
                  <c:v>30597</c:v>
                </c:pt>
                <c:pt idx="42">
                  <c:v>31305</c:v>
                </c:pt>
                <c:pt idx="43">
                  <c:v>32614</c:v>
                </c:pt>
                <c:pt idx="44">
                  <c:v>33773</c:v>
                </c:pt>
                <c:pt idx="45">
                  <c:v>34601</c:v>
                </c:pt>
                <c:pt idx="46">
                  <c:v>35788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27</xdr:col>
      <xdr:colOff>0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88EB1-1F21-4955-9B3B-F35A81E6A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N48" totalsRowShown="0" headerRowDxfId="2">
  <autoFilter ref="A1:N48" xr:uid="{5C2EF26B-8F7C-40DC-90B6-805AC60B672A}"/>
  <sortState xmlns:xlrd2="http://schemas.microsoft.com/office/spreadsheetml/2017/richdata2" ref="A2:N18">
    <sortCondition ref="A1:A18"/>
  </sortState>
  <tableColumns count="14">
    <tableColumn id="1" xr3:uid="{BEA871B4-EEE2-4F93-9DBC-4AFC40E06E5F}" name="Date" dataDxfId="1"/>
    <tableColumn id="15" xr3:uid="{1B7B50EE-D1EF-4405-B2B9-09BEA9C0CE20}" name="CV" dataDxfId="0"/>
    <tableColumn id="2" xr3:uid="{3081B1F4-64BE-4187-A6E1-DC702177CD85}" name="Abstract"/>
    <tableColumn id="3" xr3:uid="{DA2DA13C-A841-40A2-B853-0B35F6A9B823}" name="Acknowledgments"/>
    <tableColumn id="13" xr3:uid="{2A588095-E1AD-45D2-897E-543E2C714E70}" name="Abbreviations"/>
    <tableColumn id="12" xr3:uid="{0229AEC0-9E19-4B0B-B3ED-98D5438CF4D4}" name="Language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0" xr3:uid="{457CFC5C-BE64-406D-A9FB-BB2DBEA65B42}" name="Total">
      <calculatedColumnFormula>SUM(C2:L2)</calculatedColumnFormula>
    </tableColumn>
    <tableColumn id="11" xr3:uid="{778E3DE4-F274-4416-84BC-FF498402E770}" name="Daily">
      <calculatedColumnFormula>M2-M1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tabSelected="1" workbookViewId="0">
      <selection activeCell="P33" sqref="P3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N48"/>
  <sheetViews>
    <sheetView topLeftCell="A21" workbookViewId="0">
      <selection activeCell="K48" sqref="K48:L48"/>
    </sheetView>
  </sheetViews>
  <sheetFormatPr defaultRowHeight="14.25" x14ac:dyDescent="0.45"/>
  <cols>
    <col min="1" max="1" width="10.19921875" bestFit="1" customWidth="1"/>
    <col min="2" max="2" width="5.06640625" bestFit="1" customWidth="1"/>
    <col min="3" max="3" width="9.73046875" bestFit="1" customWidth="1"/>
    <col min="4" max="4" width="18.1328125" bestFit="1" customWidth="1"/>
    <col min="5" max="5" width="14.33203125" bestFit="1" customWidth="1"/>
    <col min="6" max="6" width="11.3984375" bestFit="1" customWidth="1"/>
    <col min="7" max="7" width="13.1328125" bestFit="1" customWidth="1"/>
    <col min="8" max="8" width="15.19921875" bestFit="1" customWidth="1"/>
    <col min="9" max="9" width="14.53125" bestFit="1" customWidth="1"/>
    <col min="10" max="10" width="18.33203125" bestFit="1" customWidth="1"/>
    <col min="11" max="11" width="10.796875" bestFit="1" customWidth="1"/>
    <col min="12" max="12" width="13.796875" bestFit="1" customWidth="1"/>
    <col min="13" max="13" width="7" bestFit="1" customWidth="1"/>
    <col min="14" max="14" width="6.9296875" customWidth="1"/>
    <col min="15" max="15" width="7" bestFit="1" customWidth="1"/>
  </cols>
  <sheetData>
    <row r="1" spans="1:14" s="2" customFormat="1" x14ac:dyDescent="0.45">
      <c r="A1" s="2" t="s">
        <v>0</v>
      </c>
      <c r="B1" s="2" t="s">
        <v>13</v>
      </c>
      <c r="C1" s="2" t="s">
        <v>1</v>
      </c>
      <c r="D1" s="2" t="s">
        <v>2</v>
      </c>
      <c r="E1" s="2" t="s">
        <v>12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x14ac:dyDescent="0.45">
      <c r="A2" s="1">
        <v>44130</v>
      </c>
      <c r="B2">
        <v>568</v>
      </c>
      <c r="C2">
        <v>243</v>
      </c>
      <c r="D2">
        <v>87</v>
      </c>
      <c r="E2">
        <v>132</v>
      </c>
      <c r="F2">
        <v>257</v>
      </c>
      <c r="G2">
        <v>535</v>
      </c>
      <c r="H2">
        <v>1360</v>
      </c>
      <c r="I2">
        <v>0</v>
      </c>
      <c r="J2">
        <v>0</v>
      </c>
      <c r="K2">
        <v>0</v>
      </c>
      <c r="L2">
        <v>0</v>
      </c>
      <c r="M2">
        <f t="shared" ref="M2:M14" si="0">SUM(C2:L2)</f>
        <v>2614</v>
      </c>
      <c r="N2">
        <v>1360</v>
      </c>
    </row>
    <row r="3" spans="1:14" x14ac:dyDescent="0.45">
      <c r="A3" s="1">
        <v>44131</v>
      </c>
      <c r="B3">
        <v>568</v>
      </c>
      <c r="C3">
        <v>243</v>
      </c>
      <c r="D3">
        <v>87</v>
      </c>
      <c r="E3">
        <v>132</v>
      </c>
      <c r="F3">
        <v>257</v>
      </c>
      <c r="G3">
        <v>535</v>
      </c>
      <c r="H3">
        <v>2374</v>
      </c>
      <c r="I3">
        <v>0</v>
      </c>
      <c r="J3">
        <v>0</v>
      </c>
      <c r="K3">
        <v>0</v>
      </c>
      <c r="L3">
        <v>0</v>
      </c>
      <c r="M3">
        <f t="shared" si="0"/>
        <v>3628</v>
      </c>
      <c r="N3" cm="1">
        <f t="array" ref="N3">SUM(ABS(C3:L3-C2:L2))</f>
        <v>1014</v>
      </c>
    </row>
    <row r="4" spans="1:14" x14ac:dyDescent="0.45">
      <c r="A4" s="1">
        <v>44132</v>
      </c>
      <c r="B4">
        <v>568</v>
      </c>
      <c r="C4">
        <v>243</v>
      </c>
      <c r="D4">
        <v>87</v>
      </c>
      <c r="E4">
        <v>132</v>
      </c>
      <c r="F4">
        <v>257</v>
      </c>
      <c r="G4">
        <v>535</v>
      </c>
      <c r="H4">
        <v>3175</v>
      </c>
      <c r="I4">
        <v>0</v>
      </c>
      <c r="J4">
        <v>0</v>
      </c>
      <c r="K4">
        <v>0</v>
      </c>
      <c r="L4">
        <v>0</v>
      </c>
      <c r="M4">
        <f t="shared" si="0"/>
        <v>4429</v>
      </c>
      <c r="N4" cm="1">
        <f t="array" ref="N4">SUM(ABS(C4:L4-C3:L3))</f>
        <v>801</v>
      </c>
    </row>
    <row r="5" spans="1:14" x14ac:dyDescent="0.45">
      <c r="A5" s="1">
        <v>44133</v>
      </c>
      <c r="B5">
        <v>568</v>
      </c>
      <c r="C5">
        <v>243</v>
      </c>
      <c r="D5">
        <v>87</v>
      </c>
      <c r="E5">
        <v>132</v>
      </c>
      <c r="F5">
        <v>257</v>
      </c>
      <c r="G5">
        <v>535</v>
      </c>
      <c r="H5">
        <v>4416</v>
      </c>
      <c r="I5">
        <v>0</v>
      </c>
      <c r="J5">
        <v>0</v>
      </c>
      <c r="K5">
        <v>0</v>
      </c>
      <c r="L5">
        <v>0</v>
      </c>
      <c r="M5">
        <f t="shared" si="0"/>
        <v>5670</v>
      </c>
      <c r="N5" cm="1">
        <f t="array" ref="N5">SUM(ABS(C5:L5-C4:L4))</f>
        <v>1241</v>
      </c>
    </row>
    <row r="6" spans="1:14" x14ac:dyDescent="0.45">
      <c r="A6" s="1">
        <v>44134</v>
      </c>
      <c r="B6">
        <v>568</v>
      </c>
      <c r="C6">
        <v>243</v>
      </c>
      <c r="D6">
        <v>87</v>
      </c>
      <c r="E6">
        <v>132</v>
      </c>
      <c r="F6">
        <v>257</v>
      </c>
      <c r="G6">
        <v>535</v>
      </c>
      <c r="H6">
        <v>5179</v>
      </c>
      <c r="I6">
        <v>0</v>
      </c>
      <c r="J6">
        <v>0</v>
      </c>
      <c r="K6">
        <v>0</v>
      </c>
      <c r="L6">
        <v>0</v>
      </c>
      <c r="M6">
        <f t="shared" si="0"/>
        <v>6433</v>
      </c>
      <c r="N6" cm="1">
        <f t="array" ref="N6">SUM(ABS(C6:L6-C5:L5))</f>
        <v>763</v>
      </c>
    </row>
    <row r="7" spans="1:14" x14ac:dyDescent="0.45">
      <c r="A7" s="1">
        <v>44135</v>
      </c>
      <c r="B7">
        <v>568</v>
      </c>
      <c r="C7">
        <v>239</v>
      </c>
      <c r="D7">
        <v>87</v>
      </c>
      <c r="E7">
        <v>132</v>
      </c>
      <c r="F7">
        <v>257</v>
      </c>
      <c r="G7">
        <v>528</v>
      </c>
      <c r="H7">
        <v>6658</v>
      </c>
      <c r="I7">
        <v>5</v>
      </c>
      <c r="J7">
        <v>6</v>
      </c>
      <c r="K7">
        <v>5</v>
      </c>
      <c r="L7">
        <v>5</v>
      </c>
      <c r="M7">
        <f t="shared" si="0"/>
        <v>7922</v>
      </c>
      <c r="N7" cm="1">
        <f t="array" ref="N7">SUM(ABS(C7:L7-C6:L6))</f>
        <v>1511</v>
      </c>
    </row>
    <row r="8" spans="1:14" x14ac:dyDescent="0.45">
      <c r="A8" s="1">
        <v>44136</v>
      </c>
      <c r="B8">
        <v>568</v>
      </c>
      <c r="C8">
        <v>239</v>
      </c>
      <c r="D8">
        <v>87</v>
      </c>
      <c r="E8">
        <v>132</v>
      </c>
      <c r="F8">
        <v>257</v>
      </c>
      <c r="G8">
        <v>528</v>
      </c>
      <c r="H8">
        <v>6658</v>
      </c>
      <c r="I8">
        <v>5</v>
      </c>
      <c r="J8">
        <v>6</v>
      </c>
      <c r="K8">
        <v>5</v>
      </c>
      <c r="L8">
        <v>5</v>
      </c>
      <c r="M8">
        <f t="shared" si="0"/>
        <v>7922</v>
      </c>
      <c r="N8">
        <v>621</v>
      </c>
    </row>
    <row r="9" spans="1:14" x14ac:dyDescent="0.45">
      <c r="A9" s="1">
        <v>44137</v>
      </c>
      <c r="B9">
        <v>568</v>
      </c>
      <c r="C9">
        <v>239</v>
      </c>
      <c r="D9">
        <v>87</v>
      </c>
      <c r="E9">
        <v>132</v>
      </c>
      <c r="F9">
        <v>257</v>
      </c>
      <c r="G9">
        <v>528</v>
      </c>
      <c r="H9">
        <v>7469</v>
      </c>
      <c r="I9">
        <v>5</v>
      </c>
      <c r="J9">
        <v>6</v>
      </c>
      <c r="K9">
        <v>5</v>
      </c>
      <c r="L9">
        <v>5</v>
      </c>
      <c r="M9">
        <f t="shared" si="0"/>
        <v>8733</v>
      </c>
      <c r="N9" cm="1">
        <f t="array" ref="N9">SUM(ABS(C9:L9-C8:L8))</f>
        <v>811</v>
      </c>
    </row>
    <row r="10" spans="1:14" x14ac:dyDescent="0.45">
      <c r="A10" s="1">
        <v>44138</v>
      </c>
      <c r="B10">
        <v>568</v>
      </c>
      <c r="C10">
        <v>239</v>
      </c>
      <c r="D10">
        <v>87</v>
      </c>
      <c r="E10">
        <v>132</v>
      </c>
      <c r="F10">
        <v>257</v>
      </c>
      <c r="G10">
        <v>528</v>
      </c>
      <c r="H10">
        <v>7638</v>
      </c>
      <c r="I10">
        <v>46</v>
      </c>
      <c r="J10">
        <v>6</v>
      </c>
      <c r="K10">
        <v>5</v>
      </c>
      <c r="L10">
        <v>5</v>
      </c>
      <c r="M10">
        <f t="shared" si="0"/>
        <v>8943</v>
      </c>
      <c r="N10" cm="1">
        <f t="array" ref="N10">SUM(ABS(C10:L10-C9:L9))</f>
        <v>210</v>
      </c>
    </row>
    <row r="11" spans="1:14" x14ac:dyDescent="0.45">
      <c r="A11" s="1">
        <v>44139</v>
      </c>
      <c r="B11">
        <v>568</v>
      </c>
      <c r="C11">
        <v>239</v>
      </c>
      <c r="D11">
        <v>87</v>
      </c>
      <c r="E11">
        <v>132</v>
      </c>
      <c r="F11">
        <v>257</v>
      </c>
      <c r="G11">
        <v>541</v>
      </c>
      <c r="H11">
        <v>7595</v>
      </c>
      <c r="I11">
        <v>46</v>
      </c>
      <c r="J11">
        <v>6</v>
      </c>
      <c r="K11">
        <v>5</v>
      </c>
      <c r="L11">
        <v>5</v>
      </c>
      <c r="M11">
        <f t="shared" si="0"/>
        <v>8913</v>
      </c>
      <c r="N11" cm="1">
        <f t="array" ref="N11">SUM(ABS(C11:L11-C10:L10))</f>
        <v>56</v>
      </c>
    </row>
    <row r="12" spans="1:14" x14ac:dyDescent="0.45">
      <c r="A12" s="1">
        <v>44142</v>
      </c>
      <c r="B12">
        <v>568</v>
      </c>
      <c r="C12">
        <v>239</v>
      </c>
      <c r="D12">
        <v>87</v>
      </c>
      <c r="E12">
        <v>132</v>
      </c>
      <c r="F12">
        <v>257</v>
      </c>
      <c r="G12">
        <v>547</v>
      </c>
      <c r="H12">
        <v>7413</v>
      </c>
      <c r="I12">
        <v>297</v>
      </c>
      <c r="J12">
        <v>6</v>
      </c>
      <c r="K12">
        <v>5</v>
      </c>
      <c r="L12">
        <v>5</v>
      </c>
      <c r="M12">
        <f t="shared" si="0"/>
        <v>8988</v>
      </c>
      <c r="N12" cm="1">
        <f t="array" ref="N12">SUM(ABS(C12:L12-C11:L11))</f>
        <v>439</v>
      </c>
    </row>
    <row r="13" spans="1:14" x14ac:dyDescent="0.45">
      <c r="A13" s="1">
        <v>44143</v>
      </c>
      <c r="B13">
        <v>568</v>
      </c>
      <c r="C13">
        <v>239</v>
      </c>
      <c r="D13">
        <v>87</v>
      </c>
      <c r="E13">
        <v>132</v>
      </c>
      <c r="F13">
        <v>257</v>
      </c>
      <c r="G13">
        <v>547</v>
      </c>
      <c r="H13">
        <v>7413</v>
      </c>
      <c r="I13">
        <v>297</v>
      </c>
      <c r="J13">
        <v>6</v>
      </c>
      <c r="K13">
        <v>5</v>
      </c>
      <c r="L13">
        <v>5</v>
      </c>
      <c r="M13">
        <f t="shared" si="0"/>
        <v>8988</v>
      </c>
      <c r="N13">
        <v>584</v>
      </c>
    </row>
    <row r="14" spans="1:14" x14ac:dyDescent="0.45">
      <c r="A14" s="1">
        <v>44144</v>
      </c>
      <c r="B14">
        <v>568</v>
      </c>
      <c r="C14">
        <v>239</v>
      </c>
      <c r="D14">
        <v>87</v>
      </c>
      <c r="E14">
        <v>132</v>
      </c>
      <c r="F14">
        <v>257</v>
      </c>
      <c r="G14">
        <v>547</v>
      </c>
      <c r="H14">
        <v>7413</v>
      </c>
      <c r="I14">
        <v>401</v>
      </c>
      <c r="J14">
        <v>120</v>
      </c>
      <c r="K14">
        <v>117</v>
      </c>
      <c r="L14">
        <v>186</v>
      </c>
      <c r="M14">
        <f t="shared" si="0"/>
        <v>9499</v>
      </c>
      <c r="N14">
        <v>843</v>
      </c>
    </row>
    <row r="15" spans="1:14" x14ac:dyDescent="0.45">
      <c r="A15" s="1">
        <v>44145</v>
      </c>
      <c r="B15">
        <v>568</v>
      </c>
      <c r="C15">
        <v>236</v>
      </c>
      <c r="D15">
        <v>87</v>
      </c>
      <c r="E15">
        <v>132</v>
      </c>
      <c r="F15">
        <v>257</v>
      </c>
      <c r="G15">
        <v>516</v>
      </c>
      <c r="H15">
        <v>7413</v>
      </c>
      <c r="I15">
        <v>1949</v>
      </c>
      <c r="J15">
        <v>120</v>
      </c>
      <c r="K15">
        <v>117</v>
      </c>
      <c r="L15">
        <v>186</v>
      </c>
      <c r="M15">
        <v>9110</v>
      </c>
      <c r="N15">
        <v>511</v>
      </c>
    </row>
    <row r="16" spans="1:14" x14ac:dyDescent="0.45">
      <c r="A16" s="1">
        <v>44146</v>
      </c>
      <c r="B16">
        <v>568</v>
      </c>
      <c r="C16">
        <v>239</v>
      </c>
      <c r="D16">
        <v>87</v>
      </c>
      <c r="E16">
        <v>132</v>
      </c>
      <c r="F16">
        <v>257</v>
      </c>
      <c r="G16">
        <v>547</v>
      </c>
      <c r="H16">
        <v>7413</v>
      </c>
      <c r="I16">
        <v>401</v>
      </c>
      <c r="J16">
        <v>120</v>
      </c>
      <c r="K16">
        <v>117</v>
      </c>
      <c r="L16">
        <v>186</v>
      </c>
      <c r="M16">
        <f t="shared" ref="M16:M34" si="1">SUM(C16:L16)</f>
        <v>9499</v>
      </c>
      <c r="N16">
        <v>2671</v>
      </c>
    </row>
    <row r="17" spans="1:14" x14ac:dyDescent="0.45">
      <c r="A17" s="1">
        <v>44150</v>
      </c>
      <c r="B17">
        <v>568</v>
      </c>
      <c r="C17">
        <v>239</v>
      </c>
      <c r="D17">
        <v>87</v>
      </c>
      <c r="E17">
        <v>132</v>
      </c>
      <c r="F17">
        <v>257</v>
      </c>
      <c r="G17">
        <v>547</v>
      </c>
      <c r="H17">
        <v>7413</v>
      </c>
      <c r="I17">
        <v>577</v>
      </c>
      <c r="J17">
        <v>120</v>
      </c>
      <c r="K17">
        <v>117</v>
      </c>
      <c r="L17">
        <v>186</v>
      </c>
      <c r="M17">
        <f t="shared" si="1"/>
        <v>9675</v>
      </c>
      <c r="N17">
        <v>577</v>
      </c>
    </row>
    <row r="18" spans="1:14" x14ac:dyDescent="0.45">
      <c r="A18" s="1">
        <v>44151</v>
      </c>
      <c r="B18">
        <v>568</v>
      </c>
      <c r="C18">
        <v>236</v>
      </c>
      <c r="D18">
        <v>87</v>
      </c>
      <c r="E18">
        <v>132</v>
      </c>
      <c r="F18">
        <v>257</v>
      </c>
      <c r="G18">
        <v>516</v>
      </c>
      <c r="H18">
        <v>7413</v>
      </c>
      <c r="I18">
        <v>1949</v>
      </c>
      <c r="J18">
        <v>120</v>
      </c>
      <c r="K18">
        <v>117</v>
      </c>
      <c r="L18">
        <v>186</v>
      </c>
      <c r="M18">
        <f t="shared" si="1"/>
        <v>11013</v>
      </c>
      <c r="N18" cm="1">
        <f t="array" ref="N18">SUM(ABS(C18:L18-C17:L17))</f>
        <v>1406</v>
      </c>
    </row>
    <row r="19" spans="1:14" x14ac:dyDescent="0.45">
      <c r="A19" s="1">
        <v>44152</v>
      </c>
      <c r="B19">
        <v>568</v>
      </c>
      <c r="C19">
        <v>236</v>
      </c>
      <c r="D19">
        <v>87</v>
      </c>
      <c r="E19">
        <v>132</v>
      </c>
      <c r="F19">
        <v>257</v>
      </c>
      <c r="G19">
        <v>516</v>
      </c>
      <c r="H19">
        <v>7413</v>
      </c>
      <c r="I19">
        <v>2284</v>
      </c>
      <c r="J19">
        <v>120</v>
      </c>
      <c r="K19">
        <v>117</v>
      </c>
      <c r="L19">
        <v>186</v>
      </c>
      <c r="M19">
        <f t="shared" si="1"/>
        <v>11348</v>
      </c>
      <c r="N19" cm="1">
        <f t="array" ref="N19">SUM(ABS(C19:L19-C18:L18))</f>
        <v>335</v>
      </c>
    </row>
    <row r="20" spans="1:14" x14ac:dyDescent="0.45">
      <c r="A20" s="1">
        <v>44153</v>
      </c>
      <c r="B20">
        <v>568</v>
      </c>
      <c r="C20">
        <v>236</v>
      </c>
      <c r="D20">
        <v>87</v>
      </c>
      <c r="E20">
        <v>132</v>
      </c>
      <c r="F20">
        <v>257</v>
      </c>
      <c r="G20">
        <v>516</v>
      </c>
      <c r="H20">
        <v>7413</v>
      </c>
      <c r="I20">
        <v>3283</v>
      </c>
      <c r="J20">
        <v>120</v>
      </c>
      <c r="K20">
        <v>117</v>
      </c>
      <c r="L20">
        <v>186</v>
      </c>
      <c r="M20">
        <f t="shared" si="1"/>
        <v>12347</v>
      </c>
      <c r="N20" cm="1">
        <f t="array" ref="N20">SUM(ABS(C20:L20-C19:L19))</f>
        <v>999</v>
      </c>
    </row>
    <row r="21" spans="1:14" x14ac:dyDescent="0.45">
      <c r="A21" s="1">
        <v>44154</v>
      </c>
      <c r="B21">
        <v>568</v>
      </c>
      <c r="C21">
        <v>236</v>
      </c>
      <c r="D21">
        <v>87</v>
      </c>
      <c r="E21">
        <v>132</v>
      </c>
      <c r="F21">
        <v>257</v>
      </c>
      <c r="G21">
        <v>516</v>
      </c>
      <c r="H21">
        <v>7413</v>
      </c>
      <c r="I21">
        <v>3339</v>
      </c>
      <c r="J21">
        <v>120</v>
      </c>
      <c r="K21">
        <v>117</v>
      </c>
      <c r="L21">
        <v>186</v>
      </c>
      <c r="M21">
        <f t="shared" si="1"/>
        <v>12403</v>
      </c>
      <c r="N21" cm="1">
        <f t="array" ref="N21">SUM(ABS(C21:L21-C20:L20))</f>
        <v>56</v>
      </c>
    </row>
    <row r="22" spans="1:14" x14ac:dyDescent="0.45">
      <c r="A22" s="1">
        <v>44155</v>
      </c>
      <c r="B22">
        <v>568</v>
      </c>
      <c r="C22">
        <v>236</v>
      </c>
      <c r="D22">
        <v>87</v>
      </c>
      <c r="E22">
        <v>132</v>
      </c>
      <c r="F22">
        <v>257</v>
      </c>
      <c r="G22">
        <v>516</v>
      </c>
      <c r="H22">
        <v>7413</v>
      </c>
      <c r="I22">
        <v>4475</v>
      </c>
      <c r="J22">
        <v>120</v>
      </c>
      <c r="K22">
        <v>117</v>
      </c>
      <c r="L22">
        <v>186</v>
      </c>
      <c r="M22">
        <f t="shared" si="1"/>
        <v>13539</v>
      </c>
      <c r="N22" cm="1">
        <f t="array" ref="N22">SUM(ABS(C22:L22-C21:L21))</f>
        <v>1136</v>
      </c>
    </row>
    <row r="23" spans="1:14" x14ac:dyDescent="0.45">
      <c r="A23" s="1">
        <v>44156</v>
      </c>
      <c r="B23">
        <v>568</v>
      </c>
      <c r="C23">
        <v>236</v>
      </c>
      <c r="D23">
        <v>87</v>
      </c>
      <c r="E23">
        <v>132</v>
      </c>
      <c r="F23">
        <v>257</v>
      </c>
      <c r="G23">
        <v>516</v>
      </c>
      <c r="H23">
        <v>7413</v>
      </c>
      <c r="I23">
        <v>5154</v>
      </c>
      <c r="J23">
        <v>120</v>
      </c>
      <c r="K23">
        <v>117</v>
      </c>
      <c r="L23">
        <v>186</v>
      </c>
      <c r="M23">
        <f t="shared" si="1"/>
        <v>14218</v>
      </c>
      <c r="N23" cm="1">
        <f t="array" ref="N23">SUM(ABS(C23:L23-C22:L22))</f>
        <v>679</v>
      </c>
    </row>
    <row r="24" spans="1:14" x14ac:dyDescent="0.45">
      <c r="A24" s="1">
        <v>44157</v>
      </c>
      <c r="B24">
        <v>568</v>
      </c>
      <c r="C24">
        <v>236</v>
      </c>
      <c r="D24">
        <v>87</v>
      </c>
      <c r="E24">
        <v>132</v>
      </c>
      <c r="F24">
        <v>257</v>
      </c>
      <c r="G24">
        <v>516</v>
      </c>
      <c r="H24">
        <v>7461</v>
      </c>
      <c r="I24">
        <v>6928</v>
      </c>
      <c r="J24">
        <v>120</v>
      </c>
      <c r="K24">
        <v>117</v>
      </c>
      <c r="L24">
        <v>186</v>
      </c>
      <c r="M24">
        <f t="shared" si="1"/>
        <v>16040</v>
      </c>
      <c r="N24" cm="1">
        <f t="array" ref="N24">SUM(ABS(C24:L24-C23:L23))</f>
        <v>1822</v>
      </c>
    </row>
    <row r="25" spans="1:14" x14ac:dyDescent="0.45">
      <c r="A25" s="1">
        <v>44158</v>
      </c>
      <c r="B25">
        <v>568</v>
      </c>
      <c r="C25">
        <v>236</v>
      </c>
      <c r="D25">
        <v>87</v>
      </c>
      <c r="E25">
        <v>132</v>
      </c>
      <c r="F25">
        <v>257</v>
      </c>
      <c r="G25">
        <v>516</v>
      </c>
      <c r="H25">
        <v>7461</v>
      </c>
      <c r="I25">
        <v>7084</v>
      </c>
      <c r="J25">
        <v>120</v>
      </c>
      <c r="K25">
        <v>117</v>
      </c>
      <c r="L25">
        <v>186</v>
      </c>
      <c r="M25">
        <f t="shared" si="1"/>
        <v>16196</v>
      </c>
      <c r="N25" cm="1">
        <f t="array" ref="N25">SUM(ABS(C25:L25-C24:L24))</f>
        <v>156</v>
      </c>
    </row>
    <row r="26" spans="1:14" x14ac:dyDescent="0.45">
      <c r="A26" s="1">
        <v>44159</v>
      </c>
      <c r="B26">
        <v>568</v>
      </c>
      <c r="C26">
        <v>236</v>
      </c>
      <c r="D26">
        <v>87</v>
      </c>
      <c r="E26">
        <v>132</v>
      </c>
      <c r="F26">
        <v>257</v>
      </c>
      <c r="G26">
        <v>516</v>
      </c>
      <c r="H26">
        <v>7562</v>
      </c>
      <c r="I26">
        <v>8611</v>
      </c>
      <c r="J26">
        <v>120</v>
      </c>
      <c r="K26">
        <v>117</v>
      </c>
      <c r="L26">
        <v>186</v>
      </c>
      <c r="M26">
        <f t="shared" si="1"/>
        <v>17824</v>
      </c>
      <c r="N26" cm="1">
        <f t="array" ref="N26">SUM(ABS(C26:L26-C25:L25))</f>
        <v>1628</v>
      </c>
    </row>
    <row r="27" spans="1:14" x14ac:dyDescent="0.45">
      <c r="A27" s="1">
        <v>44160</v>
      </c>
      <c r="B27">
        <v>568</v>
      </c>
      <c r="C27">
        <v>236</v>
      </c>
      <c r="D27">
        <v>87</v>
      </c>
      <c r="E27">
        <v>132</v>
      </c>
      <c r="F27">
        <v>257</v>
      </c>
      <c r="G27">
        <v>516</v>
      </c>
      <c r="H27">
        <v>7562</v>
      </c>
      <c r="I27">
        <v>9516</v>
      </c>
      <c r="J27">
        <v>120</v>
      </c>
      <c r="K27">
        <v>117</v>
      </c>
      <c r="L27">
        <v>186</v>
      </c>
      <c r="M27">
        <f t="shared" si="1"/>
        <v>18729</v>
      </c>
      <c r="N27" cm="1">
        <f t="array" ref="N27">SUM(ABS(C27:L27-C26:L26))</f>
        <v>905</v>
      </c>
    </row>
    <row r="28" spans="1:14" x14ac:dyDescent="0.45">
      <c r="A28" s="1">
        <v>44161</v>
      </c>
      <c r="B28">
        <v>568</v>
      </c>
      <c r="C28">
        <v>236</v>
      </c>
      <c r="D28">
        <v>87</v>
      </c>
      <c r="E28">
        <v>132</v>
      </c>
      <c r="F28">
        <v>257</v>
      </c>
      <c r="G28">
        <v>516</v>
      </c>
      <c r="H28">
        <v>7562</v>
      </c>
      <c r="I28">
        <v>9719</v>
      </c>
      <c r="J28">
        <v>120</v>
      </c>
      <c r="K28">
        <v>117</v>
      </c>
      <c r="L28">
        <v>186</v>
      </c>
      <c r="M28">
        <f t="shared" si="1"/>
        <v>18932</v>
      </c>
      <c r="N28" cm="1">
        <f t="array" ref="N28">SUM(ABS(C28:L28-C27:L27))</f>
        <v>203</v>
      </c>
    </row>
    <row r="29" spans="1:14" x14ac:dyDescent="0.45">
      <c r="A29" s="1">
        <v>44162</v>
      </c>
      <c r="B29">
        <v>568</v>
      </c>
      <c r="C29">
        <v>236</v>
      </c>
      <c r="D29">
        <v>87</v>
      </c>
      <c r="E29">
        <v>132</v>
      </c>
      <c r="F29">
        <v>257</v>
      </c>
      <c r="G29">
        <v>516</v>
      </c>
      <c r="H29">
        <v>7562</v>
      </c>
      <c r="I29">
        <v>10081</v>
      </c>
      <c r="J29">
        <v>120</v>
      </c>
      <c r="K29">
        <v>117</v>
      </c>
      <c r="L29">
        <v>186</v>
      </c>
      <c r="M29">
        <f t="shared" si="1"/>
        <v>19294</v>
      </c>
      <c r="N29" cm="1">
        <f t="array" ref="N29">SUM(ABS(C29:L29-C28:L28))</f>
        <v>362</v>
      </c>
    </row>
    <row r="30" spans="1:14" x14ac:dyDescent="0.45">
      <c r="A30" s="1">
        <v>44163</v>
      </c>
      <c r="B30">
        <v>568</v>
      </c>
      <c r="C30">
        <v>236</v>
      </c>
      <c r="D30">
        <v>87</v>
      </c>
      <c r="E30">
        <v>132</v>
      </c>
      <c r="F30">
        <v>257</v>
      </c>
      <c r="G30">
        <v>516</v>
      </c>
      <c r="H30">
        <v>7574</v>
      </c>
      <c r="I30">
        <v>13033</v>
      </c>
      <c r="J30">
        <v>120</v>
      </c>
      <c r="K30">
        <v>117</v>
      </c>
      <c r="L30">
        <v>186</v>
      </c>
      <c r="M30">
        <f t="shared" si="1"/>
        <v>22258</v>
      </c>
      <c r="N30" cm="1">
        <f t="array" ref="N30">SUM(ABS(C30:L30-C29:L29))</f>
        <v>2964</v>
      </c>
    </row>
    <row r="31" spans="1:14" x14ac:dyDescent="0.45">
      <c r="A31" s="1">
        <v>44164</v>
      </c>
      <c r="B31">
        <v>568</v>
      </c>
      <c r="C31">
        <v>236</v>
      </c>
      <c r="D31">
        <v>87</v>
      </c>
      <c r="E31">
        <v>132</v>
      </c>
      <c r="F31">
        <v>257</v>
      </c>
      <c r="G31">
        <v>516</v>
      </c>
      <c r="H31">
        <v>7574</v>
      </c>
      <c r="I31">
        <v>14905</v>
      </c>
      <c r="J31">
        <v>120</v>
      </c>
      <c r="K31">
        <v>117</v>
      </c>
      <c r="L31">
        <v>186</v>
      </c>
      <c r="M31">
        <f t="shared" si="1"/>
        <v>24130</v>
      </c>
      <c r="N31" cm="1">
        <f t="array" ref="N31">SUM(ABS(C31:L31-C30:L30))</f>
        <v>1872</v>
      </c>
    </row>
    <row r="32" spans="1:14" x14ac:dyDescent="0.45">
      <c r="A32" s="1">
        <v>44166</v>
      </c>
      <c r="B32">
        <v>568</v>
      </c>
      <c r="C32">
        <v>236</v>
      </c>
      <c r="D32">
        <v>87</v>
      </c>
      <c r="E32">
        <v>132</v>
      </c>
      <c r="F32">
        <v>257</v>
      </c>
      <c r="G32">
        <v>516</v>
      </c>
      <c r="H32">
        <v>7723</v>
      </c>
      <c r="I32">
        <v>16092</v>
      </c>
      <c r="J32">
        <v>120</v>
      </c>
      <c r="K32">
        <v>117</v>
      </c>
      <c r="L32">
        <v>186</v>
      </c>
      <c r="M32">
        <f t="shared" si="1"/>
        <v>25466</v>
      </c>
      <c r="N32" cm="1">
        <f t="array" ref="N32">SUM(ABS(C32:L32-C31:L31))</f>
        <v>1336</v>
      </c>
    </row>
    <row r="33" spans="1:14" x14ac:dyDescent="0.45">
      <c r="A33" s="1">
        <v>44167</v>
      </c>
      <c r="B33">
        <v>568</v>
      </c>
      <c r="C33">
        <v>236</v>
      </c>
      <c r="D33">
        <v>87</v>
      </c>
      <c r="E33">
        <v>132</v>
      </c>
      <c r="F33">
        <v>257</v>
      </c>
      <c r="G33">
        <v>516</v>
      </c>
      <c r="H33">
        <v>7723</v>
      </c>
      <c r="I33">
        <v>18481</v>
      </c>
      <c r="J33">
        <v>120</v>
      </c>
      <c r="K33">
        <v>117</v>
      </c>
      <c r="L33">
        <v>186</v>
      </c>
      <c r="M33">
        <f t="shared" si="1"/>
        <v>27855</v>
      </c>
      <c r="N33" cm="1">
        <f t="array" ref="N33">SUM(ABS(C33:L33-C32:L32))</f>
        <v>2389</v>
      </c>
    </row>
    <row r="34" spans="1:14" x14ac:dyDescent="0.45">
      <c r="A34" s="1">
        <v>44168</v>
      </c>
      <c r="B34">
        <v>568</v>
      </c>
      <c r="C34">
        <v>236</v>
      </c>
      <c r="D34">
        <v>87</v>
      </c>
      <c r="E34">
        <v>191</v>
      </c>
      <c r="F34">
        <v>257</v>
      </c>
      <c r="G34">
        <v>516</v>
      </c>
      <c r="H34">
        <v>7724</v>
      </c>
      <c r="I34">
        <v>20212</v>
      </c>
      <c r="J34">
        <v>120</v>
      </c>
      <c r="K34">
        <v>117</v>
      </c>
      <c r="L34">
        <v>186</v>
      </c>
      <c r="M34">
        <f t="shared" si="1"/>
        <v>29646</v>
      </c>
      <c r="N34" cm="1">
        <f t="array" ref="N34">SUM(ABS(C34:L34-C33:L33))</f>
        <v>1791</v>
      </c>
    </row>
    <row r="35" spans="1:14" x14ac:dyDescent="0.45">
      <c r="A35" s="1">
        <v>44169</v>
      </c>
      <c r="B35">
        <v>568</v>
      </c>
      <c r="C35">
        <v>236</v>
      </c>
      <c r="D35">
        <v>87</v>
      </c>
      <c r="E35">
        <v>198</v>
      </c>
      <c r="F35">
        <v>492</v>
      </c>
      <c r="G35">
        <v>414</v>
      </c>
      <c r="H35">
        <v>7700</v>
      </c>
      <c r="I35">
        <v>20099</v>
      </c>
      <c r="J35">
        <v>120</v>
      </c>
      <c r="K35">
        <v>117</v>
      </c>
      <c r="L35">
        <v>186</v>
      </c>
      <c r="M35">
        <f t="shared" ref="M35:M40" si="2">SUM(C35:L35)</f>
        <v>29649</v>
      </c>
      <c r="N35" cm="1">
        <f t="array" ref="N35">SUM(ABS(C35:L35-C34:L34))</f>
        <v>481</v>
      </c>
    </row>
    <row r="36" spans="1:14" x14ac:dyDescent="0.45">
      <c r="A36" s="1">
        <v>44170</v>
      </c>
      <c r="B36">
        <v>568</v>
      </c>
      <c r="C36">
        <v>236</v>
      </c>
      <c r="D36">
        <v>87</v>
      </c>
      <c r="E36">
        <v>198</v>
      </c>
      <c r="F36">
        <v>492</v>
      </c>
      <c r="G36">
        <v>414</v>
      </c>
      <c r="H36">
        <v>7700</v>
      </c>
      <c r="I36">
        <v>20099</v>
      </c>
      <c r="J36">
        <v>120</v>
      </c>
      <c r="K36">
        <v>117</v>
      </c>
      <c r="L36">
        <v>186</v>
      </c>
      <c r="M36">
        <f t="shared" si="2"/>
        <v>29649</v>
      </c>
      <c r="N36" cm="1">
        <f t="array" ref="N36">SUM(ABS(C36:L36-C35:L35))</f>
        <v>0</v>
      </c>
    </row>
    <row r="37" spans="1:14" x14ac:dyDescent="0.45">
      <c r="A37" s="1">
        <v>44173</v>
      </c>
      <c r="B37">
        <v>568</v>
      </c>
      <c r="C37">
        <v>239</v>
      </c>
      <c r="D37">
        <v>87</v>
      </c>
      <c r="E37">
        <v>198</v>
      </c>
      <c r="F37">
        <v>492</v>
      </c>
      <c r="G37">
        <v>416</v>
      </c>
      <c r="H37">
        <v>7694</v>
      </c>
      <c r="I37">
        <v>19648</v>
      </c>
      <c r="J37">
        <v>120</v>
      </c>
      <c r="K37">
        <v>116</v>
      </c>
      <c r="L37">
        <v>186</v>
      </c>
      <c r="M37">
        <f t="shared" si="2"/>
        <v>29196</v>
      </c>
      <c r="N37" cm="1">
        <f t="array" ref="N37">SUM(ABS(C37:L37-C36:L36))</f>
        <v>463</v>
      </c>
    </row>
    <row r="38" spans="1:14" x14ac:dyDescent="0.45">
      <c r="A38" s="1">
        <v>44174</v>
      </c>
      <c r="B38">
        <v>568</v>
      </c>
      <c r="C38">
        <v>239</v>
      </c>
      <c r="D38">
        <v>87</v>
      </c>
      <c r="E38">
        <v>198</v>
      </c>
      <c r="F38">
        <v>492</v>
      </c>
      <c r="G38">
        <v>416</v>
      </c>
      <c r="H38">
        <v>7945</v>
      </c>
      <c r="I38">
        <v>19649</v>
      </c>
      <c r="J38">
        <v>120</v>
      </c>
      <c r="K38">
        <v>116</v>
      </c>
      <c r="L38">
        <v>186</v>
      </c>
      <c r="M38">
        <f t="shared" si="2"/>
        <v>29448</v>
      </c>
      <c r="N38" cm="1">
        <f t="array" ref="N38">SUM(ABS(C38:L38-C37:L37))</f>
        <v>252</v>
      </c>
    </row>
    <row r="39" spans="1:14" x14ac:dyDescent="0.45">
      <c r="A39" s="1">
        <v>44175</v>
      </c>
      <c r="B39">
        <v>568</v>
      </c>
      <c r="C39">
        <v>239</v>
      </c>
      <c r="D39">
        <v>87</v>
      </c>
      <c r="E39">
        <v>198</v>
      </c>
      <c r="F39">
        <v>492</v>
      </c>
      <c r="G39">
        <v>416</v>
      </c>
      <c r="H39">
        <v>8074</v>
      </c>
      <c r="I39">
        <v>19649</v>
      </c>
      <c r="J39">
        <v>120</v>
      </c>
      <c r="K39">
        <v>116</v>
      </c>
      <c r="L39">
        <v>186</v>
      </c>
      <c r="M39">
        <f t="shared" si="2"/>
        <v>29577</v>
      </c>
      <c r="N39" cm="1">
        <f t="array" ref="N39">SUM(ABS(C39:L39-C38:L38))</f>
        <v>129</v>
      </c>
    </row>
    <row r="40" spans="1:14" x14ac:dyDescent="0.45">
      <c r="A40" s="1">
        <v>44176</v>
      </c>
      <c r="B40">
        <v>568</v>
      </c>
      <c r="C40">
        <v>239</v>
      </c>
      <c r="D40">
        <v>87</v>
      </c>
      <c r="E40">
        <v>198</v>
      </c>
      <c r="F40">
        <v>492</v>
      </c>
      <c r="G40">
        <v>416</v>
      </c>
      <c r="H40">
        <v>8074</v>
      </c>
      <c r="I40">
        <v>19786</v>
      </c>
      <c r="J40">
        <v>120</v>
      </c>
      <c r="K40">
        <v>116</v>
      </c>
      <c r="L40">
        <v>186</v>
      </c>
      <c r="M40">
        <f t="shared" si="2"/>
        <v>29714</v>
      </c>
      <c r="N40" cm="1">
        <f t="array" ref="N40">SUM(ABS(C40:L40-C39:L39))</f>
        <v>137</v>
      </c>
    </row>
    <row r="41" spans="1:14" x14ac:dyDescent="0.45">
      <c r="A41" s="1">
        <v>44177</v>
      </c>
      <c r="B41">
        <v>568</v>
      </c>
      <c r="C41">
        <v>239</v>
      </c>
      <c r="D41">
        <v>87</v>
      </c>
      <c r="E41">
        <v>198</v>
      </c>
      <c r="F41">
        <v>492</v>
      </c>
      <c r="G41">
        <v>416</v>
      </c>
      <c r="H41">
        <v>8506</v>
      </c>
      <c r="I41">
        <v>19865</v>
      </c>
      <c r="J41">
        <v>120</v>
      </c>
      <c r="K41">
        <v>116</v>
      </c>
      <c r="L41">
        <v>186</v>
      </c>
      <c r="M41">
        <f t="shared" ref="M41:M46" si="3">SUM(C41:L41)</f>
        <v>30225</v>
      </c>
      <c r="N41" cm="1">
        <f t="array" ref="N41">SUM(ABS(C41:L41-C40:L40))</f>
        <v>511</v>
      </c>
    </row>
    <row r="42" spans="1:14" x14ac:dyDescent="0.45">
      <c r="A42" s="1">
        <v>44178</v>
      </c>
      <c r="B42">
        <v>568</v>
      </c>
      <c r="C42">
        <v>239</v>
      </c>
      <c r="D42">
        <v>87</v>
      </c>
      <c r="E42">
        <v>198</v>
      </c>
      <c r="F42">
        <v>492</v>
      </c>
      <c r="G42">
        <v>416</v>
      </c>
      <c r="H42">
        <v>8506</v>
      </c>
      <c r="I42">
        <v>19864</v>
      </c>
      <c r="J42">
        <v>120</v>
      </c>
      <c r="K42">
        <v>116</v>
      </c>
      <c r="L42">
        <v>186</v>
      </c>
      <c r="M42">
        <f t="shared" si="3"/>
        <v>30224</v>
      </c>
      <c r="N42" cm="1">
        <f t="array" ref="N42">SUM(ABS(C42:L42-C41:L41))</f>
        <v>1</v>
      </c>
    </row>
    <row r="43" spans="1:14" x14ac:dyDescent="0.45">
      <c r="A43" s="1">
        <v>44179</v>
      </c>
      <c r="B43">
        <v>568</v>
      </c>
      <c r="C43">
        <v>239</v>
      </c>
      <c r="D43">
        <v>87</v>
      </c>
      <c r="E43">
        <v>198</v>
      </c>
      <c r="F43">
        <v>492</v>
      </c>
      <c r="G43">
        <v>416</v>
      </c>
      <c r="H43">
        <v>8506</v>
      </c>
      <c r="I43">
        <v>19864</v>
      </c>
      <c r="J43">
        <v>493</v>
      </c>
      <c r="K43">
        <v>116</v>
      </c>
      <c r="L43">
        <v>186</v>
      </c>
      <c r="M43">
        <f t="shared" si="3"/>
        <v>30597</v>
      </c>
      <c r="N43" cm="1">
        <f t="array" ref="N43">SUM(ABS(C43:L43-C42:L42))</f>
        <v>373</v>
      </c>
    </row>
    <row r="44" spans="1:14" x14ac:dyDescent="0.45">
      <c r="A44" s="1">
        <v>44180</v>
      </c>
      <c r="B44">
        <v>568</v>
      </c>
      <c r="C44">
        <v>239</v>
      </c>
      <c r="D44">
        <v>87</v>
      </c>
      <c r="E44">
        <v>198</v>
      </c>
      <c r="F44">
        <v>492</v>
      </c>
      <c r="G44">
        <v>416</v>
      </c>
      <c r="H44">
        <v>8506</v>
      </c>
      <c r="I44">
        <v>19864</v>
      </c>
      <c r="J44">
        <v>1201</v>
      </c>
      <c r="K44">
        <v>116</v>
      </c>
      <c r="L44">
        <v>186</v>
      </c>
      <c r="M44">
        <f t="shared" si="3"/>
        <v>31305</v>
      </c>
      <c r="N44" cm="1">
        <f t="array" ref="N44">SUM(ABS(C44:L44-C43:L43))</f>
        <v>708</v>
      </c>
    </row>
    <row r="45" spans="1:14" x14ac:dyDescent="0.45">
      <c r="A45" s="1">
        <v>44181</v>
      </c>
      <c r="B45">
        <v>568</v>
      </c>
      <c r="C45">
        <v>239</v>
      </c>
      <c r="D45">
        <v>87</v>
      </c>
      <c r="E45">
        <v>198</v>
      </c>
      <c r="F45">
        <v>492</v>
      </c>
      <c r="G45">
        <v>416</v>
      </c>
      <c r="H45">
        <v>8524</v>
      </c>
      <c r="I45">
        <v>19896</v>
      </c>
      <c r="J45">
        <v>2460</v>
      </c>
      <c r="K45">
        <v>116</v>
      </c>
      <c r="L45">
        <v>186</v>
      </c>
      <c r="M45">
        <f t="shared" si="3"/>
        <v>32614</v>
      </c>
      <c r="N45" cm="1">
        <f t="array" ref="N45">SUM(ABS(C45:L45-C44:L44))</f>
        <v>1309</v>
      </c>
    </row>
    <row r="46" spans="1:14" x14ac:dyDescent="0.45">
      <c r="A46" s="1">
        <v>44182</v>
      </c>
      <c r="B46">
        <v>568</v>
      </c>
      <c r="C46">
        <v>239</v>
      </c>
      <c r="D46">
        <v>87</v>
      </c>
      <c r="E46">
        <v>198</v>
      </c>
      <c r="F46">
        <v>492</v>
      </c>
      <c r="G46">
        <v>416</v>
      </c>
      <c r="H46">
        <v>8524</v>
      </c>
      <c r="I46">
        <v>19896</v>
      </c>
      <c r="J46">
        <v>3619</v>
      </c>
      <c r="K46">
        <v>116</v>
      </c>
      <c r="L46">
        <v>186</v>
      </c>
      <c r="M46">
        <f t="shared" si="3"/>
        <v>33773</v>
      </c>
      <c r="N46" cm="1">
        <f t="array" ref="N46">SUM(ABS(C46:L46-C45:L45))</f>
        <v>1159</v>
      </c>
    </row>
    <row r="47" spans="1:14" x14ac:dyDescent="0.45">
      <c r="A47" s="1">
        <v>44189</v>
      </c>
      <c r="B47">
        <v>568</v>
      </c>
      <c r="C47">
        <v>239</v>
      </c>
      <c r="D47">
        <v>87</v>
      </c>
      <c r="E47">
        <v>198</v>
      </c>
      <c r="F47">
        <v>492</v>
      </c>
      <c r="G47">
        <v>416</v>
      </c>
      <c r="H47">
        <v>8524</v>
      </c>
      <c r="I47">
        <v>19896</v>
      </c>
      <c r="J47">
        <v>4447</v>
      </c>
      <c r="K47">
        <v>116</v>
      </c>
      <c r="L47">
        <v>186</v>
      </c>
      <c r="M47">
        <f>SUM(C47:L47)</f>
        <v>34601</v>
      </c>
      <c r="N47" cm="1">
        <f t="array" ref="N47">SUM(ABS(C47:L47-C46:L46))</f>
        <v>828</v>
      </c>
    </row>
    <row r="48" spans="1:14" x14ac:dyDescent="0.45">
      <c r="A48" s="1">
        <v>44194</v>
      </c>
      <c r="B48">
        <v>568</v>
      </c>
      <c r="C48">
        <v>239</v>
      </c>
      <c r="D48">
        <v>87</v>
      </c>
      <c r="E48">
        <v>198</v>
      </c>
      <c r="F48">
        <v>492</v>
      </c>
      <c r="G48">
        <v>416</v>
      </c>
      <c r="H48">
        <v>8524</v>
      </c>
      <c r="I48">
        <v>19896</v>
      </c>
      <c r="J48">
        <v>5634</v>
      </c>
      <c r="K48">
        <v>116</v>
      </c>
      <c r="L48">
        <v>186</v>
      </c>
      <c r="M48">
        <f>SUM(C48:L48)</f>
        <v>35788</v>
      </c>
      <c r="N48">
        <f>M48-M47</f>
        <v>1187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2020-12-29T21:33:46Z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