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428" documentId="8_{8233B9E9-5E46-417E-8631-6A32EFB57DCE}" xr6:coauthVersionLast="45" xr6:coauthVersionMax="45" xr10:uidLastSave="{5C7358D8-907D-47BE-A3AB-AAD214A3616E}"/>
  <bookViews>
    <workbookView xWindow="-98" yWindow="-98" windowWidth="20715" windowHeight="13276" activeTab="1" xr2:uid="{90EBE93A-7825-427E-BCBE-4711C8076B47}"/>
  </bookViews>
  <sheets>
    <sheet name="dashboard" sheetId="3" r:id="rId1"/>
    <sheet name="writ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4" i="2" l="1"/>
  <c r="M33" i="2" l="1"/>
  <c r="N34" i="2" l="1"/>
  <c r="M32" i="2"/>
  <c r="N33" i="2" l="1"/>
  <c r="M31" i="2"/>
  <c r="N32" i="2" s="1"/>
  <c r="M30" i="2" l="1"/>
  <c r="N31" i="2" l="1"/>
  <c r="M29" i="2"/>
  <c r="N30" i="2" l="1"/>
  <c r="M28" i="2"/>
  <c r="N29" i="2" s="1"/>
  <c r="M27" i="2" l="1"/>
  <c r="N28" i="2" l="1"/>
  <c r="M26" i="2"/>
  <c r="N27" i="2" s="1"/>
  <c r="M25" i="2" l="1"/>
  <c r="N26" i="2" l="1"/>
  <c r="M24" i="2"/>
  <c r="N25" i="2" l="1"/>
  <c r="M23" i="2"/>
  <c r="N24" i="2" l="1"/>
  <c r="M22" i="2"/>
  <c r="N23" i="2" s="1"/>
  <c r="M21" i="2"/>
  <c r="N22" i="2" s="1"/>
  <c r="M20" i="2"/>
  <c r="M19" i="2"/>
  <c r="M13" i="2"/>
  <c r="M14" i="2"/>
  <c r="M18" i="2"/>
  <c r="N18" i="2" s="1"/>
  <c r="M17" i="2"/>
  <c r="M16" i="2"/>
  <c r="M12" i="2"/>
  <c r="N11" i="2" a="1"/>
  <c r="N11" i="2" s="1"/>
  <c r="M11" i="2"/>
  <c r="N12" i="2"/>
  <c r="M10" i="2"/>
  <c r="M9" i="2"/>
  <c r="M8" i="2"/>
  <c r="M7" i="2"/>
  <c r="M6" i="2"/>
  <c r="N7" i="2"/>
  <c r="M5" i="2"/>
  <c r="N6" i="2"/>
  <c r="M4" i="2"/>
  <c r="M3" i="2"/>
  <c r="M2" i="2"/>
  <c r="N5" i="2" l="1"/>
  <c r="N20" i="2"/>
  <c r="N9" i="2"/>
  <c r="N19" i="2"/>
  <c r="N4" i="2"/>
  <c r="N3" i="2"/>
  <c r="N21" i="2"/>
  <c r="N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<sst xmlns="http://schemas.openxmlformats.org/spreadsheetml/2006/main" count="14" uniqueCount="14">
  <si>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</si>
  <si>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</si>
  <si>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</si>
  <si>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</si>
  <si>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</si>
  <si>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</si>
  <si>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</si>
  <si>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</si>
  <si>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</si>
  <si>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</si>
  <si>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</si>
  <si>
    <t>Languages</t>
  </si>
  <si>
    <t>Abbreviations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</si>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</sst>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writing!$N$1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writing!$A$2:$A$34</c:f>
              <c:numCache>
                <c:formatCode>m/d/yyyy</c:formatCode>
                <c:ptCount val="33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</c:numCache>
            </c:numRef>
          </c:cat>
          <c:val>
            <c:numRef>
              <c:f>writing!$N$2:$N$34</c:f>
              <c:numCache>
                <c:formatCode>General</c:formatCode>
                <c:ptCount val="33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1489</c:v>
                </c:pt>
                <c:pt idx="6">
                  <c:v>621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  <c:pt idx="10">
                  <c:v>75</c:v>
                </c:pt>
                <c:pt idx="11">
                  <c:v>584</c:v>
                </c:pt>
                <c:pt idx="12">
                  <c:v>843</c:v>
                </c:pt>
                <c:pt idx="13">
                  <c:v>511</c:v>
                </c:pt>
                <c:pt idx="14">
                  <c:v>2671</c:v>
                </c:pt>
                <c:pt idx="15">
                  <c:v>577</c:v>
                </c:pt>
                <c:pt idx="16">
                  <c:v>1338</c:v>
                </c:pt>
                <c:pt idx="17">
                  <c:v>335</c:v>
                </c:pt>
                <c:pt idx="18">
                  <c:v>999</c:v>
                </c:pt>
                <c:pt idx="19">
                  <c:v>56</c:v>
                </c:pt>
                <c:pt idx="20">
                  <c:v>1136</c:v>
                </c:pt>
                <c:pt idx="21">
                  <c:v>679</c:v>
                </c:pt>
                <c:pt idx="22">
                  <c:v>1822</c:v>
                </c:pt>
                <c:pt idx="23">
                  <c:v>156</c:v>
                </c:pt>
                <c:pt idx="24">
                  <c:v>1628</c:v>
                </c:pt>
                <c:pt idx="25">
                  <c:v>905</c:v>
                </c:pt>
                <c:pt idx="26">
                  <c:v>203</c:v>
                </c:pt>
                <c:pt idx="27">
                  <c:v>362</c:v>
                </c:pt>
                <c:pt idx="28">
                  <c:v>2964</c:v>
                </c:pt>
                <c:pt idx="29">
                  <c:v>1872</c:v>
                </c:pt>
                <c:pt idx="30">
                  <c:v>1336</c:v>
                </c:pt>
                <c:pt idx="31">
                  <c:v>2389</c:v>
                </c:pt>
                <c:pt idx="32">
                  <c:v>1791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writing!$M$1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2700000" spcFirstLastPara="1" vertOverflow="overflow" horzOverflow="overflow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writing!$A$2:$A$34</c:f>
              <c:numCache>
                <c:formatCode>m/d/yyyy</c:formatCode>
                <c:ptCount val="33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</c:numCache>
            </c:numRef>
          </c:cat>
          <c:val>
            <c:numRef>
              <c:f>writing!$M$2:$M$34</c:f>
              <c:numCache>
                <c:formatCode>General</c:formatCode>
                <c:ptCount val="33"/>
                <c:pt idx="0">
                  <c:v>2614</c:v>
                </c:pt>
                <c:pt idx="1">
                  <c:v>3628</c:v>
                </c:pt>
                <c:pt idx="2">
                  <c:v>4429</c:v>
                </c:pt>
                <c:pt idx="3">
                  <c:v>5670</c:v>
                </c:pt>
                <c:pt idx="4">
                  <c:v>6433</c:v>
                </c:pt>
                <c:pt idx="5">
                  <c:v>7922</c:v>
                </c:pt>
                <c:pt idx="6">
                  <c:v>7922</c:v>
                </c:pt>
                <c:pt idx="7">
                  <c:v>8733</c:v>
                </c:pt>
                <c:pt idx="8">
                  <c:v>8943</c:v>
                </c:pt>
                <c:pt idx="9">
                  <c:v>8913</c:v>
                </c:pt>
                <c:pt idx="10">
                  <c:v>8988</c:v>
                </c:pt>
                <c:pt idx="11">
                  <c:v>8988</c:v>
                </c:pt>
                <c:pt idx="12">
                  <c:v>9499</c:v>
                </c:pt>
                <c:pt idx="13">
                  <c:v>9110</c:v>
                </c:pt>
                <c:pt idx="14">
                  <c:v>9499</c:v>
                </c:pt>
                <c:pt idx="15">
                  <c:v>9675</c:v>
                </c:pt>
                <c:pt idx="16">
                  <c:v>11013</c:v>
                </c:pt>
                <c:pt idx="17">
                  <c:v>11348</c:v>
                </c:pt>
                <c:pt idx="18">
                  <c:v>12347</c:v>
                </c:pt>
                <c:pt idx="19">
                  <c:v>12403</c:v>
                </c:pt>
                <c:pt idx="20">
                  <c:v>13539</c:v>
                </c:pt>
                <c:pt idx="21">
                  <c:v>14218</c:v>
                </c:pt>
                <c:pt idx="22">
                  <c:v>16040</c:v>
                </c:pt>
                <c:pt idx="23">
                  <c:v>16196</c:v>
                </c:pt>
                <c:pt idx="24">
                  <c:v>17824</c:v>
                </c:pt>
                <c:pt idx="25">
                  <c:v>18729</c:v>
                </c:pt>
                <c:pt idx="26">
                  <c:v>18932</c:v>
                </c:pt>
                <c:pt idx="27">
                  <c:v>19294</c:v>
                </c:pt>
                <c:pt idx="28">
                  <c:v>22258</c:v>
                </c:pt>
                <c:pt idx="29">
                  <c:v>24130</c:v>
                </c:pt>
                <c:pt idx="30">
                  <c:v>25466</c:v>
                </c:pt>
                <c:pt idx="31">
                  <c:v>27855</c:v>
                </c:pt>
                <c:pt idx="32">
                  <c:v>29646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195262</xdr:colOff>
      <xdr:row>27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88EB1-1F21-4955-9B3B-F35A81E6A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N34" totalsRowShown="0" headerRowDxfId="2">
  <autoFilter ref="A1:N34" xr:uid="{5C2EF26B-8F7C-40DC-90B6-805AC60B672A}"/>
  <sortState xmlns:xlrd2="http://schemas.microsoft.com/office/spreadsheetml/2017/richdata2" ref="A2:N18">
    <sortCondition ref="A1:A18"/>
  </sortState>
  <tableColumns count="14">
    <tableColumn id="1" xr3:uid="{BEA871B4-EEE2-4F93-9DBC-4AFC40E06E5F}" name="Date" dataDxfId="1"/>
    <tableColumn id="15" xr3:uid="{1B7B50EE-D1EF-4405-B2B9-09BEA9C0CE20}" name="CV" dataDxfId="0"/>
    <tableColumn id="2" xr3:uid="{3081B1F4-64BE-4187-A6E1-DC702177CD85}" name="Abstract"/>
    <tableColumn id="3" xr3:uid="{DA2DA13C-A841-40A2-B853-0B35F6A9B823}" name="Acknowledgments"/>
    <tableColumn id="13" xr3:uid="{2A588095-E1AD-45D2-897E-543E2C714E70}" name="Abbreviations"/>
    <tableColumn id="12" xr3:uid="{0229AEC0-9E19-4B0B-B3ED-98D5438CF4D4}" name="Language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0" xr3:uid="{457CFC5C-BE64-406D-A9FB-BB2DBEA65B42}" name="Total">
      <calculatedColumnFormula>SUM(C2:L2)</calculatedColumnFormula>
    </tableColumn>
    <tableColumn id="11" xr3:uid="{778E3DE4-F274-4416-84BC-FF498402E770}" name="Daily">
      <calculatedColumnFormula>M2-M1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workbookViewId="0">
      <selection activeCell="S16" sqref="S16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N34"/>
  <sheetViews>
    <sheetView tabSelected="1" topLeftCell="A16" workbookViewId="0">
      <selection activeCell="J34" sqref="J34:L34"/>
    </sheetView>
  </sheetViews>
  <sheetFormatPr defaultRowHeight="14.25" x14ac:dyDescent="0.45"/>
  <cols>
    <col min="1" max="1" width="10.19921875" bestFit="1" customWidth="1"/>
    <col min="2" max="2" width="5.06640625" bestFit="1" customWidth="1"/>
    <col min="3" max="3" width="9.73046875" bestFit="1" customWidth="1"/>
    <col min="4" max="4" width="18.1328125" bestFit="1" customWidth="1"/>
    <col min="5" max="5" width="14.33203125" bestFit="1" customWidth="1"/>
    <col min="6" max="6" width="11.3984375" bestFit="1" customWidth="1"/>
    <col min="7" max="7" width="13.1328125" bestFit="1" customWidth="1"/>
    <col min="8" max="8" width="15.19921875" bestFit="1" customWidth="1"/>
    <col min="9" max="9" width="14.53125" bestFit="1" customWidth="1"/>
    <col min="10" max="10" width="18.33203125" bestFit="1" customWidth="1"/>
    <col min="11" max="11" width="10.796875" bestFit="1" customWidth="1"/>
    <col min="12" max="12" width="13.796875" bestFit="1" customWidth="1"/>
    <col min="13" max="13" width="7" bestFit="1" customWidth="1"/>
    <col min="14" max="14" width="6.9296875" customWidth="1"/>
    <col min="15" max="15" width="7" bestFit="1" customWidth="1"/>
  </cols>
  <sheetData>
    <row r="1" spans="1:14" s="2" customFormat="1" x14ac:dyDescent="0.45">
      <c r="A1" s="2" t="s">
        <v>0</v>
      </c>
      <c r="B1" s="2" t="s">
        <v>13</v>
      </c>
      <c r="C1" s="2" t="s">
        <v>1</v>
      </c>
      <c r="D1" s="2" t="s">
        <v>2</v>
      </c>
      <c r="E1" s="2" t="s">
        <v>12</v>
      </c>
      <c r="F1" s="2" t="s">
        <v>11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</row>
    <row r="2" spans="1:14" x14ac:dyDescent="0.45">
      <c r="A2" s="1">
        <v>44130</v>
      </c>
      <c r="B2">
        <v>568</v>
      </c>
      <c r="C2">
        <v>243</v>
      </c>
      <c r="D2">
        <v>87</v>
      </c>
      <c r="E2">
        <v>132</v>
      </c>
      <c r="F2">
        <v>257</v>
      </c>
      <c r="G2">
        <v>535</v>
      </c>
      <c r="H2">
        <v>1360</v>
      </c>
      <c r="I2">
        <v>0</v>
      </c>
      <c r="J2">
        <v>0</v>
      </c>
      <c r="K2">
        <v>0</v>
      </c>
      <c r="L2">
        <v>0</v>
      </c>
      <c r="M2">
        <f>SUM(C2:L2)</f>
        <v>2614</v>
      </c>
      <c r="N2">
        <v>1360</v>
      </c>
    </row>
    <row r="3" spans="1:14" x14ac:dyDescent="0.45">
      <c r="A3" s="1">
        <v>44131</v>
      </c>
      <c r="B3">
        <v>568</v>
      </c>
      <c r="C3">
        <v>243</v>
      </c>
      <c r="D3">
        <v>87</v>
      </c>
      <c r="E3">
        <v>132</v>
      </c>
      <c r="F3">
        <v>257</v>
      </c>
      <c r="G3">
        <v>535</v>
      </c>
      <c r="H3">
        <v>2374</v>
      </c>
      <c r="I3">
        <v>0</v>
      </c>
      <c r="J3">
        <v>0</v>
      </c>
      <c r="K3">
        <v>0</v>
      </c>
      <c r="L3">
        <v>0</v>
      </c>
      <c r="M3">
        <f>SUM(C3:L3)</f>
        <v>3628</v>
      </c>
      <c r="N3">
        <f>M3-M2</f>
        <v>1014</v>
      </c>
    </row>
    <row r="4" spans="1:14" x14ac:dyDescent="0.45">
      <c r="A4" s="1">
        <v>44132</v>
      </c>
      <c r="B4">
        <v>568</v>
      </c>
      <c r="C4">
        <v>243</v>
      </c>
      <c r="D4">
        <v>87</v>
      </c>
      <c r="E4">
        <v>132</v>
      </c>
      <c r="F4">
        <v>257</v>
      </c>
      <c r="G4">
        <v>535</v>
      </c>
      <c r="H4">
        <v>3175</v>
      </c>
      <c r="I4">
        <v>0</v>
      </c>
      <c r="J4">
        <v>0</v>
      </c>
      <c r="K4">
        <v>0</v>
      </c>
      <c r="L4">
        <v>0</v>
      </c>
      <c r="M4">
        <f>SUM(C4:L4)</f>
        <v>4429</v>
      </c>
      <c r="N4">
        <f>M4-M3</f>
        <v>801</v>
      </c>
    </row>
    <row r="5" spans="1:14" x14ac:dyDescent="0.45">
      <c r="A5" s="1">
        <v>44133</v>
      </c>
      <c r="B5">
        <v>568</v>
      </c>
      <c r="C5">
        <v>243</v>
      </c>
      <c r="D5">
        <v>87</v>
      </c>
      <c r="E5">
        <v>132</v>
      </c>
      <c r="F5">
        <v>257</v>
      </c>
      <c r="G5">
        <v>535</v>
      </c>
      <c r="H5">
        <v>4416</v>
      </c>
      <c r="I5">
        <v>0</v>
      </c>
      <c r="J5">
        <v>0</v>
      </c>
      <c r="K5">
        <v>0</v>
      </c>
      <c r="L5">
        <v>0</v>
      </c>
      <c r="M5">
        <f>SUM(C5:L5)</f>
        <v>5670</v>
      </c>
      <c r="N5">
        <f>M5-M4</f>
        <v>1241</v>
      </c>
    </row>
    <row r="6" spans="1:14" x14ac:dyDescent="0.45">
      <c r="A6" s="1">
        <v>44134</v>
      </c>
      <c r="B6">
        <v>568</v>
      </c>
      <c r="C6">
        <v>243</v>
      </c>
      <c r="D6">
        <v>87</v>
      </c>
      <c r="E6">
        <v>132</v>
      </c>
      <c r="F6">
        <v>257</v>
      </c>
      <c r="G6">
        <v>535</v>
      </c>
      <c r="H6">
        <v>5179</v>
      </c>
      <c r="I6">
        <v>0</v>
      </c>
      <c r="J6">
        <v>0</v>
      </c>
      <c r="K6">
        <v>0</v>
      </c>
      <c r="L6">
        <v>0</v>
      </c>
      <c r="M6">
        <f>SUM(C6:L6)</f>
        <v>6433</v>
      </c>
      <c r="N6">
        <f>M6-M5</f>
        <v>763</v>
      </c>
    </row>
    <row r="7" spans="1:14" x14ac:dyDescent="0.45">
      <c r="A7" s="1">
        <v>44135</v>
      </c>
      <c r="B7">
        <v>568</v>
      </c>
      <c r="C7">
        <v>239</v>
      </c>
      <c r="D7">
        <v>87</v>
      </c>
      <c r="E7">
        <v>132</v>
      </c>
      <c r="F7">
        <v>257</v>
      </c>
      <c r="G7">
        <v>528</v>
      </c>
      <c r="H7">
        <v>6658</v>
      </c>
      <c r="I7">
        <v>5</v>
      </c>
      <c r="J7">
        <v>6</v>
      </c>
      <c r="K7">
        <v>5</v>
      </c>
      <c r="L7">
        <v>5</v>
      </c>
      <c r="M7">
        <f>SUM(C7:L7)</f>
        <v>7922</v>
      </c>
      <c r="N7">
        <f>M7-M6</f>
        <v>1489</v>
      </c>
    </row>
    <row r="8" spans="1:14" x14ac:dyDescent="0.45">
      <c r="A8" s="1">
        <v>44136</v>
      </c>
      <c r="B8">
        <v>568</v>
      </c>
      <c r="C8">
        <v>239</v>
      </c>
      <c r="D8">
        <v>87</v>
      </c>
      <c r="E8">
        <v>132</v>
      </c>
      <c r="F8">
        <v>257</v>
      </c>
      <c r="G8">
        <v>528</v>
      </c>
      <c r="H8">
        <v>6658</v>
      </c>
      <c r="I8">
        <v>5</v>
      </c>
      <c r="J8">
        <v>6</v>
      </c>
      <c r="K8">
        <v>5</v>
      </c>
      <c r="L8">
        <v>5</v>
      </c>
      <c r="M8">
        <f>SUM(C8:L8)</f>
        <v>7922</v>
      </c>
      <c r="N8">
        <v>621</v>
      </c>
    </row>
    <row r="9" spans="1:14" x14ac:dyDescent="0.45">
      <c r="A9" s="1">
        <v>44137</v>
      </c>
      <c r="B9">
        <v>568</v>
      </c>
      <c r="C9">
        <v>239</v>
      </c>
      <c r="D9">
        <v>87</v>
      </c>
      <c r="E9">
        <v>132</v>
      </c>
      <c r="F9">
        <v>257</v>
      </c>
      <c r="G9">
        <v>528</v>
      </c>
      <c r="H9">
        <v>7469</v>
      </c>
      <c r="I9">
        <v>5</v>
      </c>
      <c r="J9">
        <v>6</v>
      </c>
      <c r="K9">
        <v>5</v>
      </c>
      <c r="L9">
        <v>5</v>
      </c>
      <c r="M9">
        <f>SUM(C9:L9)</f>
        <v>8733</v>
      </c>
      <c r="N9">
        <f>M9-M8</f>
        <v>811</v>
      </c>
    </row>
    <row r="10" spans="1:14" x14ac:dyDescent="0.45">
      <c r="A10" s="1">
        <v>44138</v>
      </c>
      <c r="B10">
        <v>568</v>
      </c>
      <c r="C10">
        <v>239</v>
      </c>
      <c r="D10">
        <v>87</v>
      </c>
      <c r="E10">
        <v>132</v>
      </c>
      <c r="F10">
        <v>257</v>
      </c>
      <c r="G10">
        <v>528</v>
      </c>
      <c r="H10">
        <v>7638</v>
      </c>
      <c r="I10">
        <v>46</v>
      </c>
      <c r="J10">
        <v>6</v>
      </c>
      <c r="K10">
        <v>5</v>
      </c>
      <c r="L10">
        <v>5</v>
      </c>
      <c r="M10">
        <f>SUM(C10:L10)</f>
        <v>8943</v>
      </c>
      <c r="N10">
        <f>M10-M9</f>
        <v>210</v>
      </c>
    </row>
    <row r="11" spans="1:14" x14ac:dyDescent="0.45">
      <c r="A11" s="1">
        <v>44139</v>
      </c>
      <c r="B11">
        <v>568</v>
      </c>
      <c r="C11">
        <v>239</v>
      </c>
      <c r="D11">
        <v>87</v>
      </c>
      <c r="E11">
        <v>132</v>
      </c>
      <c r="F11">
        <v>257</v>
      </c>
      <c r="G11">
        <v>541</v>
      </c>
      <c r="H11">
        <v>7595</v>
      </c>
      <c r="I11">
        <v>46</v>
      </c>
      <c r="J11">
        <v>6</v>
      </c>
      <c r="K11">
        <v>5</v>
      </c>
      <c r="L11">
        <v>5</v>
      </c>
      <c r="M11">
        <f>SUM(C11:L11)</f>
        <v>8913</v>
      </c>
      <c r="N11" cm="1">
        <f t="array" ref="N11">SUM(ABS(C11:L11-C10:L10))</f>
        <v>56</v>
      </c>
    </row>
    <row r="12" spans="1:14" x14ac:dyDescent="0.45">
      <c r="A12" s="1">
        <v>44142</v>
      </c>
      <c r="B12">
        <v>568</v>
      </c>
      <c r="C12">
        <v>239</v>
      </c>
      <c r="D12">
        <v>87</v>
      </c>
      <c r="E12">
        <v>132</v>
      </c>
      <c r="F12">
        <v>257</v>
      </c>
      <c r="G12">
        <v>547</v>
      </c>
      <c r="H12">
        <v>7413</v>
      </c>
      <c r="I12">
        <v>297</v>
      </c>
      <c r="J12">
        <v>6</v>
      </c>
      <c r="K12">
        <v>5</v>
      </c>
      <c r="L12">
        <v>5</v>
      </c>
      <c r="M12">
        <f>SUM(C12:L12)</f>
        <v>8988</v>
      </c>
      <c r="N12">
        <f>M12-M11</f>
        <v>75</v>
      </c>
    </row>
    <row r="13" spans="1:14" x14ac:dyDescent="0.45">
      <c r="A13" s="1">
        <v>44143</v>
      </c>
      <c r="B13">
        <v>568</v>
      </c>
      <c r="C13">
        <v>239</v>
      </c>
      <c r="D13">
        <v>87</v>
      </c>
      <c r="E13">
        <v>132</v>
      </c>
      <c r="F13">
        <v>257</v>
      </c>
      <c r="G13">
        <v>547</v>
      </c>
      <c r="H13">
        <v>7413</v>
      </c>
      <c r="I13">
        <v>297</v>
      </c>
      <c r="J13">
        <v>6</v>
      </c>
      <c r="K13">
        <v>5</v>
      </c>
      <c r="L13">
        <v>5</v>
      </c>
      <c r="M13">
        <f>SUM(C13:L13)</f>
        <v>8988</v>
      </c>
      <c r="N13">
        <v>584</v>
      </c>
    </row>
    <row r="14" spans="1:14" x14ac:dyDescent="0.45">
      <c r="A14" s="1">
        <v>44144</v>
      </c>
      <c r="B14">
        <v>568</v>
      </c>
      <c r="C14">
        <v>239</v>
      </c>
      <c r="D14">
        <v>87</v>
      </c>
      <c r="E14">
        <v>132</v>
      </c>
      <c r="F14">
        <v>257</v>
      </c>
      <c r="G14">
        <v>547</v>
      </c>
      <c r="H14">
        <v>7413</v>
      </c>
      <c r="I14">
        <v>401</v>
      </c>
      <c r="J14">
        <v>120</v>
      </c>
      <c r="K14">
        <v>117</v>
      </c>
      <c r="L14">
        <v>186</v>
      </c>
      <c r="M14">
        <f>SUM(C14:L14)</f>
        <v>9499</v>
      </c>
      <c r="N14">
        <v>843</v>
      </c>
    </row>
    <row r="15" spans="1:14" x14ac:dyDescent="0.45">
      <c r="A15" s="1">
        <v>44145</v>
      </c>
      <c r="B15">
        <v>568</v>
      </c>
      <c r="C15">
        <v>236</v>
      </c>
      <c r="D15">
        <v>87</v>
      </c>
      <c r="E15">
        <v>132</v>
      </c>
      <c r="F15">
        <v>257</v>
      </c>
      <c r="G15">
        <v>516</v>
      </c>
      <c r="H15">
        <v>7413</v>
      </c>
      <c r="I15">
        <v>1949</v>
      </c>
      <c r="J15">
        <v>120</v>
      </c>
      <c r="K15">
        <v>117</v>
      </c>
      <c r="L15">
        <v>186</v>
      </c>
      <c r="M15">
        <v>9110</v>
      </c>
      <c r="N15">
        <v>511</v>
      </c>
    </row>
    <row r="16" spans="1:14" x14ac:dyDescent="0.45">
      <c r="A16" s="1">
        <v>44146</v>
      </c>
      <c r="B16">
        <v>568</v>
      </c>
      <c r="C16">
        <v>239</v>
      </c>
      <c r="D16">
        <v>87</v>
      </c>
      <c r="E16">
        <v>132</v>
      </c>
      <c r="F16">
        <v>257</v>
      </c>
      <c r="G16">
        <v>547</v>
      </c>
      <c r="H16">
        <v>7413</v>
      </c>
      <c r="I16">
        <v>401</v>
      </c>
      <c r="J16">
        <v>120</v>
      </c>
      <c r="K16">
        <v>117</v>
      </c>
      <c r="L16">
        <v>186</v>
      </c>
      <c r="M16">
        <f>SUM(C16:L16)</f>
        <v>9499</v>
      </c>
      <c r="N16">
        <v>2671</v>
      </c>
    </row>
    <row r="17" spans="1:14" x14ac:dyDescent="0.45">
      <c r="A17" s="1">
        <v>44150</v>
      </c>
      <c r="B17">
        <v>568</v>
      </c>
      <c r="C17">
        <v>239</v>
      </c>
      <c r="D17">
        <v>87</v>
      </c>
      <c r="E17">
        <v>132</v>
      </c>
      <c r="F17">
        <v>257</v>
      </c>
      <c r="G17">
        <v>547</v>
      </c>
      <c r="H17">
        <v>7413</v>
      </c>
      <c r="I17">
        <v>577</v>
      </c>
      <c r="J17">
        <v>120</v>
      </c>
      <c r="K17">
        <v>117</v>
      </c>
      <c r="L17">
        <v>186</v>
      </c>
      <c r="M17">
        <f>SUM(C17:L17)</f>
        <v>9675</v>
      </c>
      <c r="N17">
        <v>577</v>
      </c>
    </row>
    <row r="18" spans="1:14" x14ac:dyDescent="0.45">
      <c r="A18" s="1">
        <v>44151</v>
      </c>
      <c r="B18">
        <v>568</v>
      </c>
      <c r="C18">
        <v>236</v>
      </c>
      <c r="D18">
        <v>87</v>
      </c>
      <c r="E18">
        <v>132</v>
      </c>
      <c r="F18">
        <v>257</v>
      </c>
      <c r="G18">
        <v>516</v>
      </c>
      <c r="H18">
        <v>7413</v>
      </c>
      <c r="I18">
        <v>1949</v>
      </c>
      <c r="J18">
        <v>120</v>
      </c>
      <c r="K18">
        <v>117</v>
      </c>
      <c r="L18">
        <v>186</v>
      </c>
      <c r="M18">
        <f>SUM(C18:L18)</f>
        <v>11013</v>
      </c>
      <c r="N18">
        <f t="shared" ref="N18:N23" si="0">M18-M17</f>
        <v>1338</v>
      </c>
    </row>
    <row r="19" spans="1:14" x14ac:dyDescent="0.45">
      <c r="A19" s="1">
        <v>44152</v>
      </c>
      <c r="B19">
        <v>568</v>
      </c>
      <c r="C19">
        <v>236</v>
      </c>
      <c r="D19">
        <v>87</v>
      </c>
      <c r="E19">
        <v>132</v>
      </c>
      <c r="F19">
        <v>257</v>
      </c>
      <c r="G19">
        <v>516</v>
      </c>
      <c r="H19">
        <v>7413</v>
      </c>
      <c r="I19">
        <v>2284</v>
      </c>
      <c r="J19">
        <v>120</v>
      </c>
      <c r="K19">
        <v>117</v>
      </c>
      <c r="L19">
        <v>186</v>
      </c>
      <c r="M19">
        <f>SUM(C19:L19)</f>
        <v>11348</v>
      </c>
      <c r="N19">
        <f t="shared" si="0"/>
        <v>335</v>
      </c>
    </row>
    <row r="20" spans="1:14" x14ac:dyDescent="0.45">
      <c r="A20" s="1">
        <v>44153</v>
      </c>
      <c r="B20">
        <v>568</v>
      </c>
      <c r="C20">
        <v>236</v>
      </c>
      <c r="D20">
        <v>87</v>
      </c>
      <c r="E20">
        <v>132</v>
      </c>
      <c r="F20">
        <v>257</v>
      </c>
      <c r="G20">
        <v>516</v>
      </c>
      <c r="H20">
        <v>7413</v>
      </c>
      <c r="I20">
        <v>3283</v>
      </c>
      <c r="J20">
        <v>120</v>
      </c>
      <c r="K20">
        <v>117</v>
      </c>
      <c r="L20">
        <v>186</v>
      </c>
      <c r="M20">
        <f>SUM(C20:L20)</f>
        <v>12347</v>
      </c>
      <c r="N20">
        <f t="shared" si="0"/>
        <v>999</v>
      </c>
    </row>
    <row r="21" spans="1:14" x14ac:dyDescent="0.45">
      <c r="A21" s="1">
        <v>44154</v>
      </c>
      <c r="B21">
        <v>568</v>
      </c>
      <c r="C21">
        <v>236</v>
      </c>
      <c r="D21">
        <v>87</v>
      </c>
      <c r="E21">
        <v>132</v>
      </c>
      <c r="F21">
        <v>257</v>
      </c>
      <c r="G21">
        <v>516</v>
      </c>
      <c r="H21">
        <v>7413</v>
      </c>
      <c r="I21">
        <v>3339</v>
      </c>
      <c r="J21">
        <v>120</v>
      </c>
      <c r="K21">
        <v>117</v>
      </c>
      <c r="L21">
        <v>186</v>
      </c>
      <c r="M21">
        <f>SUM(C21:L21)</f>
        <v>12403</v>
      </c>
      <c r="N21">
        <f t="shared" si="0"/>
        <v>56</v>
      </c>
    </row>
    <row r="22" spans="1:14" x14ac:dyDescent="0.45">
      <c r="A22" s="1">
        <v>44155</v>
      </c>
      <c r="B22">
        <v>568</v>
      </c>
      <c r="C22">
        <v>236</v>
      </c>
      <c r="D22">
        <v>87</v>
      </c>
      <c r="E22">
        <v>132</v>
      </c>
      <c r="F22">
        <v>257</v>
      </c>
      <c r="G22">
        <v>516</v>
      </c>
      <c r="H22">
        <v>7413</v>
      </c>
      <c r="I22">
        <v>4475</v>
      </c>
      <c r="J22">
        <v>120</v>
      </c>
      <c r="K22">
        <v>117</v>
      </c>
      <c r="L22">
        <v>186</v>
      </c>
      <c r="M22">
        <f>SUM(C22:L22)</f>
        <v>13539</v>
      </c>
      <c r="N22">
        <f t="shared" si="0"/>
        <v>1136</v>
      </c>
    </row>
    <row r="23" spans="1:14" x14ac:dyDescent="0.45">
      <c r="A23" s="1">
        <v>44156</v>
      </c>
      <c r="B23">
        <v>568</v>
      </c>
      <c r="C23">
        <v>236</v>
      </c>
      <c r="D23">
        <v>87</v>
      </c>
      <c r="E23">
        <v>132</v>
      </c>
      <c r="F23">
        <v>257</v>
      </c>
      <c r="G23">
        <v>516</v>
      </c>
      <c r="H23">
        <v>7413</v>
      </c>
      <c r="I23">
        <v>5154</v>
      </c>
      <c r="J23">
        <v>120</v>
      </c>
      <c r="K23">
        <v>117</v>
      </c>
      <c r="L23">
        <v>186</v>
      </c>
      <c r="M23">
        <f>SUM(C23:L23)</f>
        <v>14218</v>
      </c>
      <c r="N23">
        <f t="shared" si="0"/>
        <v>679</v>
      </c>
    </row>
    <row r="24" spans="1:14" x14ac:dyDescent="0.45">
      <c r="A24" s="1">
        <v>44157</v>
      </c>
      <c r="B24">
        <v>568</v>
      </c>
      <c r="C24">
        <v>236</v>
      </c>
      <c r="D24">
        <v>87</v>
      </c>
      <c r="E24">
        <v>132</v>
      </c>
      <c r="F24">
        <v>257</v>
      </c>
      <c r="G24">
        <v>516</v>
      </c>
      <c r="H24">
        <v>7461</v>
      </c>
      <c r="I24">
        <v>6928</v>
      </c>
      <c r="J24">
        <v>120</v>
      </c>
      <c r="K24">
        <v>117</v>
      </c>
      <c r="L24">
        <v>186</v>
      </c>
      <c r="M24">
        <f>SUM(C24:L24)</f>
        <v>16040</v>
      </c>
      <c r="N24">
        <f t="shared" ref="N24:N29" si="1">M24-M23</f>
        <v>1822</v>
      </c>
    </row>
    <row r="25" spans="1:14" x14ac:dyDescent="0.45">
      <c r="A25" s="1">
        <v>44158</v>
      </c>
      <c r="B25">
        <v>568</v>
      </c>
      <c r="C25">
        <v>236</v>
      </c>
      <c r="D25">
        <v>87</v>
      </c>
      <c r="E25">
        <v>132</v>
      </c>
      <c r="F25">
        <v>257</v>
      </c>
      <c r="G25">
        <v>516</v>
      </c>
      <c r="H25">
        <v>7461</v>
      </c>
      <c r="I25">
        <v>7084</v>
      </c>
      <c r="J25">
        <v>120</v>
      </c>
      <c r="K25">
        <v>117</v>
      </c>
      <c r="L25">
        <v>186</v>
      </c>
      <c r="M25">
        <f>SUM(C25:L25)</f>
        <v>16196</v>
      </c>
      <c r="N25">
        <f t="shared" si="1"/>
        <v>156</v>
      </c>
    </row>
    <row r="26" spans="1:14" x14ac:dyDescent="0.45">
      <c r="A26" s="1">
        <v>44159</v>
      </c>
      <c r="B26">
        <v>568</v>
      </c>
      <c r="C26">
        <v>236</v>
      </c>
      <c r="D26">
        <v>87</v>
      </c>
      <c r="E26">
        <v>132</v>
      </c>
      <c r="F26">
        <v>257</v>
      </c>
      <c r="G26">
        <v>516</v>
      </c>
      <c r="H26">
        <v>7562</v>
      </c>
      <c r="I26">
        <v>8611</v>
      </c>
      <c r="J26">
        <v>120</v>
      </c>
      <c r="K26">
        <v>117</v>
      </c>
      <c r="L26">
        <v>186</v>
      </c>
      <c r="M26">
        <f>SUM(C26:L26)</f>
        <v>17824</v>
      </c>
      <c r="N26">
        <f t="shared" si="1"/>
        <v>1628</v>
      </c>
    </row>
    <row r="27" spans="1:14" x14ac:dyDescent="0.45">
      <c r="A27" s="1">
        <v>44160</v>
      </c>
      <c r="B27">
        <v>568</v>
      </c>
      <c r="C27">
        <v>236</v>
      </c>
      <c r="D27">
        <v>87</v>
      </c>
      <c r="E27">
        <v>132</v>
      </c>
      <c r="F27">
        <v>257</v>
      </c>
      <c r="G27">
        <v>516</v>
      </c>
      <c r="H27">
        <v>7562</v>
      </c>
      <c r="I27">
        <v>9516</v>
      </c>
      <c r="J27">
        <v>120</v>
      </c>
      <c r="K27">
        <v>117</v>
      </c>
      <c r="L27">
        <v>186</v>
      </c>
      <c r="M27">
        <f>SUM(C27:L27)</f>
        <v>18729</v>
      </c>
      <c r="N27">
        <f t="shared" si="1"/>
        <v>905</v>
      </c>
    </row>
    <row r="28" spans="1:14" x14ac:dyDescent="0.45">
      <c r="A28" s="1">
        <v>44161</v>
      </c>
      <c r="B28">
        <v>568</v>
      </c>
      <c r="C28">
        <v>236</v>
      </c>
      <c r="D28">
        <v>87</v>
      </c>
      <c r="E28">
        <v>132</v>
      </c>
      <c r="F28">
        <v>257</v>
      </c>
      <c r="G28">
        <v>516</v>
      </c>
      <c r="H28">
        <v>7562</v>
      </c>
      <c r="I28">
        <v>9719</v>
      </c>
      <c r="J28">
        <v>120</v>
      </c>
      <c r="K28">
        <v>117</v>
      </c>
      <c r="L28">
        <v>186</v>
      </c>
      <c r="M28">
        <f>SUM(C28:L28)</f>
        <v>18932</v>
      </c>
      <c r="N28">
        <f t="shared" si="1"/>
        <v>203</v>
      </c>
    </row>
    <row r="29" spans="1:14" x14ac:dyDescent="0.45">
      <c r="A29" s="1">
        <v>44162</v>
      </c>
      <c r="B29">
        <v>568</v>
      </c>
      <c r="C29">
        <v>236</v>
      </c>
      <c r="D29">
        <v>87</v>
      </c>
      <c r="E29">
        <v>132</v>
      </c>
      <c r="F29">
        <v>257</v>
      </c>
      <c r="G29">
        <v>516</v>
      </c>
      <c r="H29">
        <v>7562</v>
      </c>
      <c r="I29">
        <v>10081</v>
      </c>
      <c r="J29">
        <v>120</v>
      </c>
      <c r="K29">
        <v>117</v>
      </c>
      <c r="L29">
        <v>186</v>
      </c>
      <c r="M29">
        <f>SUM(C29:L29)</f>
        <v>19294</v>
      </c>
      <c r="N29">
        <f t="shared" si="1"/>
        <v>362</v>
      </c>
    </row>
    <row r="30" spans="1:14" x14ac:dyDescent="0.45">
      <c r="A30" s="1">
        <v>44163</v>
      </c>
      <c r="B30">
        <v>568</v>
      </c>
      <c r="C30">
        <v>236</v>
      </c>
      <c r="D30">
        <v>87</v>
      </c>
      <c r="E30">
        <v>132</v>
      </c>
      <c r="F30">
        <v>257</v>
      </c>
      <c r="G30">
        <v>516</v>
      </c>
      <c r="H30">
        <v>7574</v>
      </c>
      <c r="I30">
        <v>13033</v>
      </c>
      <c r="J30">
        <v>120</v>
      </c>
      <c r="K30">
        <v>117</v>
      </c>
      <c r="L30">
        <v>186</v>
      </c>
      <c r="M30">
        <f>SUM(C30:L30)</f>
        <v>22258</v>
      </c>
      <c r="N30">
        <f>M30-M29</f>
        <v>2964</v>
      </c>
    </row>
    <row r="31" spans="1:14" x14ac:dyDescent="0.45">
      <c r="A31" s="1">
        <v>44164</v>
      </c>
      <c r="B31">
        <v>568</v>
      </c>
      <c r="C31">
        <v>236</v>
      </c>
      <c r="D31">
        <v>87</v>
      </c>
      <c r="E31">
        <v>132</v>
      </c>
      <c r="F31">
        <v>257</v>
      </c>
      <c r="G31">
        <v>516</v>
      </c>
      <c r="H31">
        <v>7574</v>
      </c>
      <c r="I31">
        <v>14905</v>
      </c>
      <c r="J31">
        <v>120</v>
      </c>
      <c r="K31">
        <v>117</v>
      </c>
      <c r="L31">
        <v>186</v>
      </c>
      <c r="M31">
        <f>SUM(C31:L31)</f>
        <v>24130</v>
      </c>
      <c r="N31">
        <f>M31-M30</f>
        <v>1872</v>
      </c>
    </row>
    <row r="32" spans="1:14" x14ac:dyDescent="0.45">
      <c r="A32" s="1">
        <v>44166</v>
      </c>
      <c r="B32">
        <v>568</v>
      </c>
      <c r="C32">
        <v>236</v>
      </c>
      <c r="D32">
        <v>87</v>
      </c>
      <c r="E32">
        <v>132</v>
      </c>
      <c r="F32">
        <v>257</v>
      </c>
      <c r="G32">
        <v>516</v>
      </c>
      <c r="H32">
        <v>7723</v>
      </c>
      <c r="I32">
        <v>16092</v>
      </c>
      <c r="J32">
        <v>120</v>
      </c>
      <c r="K32">
        <v>117</v>
      </c>
      <c r="L32">
        <v>186</v>
      </c>
      <c r="M32">
        <f>SUM(C32:L32)</f>
        <v>25466</v>
      </c>
      <c r="N32">
        <f>M32-M31</f>
        <v>1336</v>
      </c>
    </row>
    <row r="33" spans="1:14" x14ac:dyDescent="0.45">
      <c r="A33" s="1">
        <v>44167</v>
      </c>
      <c r="B33">
        <v>568</v>
      </c>
      <c r="C33">
        <v>236</v>
      </c>
      <c r="D33">
        <v>87</v>
      </c>
      <c r="E33">
        <v>132</v>
      </c>
      <c r="F33">
        <v>257</v>
      </c>
      <c r="G33">
        <v>516</v>
      </c>
      <c r="H33">
        <v>7723</v>
      </c>
      <c r="I33">
        <v>18481</v>
      </c>
      <c r="J33">
        <v>120</v>
      </c>
      <c r="K33">
        <v>117</v>
      </c>
      <c r="L33">
        <v>186</v>
      </c>
      <c r="M33">
        <f>SUM(C33:L33)</f>
        <v>27855</v>
      </c>
      <c r="N33">
        <f>M33-M32</f>
        <v>2389</v>
      </c>
    </row>
    <row r="34" spans="1:14" x14ac:dyDescent="0.45">
      <c r="A34" s="1">
        <v>44168</v>
      </c>
      <c r="B34">
        <v>568</v>
      </c>
      <c r="C34">
        <v>236</v>
      </c>
      <c r="D34">
        <v>87</v>
      </c>
      <c r="E34">
        <v>191</v>
      </c>
      <c r="F34">
        <v>257</v>
      </c>
      <c r="G34">
        <v>516</v>
      </c>
      <c r="H34">
        <v>7724</v>
      </c>
      <c r="I34">
        <v>20212</v>
      </c>
      <c r="J34">
        <v>120</v>
      </c>
      <c r="K34">
        <v>117</v>
      </c>
      <c r="L34">
        <v>186</v>
      </c>
      <c r="M34">
        <f>SUM(C34:L34)</f>
        <v>29646</v>
      </c>
      <c r="N34">
        <f>M34-M33</f>
        <v>1791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2020-12-04T06:45:03Z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