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rha\Downloads\EXCEL BACKUP\"/>
    </mc:Choice>
  </mc:AlternateContent>
  <xr:revisionPtr revIDLastSave="0" documentId="8_{F0A57C35-EFFB-4C2D-8864-3F6879008811}" xr6:coauthVersionLast="47" xr6:coauthVersionMax="47" xr10:uidLastSave="{00000000-0000-0000-0000-000000000000}"/>
  <bookViews>
    <workbookView xWindow="-108" yWindow="-108" windowWidth="23256" windowHeight="12456" xr2:uid="{60A4845B-34A2-4F33-882D-03E5EC53719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7" i="1" l="1"/>
  <c r="Q7" i="1" s="1"/>
  <c r="P7" i="1"/>
  <c r="O7" i="1" s="1"/>
  <c r="N7" i="1"/>
  <c r="M7" i="1" s="1"/>
  <c r="L7" i="1"/>
  <c r="K7" i="1" s="1"/>
  <c r="J7" i="1"/>
  <c r="I7" i="1"/>
  <c r="R6" i="1"/>
  <c r="Q6" i="1" s="1"/>
  <c r="P6" i="1"/>
  <c r="O6" i="1" s="1"/>
  <c r="N6" i="1"/>
  <c r="M6" i="1" s="1"/>
  <c r="L6" i="1"/>
  <c r="K6" i="1" s="1"/>
  <c r="J6" i="1"/>
  <c r="I6" i="1"/>
  <c r="R5" i="1"/>
  <c r="Q5" i="1" s="1"/>
  <c r="P5" i="1"/>
  <c r="O5" i="1" s="1"/>
  <c r="N5" i="1"/>
  <c r="M5" i="1" s="1"/>
  <c r="L5" i="1"/>
  <c r="K5" i="1" s="1"/>
  <c r="J5" i="1"/>
  <c r="I5" i="1" s="1"/>
  <c r="R4" i="1"/>
  <c r="Q4" i="1" s="1"/>
  <c r="P4" i="1"/>
  <c r="O4" i="1"/>
  <c r="N4" i="1"/>
  <c r="M4" i="1" s="1"/>
  <c r="L4" i="1"/>
  <c r="K4" i="1" s="1"/>
  <c r="J4" i="1"/>
  <c r="I4" i="1" s="1"/>
  <c r="R3" i="1"/>
  <c r="Q3" i="1" s="1"/>
  <c r="P3" i="1"/>
  <c r="O3" i="1"/>
  <c r="N3" i="1"/>
  <c r="M3" i="1"/>
  <c r="L3" i="1"/>
  <c r="K3" i="1" s="1"/>
  <c r="J3" i="1"/>
  <c r="I3" i="1" s="1"/>
  <c r="R2" i="1"/>
  <c r="Q2" i="1" s="1"/>
  <c r="P2" i="1"/>
  <c r="O2" i="1" s="1"/>
  <c r="N2" i="1"/>
  <c r="M2" i="1"/>
  <c r="L2" i="1"/>
  <c r="K2" i="1" s="1"/>
  <c r="J2" i="1"/>
  <c r="I2" i="1" s="1"/>
</calcChain>
</file>

<file path=xl/sharedStrings.xml><?xml version="1.0" encoding="utf-8"?>
<sst xmlns="http://schemas.openxmlformats.org/spreadsheetml/2006/main" count="53" uniqueCount="32">
  <si>
    <t>250 Gems</t>
  </si>
  <si>
    <t>800 Gems</t>
  </si>
  <si>
    <t>1600 Gems + 75 Tokens</t>
  </si>
  <si>
    <t>5000 Gems + 275 Tokens</t>
  </si>
  <si>
    <t>120 Tokens</t>
  </si>
  <si>
    <t>1300 Tokens</t>
  </si>
  <si>
    <t>ID Games</t>
  </si>
  <si>
    <t>ID Kategori</t>
  </si>
  <si>
    <t>Nama Produk</t>
  </si>
  <si>
    <t>Label</t>
  </si>
  <si>
    <t>Koin</t>
  </si>
  <si>
    <t>Urutan</t>
  </si>
  <si>
    <t>Flsah Sale</t>
  </si>
  <si>
    <t>Harga Modal</t>
  </si>
  <si>
    <t>Harga Coret</t>
  </si>
  <si>
    <t>Harga Member</t>
  </si>
  <si>
    <t>Harga Silver</t>
  </si>
  <si>
    <t>Harga Gold</t>
  </si>
  <si>
    <t>Harga Bisnis</t>
  </si>
  <si>
    <t>Provider</t>
  </si>
  <si>
    <t>Product Count</t>
  </si>
  <si>
    <t>Kode Produk</t>
  </si>
  <si>
    <t>Logo URL</t>
  </si>
  <si>
    <t>20% OFF</t>
  </si>
  <si>
    <t>N</t>
  </si>
  <si>
    <t>98.981</t>
  </si>
  <si>
    <t>98.982</t>
  </si>
  <si>
    <t>98.983</t>
  </si>
  <si>
    <t>98.984</t>
  </si>
  <si>
    <t>98.985</t>
  </si>
  <si>
    <t>98.986</t>
  </si>
  <si>
    <t>VocaGame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</si>
</sst>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sz val="11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Border="1"/>
    <xf numFmtId="0" fontId="4" fillId="0" borderId="0" xfId="0" applyFont="1" applyBorder="1" applyAlignment="1">
      <alignment vertical="center" wrapText="1"/>
    </xf>
    <xf numFmtId="0" fontId="3" fillId="0" borderId="0" xfId="1" applyBorder="1"/>
    <xf numFmtId="0" fontId="1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F2E7C-31F7-4D9A-9AB6-90611B2D1B1C}">
  <dimension ref="A1:AA8"/>
  <sheetViews>
    <sheetView tabSelected="1" workbookViewId="0">
      <selection activeCell="D5" sqref="D5"/>
    </sheetView>
  </sheetViews>
  <sheetFormatPr defaultRowHeight="14.4" x14ac:dyDescent="0.3"/>
  <cols>
    <col min="1" max="16384" width="8.88671875" style="1"/>
  </cols>
  <sheetData>
    <row r="1" spans="1:27" x14ac:dyDescent="0.3">
      <c r="A1" s="1" t="s">
        <v>6</v>
      </c>
      <c r="B1" s="1" t="s">
        <v>7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13</v>
      </c>
      <c r="I1" s="1" t="s">
        <v>14</v>
      </c>
      <c r="K1" s="1" t="s">
        <v>15</v>
      </c>
      <c r="M1" s="1" t="s">
        <v>16</v>
      </c>
      <c r="O1" s="1" t="s">
        <v>17</v>
      </c>
      <c r="Q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3"/>
    </row>
    <row r="2" spans="1:27" ht="27.6" x14ac:dyDescent="0.3">
      <c r="A2" s="2">
        <v>132</v>
      </c>
      <c r="B2" s="2">
        <v>2</v>
      </c>
      <c r="C2" s="2" t="s">
        <v>0</v>
      </c>
      <c r="D2" s="2" t="s">
        <v>23</v>
      </c>
      <c r="E2" s="2">
        <v>11558</v>
      </c>
      <c r="F2" s="1">
        <v>1</v>
      </c>
      <c r="G2" s="1" t="s">
        <v>24</v>
      </c>
      <c r="H2" s="1">
        <v>11558</v>
      </c>
      <c r="I2" s="1">
        <f>ROUNDUP(J2,-3)</f>
        <v>16000</v>
      </c>
      <c r="J2" s="1">
        <f>H2/75%</f>
        <v>15410.666666666666</v>
      </c>
      <c r="K2" s="1">
        <f>ROUNDUP(L2,-2)</f>
        <v>12900</v>
      </c>
      <c r="L2" s="1">
        <f>H2/90%</f>
        <v>12842.222222222223</v>
      </c>
      <c r="M2" s="1">
        <f>ROUNDUP(N2,-2)</f>
        <v>12500</v>
      </c>
      <c r="N2" s="1">
        <f>H2/93%</f>
        <v>12427.956989247312</v>
      </c>
      <c r="O2" s="1">
        <f>ROUNDUP(P2,-1)</f>
        <v>11920</v>
      </c>
      <c r="P2" s="1">
        <f>H2/97%</f>
        <v>11915.463917525774</v>
      </c>
      <c r="Q2" s="1">
        <f>ROUNDUP(R2,-1)</f>
        <v>11680</v>
      </c>
      <c r="R2" s="1">
        <f>H2/99%</f>
        <v>11674.747474747475</v>
      </c>
      <c r="S2" s="1" t="s">
        <v>31</v>
      </c>
      <c r="T2" s="1" t="s">
        <v>24</v>
      </c>
      <c r="U2" s="1" t="s">
        <v>25</v>
      </c>
      <c r="W2" s="4"/>
      <c r="X2" s="4"/>
      <c r="Y2" s="4"/>
      <c r="Z2" s="4"/>
      <c r="AA2" s="4"/>
    </row>
    <row r="3" spans="1:27" ht="27.6" x14ac:dyDescent="0.3">
      <c r="A3" s="2">
        <v>132</v>
      </c>
      <c r="B3" s="2">
        <v>2</v>
      </c>
      <c r="C3" s="2" t="s">
        <v>1</v>
      </c>
      <c r="D3" s="2" t="s">
        <v>23</v>
      </c>
      <c r="E3" s="2">
        <v>30339</v>
      </c>
      <c r="F3" s="1">
        <v>2</v>
      </c>
      <c r="G3" s="1" t="s">
        <v>24</v>
      </c>
      <c r="H3" s="1">
        <v>30339</v>
      </c>
      <c r="I3" s="1">
        <f t="shared" ref="I3:I7" si="0">ROUNDUP(J3,-3)</f>
        <v>41000</v>
      </c>
      <c r="J3" s="1">
        <f t="shared" ref="J3:J7" si="1">H3/75%</f>
        <v>40452</v>
      </c>
      <c r="K3" s="1">
        <f t="shared" ref="K3:K7" si="2">ROUNDUP(L3,-2)</f>
        <v>33800</v>
      </c>
      <c r="L3" s="1">
        <f t="shared" ref="L3:L7" si="3">H3/90%</f>
        <v>33710</v>
      </c>
      <c r="M3" s="1">
        <f t="shared" ref="M3:M7" si="4">ROUNDUP(N3,-2)</f>
        <v>32700</v>
      </c>
      <c r="N3" s="1">
        <f t="shared" ref="N3:N7" si="5">H3/93%</f>
        <v>32622.580645161288</v>
      </c>
      <c r="O3" s="1">
        <f t="shared" ref="O3:O7" si="6">ROUNDUP(P3,-1)</f>
        <v>31280</v>
      </c>
      <c r="P3" s="1">
        <f t="shared" ref="P3:P7" si="7">H3/97%</f>
        <v>31277.319587628866</v>
      </c>
      <c r="Q3" s="1">
        <f t="shared" ref="Q3:Q7" si="8">ROUNDUP(R3,-1)</f>
        <v>30650</v>
      </c>
      <c r="R3" s="1">
        <f t="shared" ref="R3:R7" si="9">H3/99%</f>
        <v>30645.454545454544</v>
      </c>
      <c r="S3" s="1" t="s">
        <v>31</v>
      </c>
      <c r="T3" s="1" t="s">
        <v>24</v>
      </c>
      <c r="U3" s="1" t="s">
        <v>26</v>
      </c>
      <c r="W3" s="5"/>
      <c r="X3" s="5"/>
      <c r="Y3" s="5"/>
      <c r="Z3" s="5"/>
      <c r="AA3" s="5"/>
    </row>
    <row r="4" spans="1:27" ht="55.2" x14ac:dyDescent="0.3">
      <c r="A4" s="2">
        <v>132</v>
      </c>
      <c r="B4" s="2">
        <v>2</v>
      </c>
      <c r="C4" s="2" t="s">
        <v>2</v>
      </c>
      <c r="D4" s="2" t="s">
        <v>23</v>
      </c>
      <c r="E4" s="2">
        <v>53256</v>
      </c>
      <c r="F4" s="1">
        <v>3</v>
      </c>
      <c r="G4" s="1" t="s">
        <v>24</v>
      </c>
      <c r="H4" s="1">
        <v>53256</v>
      </c>
      <c r="I4" s="1">
        <f t="shared" si="0"/>
        <v>72000</v>
      </c>
      <c r="J4" s="1">
        <f t="shared" si="1"/>
        <v>71008</v>
      </c>
      <c r="K4" s="1">
        <f t="shared" si="2"/>
        <v>59200</v>
      </c>
      <c r="L4" s="1">
        <f t="shared" si="3"/>
        <v>59173.333333333328</v>
      </c>
      <c r="M4" s="1">
        <f t="shared" si="4"/>
        <v>57300</v>
      </c>
      <c r="N4" s="1">
        <f t="shared" si="5"/>
        <v>57264.516129032258</v>
      </c>
      <c r="O4" s="1">
        <f t="shared" si="6"/>
        <v>54910</v>
      </c>
      <c r="P4" s="1">
        <f t="shared" si="7"/>
        <v>54903.092783505155</v>
      </c>
      <c r="Q4" s="1">
        <f t="shared" si="8"/>
        <v>53800</v>
      </c>
      <c r="R4" s="1">
        <f t="shared" si="9"/>
        <v>53793.939393939392</v>
      </c>
      <c r="S4" s="1" t="s">
        <v>31</v>
      </c>
      <c r="T4" s="1" t="s">
        <v>24</v>
      </c>
      <c r="U4" s="1" t="s">
        <v>27</v>
      </c>
      <c r="W4" s="5"/>
      <c r="X4" s="5"/>
      <c r="Y4" s="5"/>
      <c r="Z4" s="5"/>
      <c r="AA4" s="5"/>
    </row>
    <row r="5" spans="1:27" ht="55.2" x14ac:dyDescent="0.3">
      <c r="A5" s="2">
        <v>132</v>
      </c>
      <c r="B5" s="2">
        <v>2</v>
      </c>
      <c r="C5" s="2" t="s">
        <v>3</v>
      </c>
      <c r="D5" s="2" t="s">
        <v>23</v>
      </c>
      <c r="E5" s="2">
        <v>120390</v>
      </c>
      <c r="F5" s="1">
        <v>4</v>
      </c>
      <c r="G5" s="1" t="s">
        <v>24</v>
      </c>
      <c r="H5" s="1">
        <v>120390</v>
      </c>
      <c r="I5" s="1">
        <f t="shared" si="0"/>
        <v>161000</v>
      </c>
      <c r="J5" s="1">
        <f t="shared" si="1"/>
        <v>160520</v>
      </c>
      <c r="K5" s="1">
        <f t="shared" si="2"/>
        <v>133800</v>
      </c>
      <c r="L5" s="1">
        <f t="shared" si="3"/>
        <v>133766.66666666666</v>
      </c>
      <c r="M5" s="1">
        <f t="shared" si="4"/>
        <v>129500</v>
      </c>
      <c r="N5" s="1">
        <f t="shared" si="5"/>
        <v>129451.6129032258</v>
      </c>
      <c r="O5" s="1">
        <f t="shared" si="6"/>
        <v>124120</v>
      </c>
      <c r="P5" s="1">
        <f t="shared" si="7"/>
        <v>124113.40206185567</v>
      </c>
      <c r="Q5" s="1">
        <f t="shared" si="8"/>
        <v>121610</v>
      </c>
      <c r="R5" s="1">
        <f t="shared" si="9"/>
        <v>121606.06060606061</v>
      </c>
      <c r="S5" s="1" t="s">
        <v>31</v>
      </c>
      <c r="T5" s="1" t="s">
        <v>24</v>
      </c>
      <c r="U5" s="1" t="s">
        <v>28</v>
      </c>
      <c r="W5" s="5"/>
      <c r="X5" s="5"/>
      <c r="Y5" s="5"/>
      <c r="Z5" s="5"/>
      <c r="AA5" s="5"/>
    </row>
    <row r="6" spans="1:27" ht="27.6" x14ac:dyDescent="0.3">
      <c r="A6" s="2">
        <v>132</v>
      </c>
      <c r="B6" s="2">
        <v>2</v>
      </c>
      <c r="C6" s="2" t="s">
        <v>4</v>
      </c>
      <c r="D6" s="2" t="s">
        <v>23</v>
      </c>
      <c r="E6" s="2">
        <v>36117</v>
      </c>
      <c r="F6" s="1">
        <v>5</v>
      </c>
      <c r="G6" s="1" t="s">
        <v>24</v>
      </c>
      <c r="H6" s="1">
        <v>36117</v>
      </c>
      <c r="I6" s="1">
        <f t="shared" si="0"/>
        <v>49000</v>
      </c>
      <c r="J6" s="1">
        <f t="shared" si="1"/>
        <v>48156</v>
      </c>
      <c r="K6" s="1">
        <f t="shared" si="2"/>
        <v>40200</v>
      </c>
      <c r="L6" s="1">
        <f t="shared" si="3"/>
        <v>40130</v>
      </c>
      <c r="M6" s="1">
        <f t="shared" si="4"/>
        <v>38900</v>
      </c>
      <c r="N6" s="1">
        <f t="shared" si="5"/>
        <v>38835.483870967742</v>
      </c>
      <c r="O6" s="1">
        <f t="shared" si="6"/>
        <v>37240</v>
      </c>
      <c r="P6" s="1">
        <f t="shared" si="7"/>
        <v>37234.0206185567</v>
      </c>
      <c r="Q6" s="1">
        <f t="shared" si="8"/>
        <v>36490</v>
      </c>
      <c r="R6" s="1">
        <f t="shared" si="9"/>
        <v>36481.818181818184</v>
      </c>
      <c r="S6" s="1" t="s">
        <v>31</v>
      </c>
      <c r="T6" s="1" t="s">
        <v>24</v>
      </c>
      <c r="U6" s="1" t="s">
        <v>29</v>
      </c>
      <c r="W6" s="5"/>
      <c r="X6" s="5"/>
      <c r="Y6" s="5"/>
      <c r="Z6" s="5"/>
      <c r="AA6" s="5"/>
    </row>
    <row r="7" spans="1:27" ht="27.6" x14ac:dyDescent="0.3">
      <c r="A7" s="2">
        <v>132</v>
      </c>
      <c r="B7" s="2">
        <v>2</v>
      </c>
      <c r="C7" s="2" t="s">
        <v>5</v>
      </c>
      <c r="D7" s="2" t="s">
        <v>23</v>
      </c>
      <c r="E7" s="2">
        <v>303382</v>
      </c>
      <c r="F7" s="1">
        <v>6</v>
      </c>
      <c r="G7" s="1" t="s">
        <v>24</v>
      </c>
      <c r="H7" s="1">
        <v>303382</v>
      </c>
      <c r="I7" s="1">
        <f t="shared" si="0"/>
        <v>405000</v>
      </c>
      <c r="J7" s="1">
        <f t="shared" si="1"/>
        <v>404509.33333333331</v>
      </c>
      <c r="K7" s="1">
        <f t="shared" si="2"/>
        <v>337100</v>
      </c>
      <c r="L7" s="1">
        <f t="shared" si="3"/>
        <v>337091.11111111112</v>
      </c>
      <c r="M7" s="1">
        <f t="shared" si="4"/>
        <v>326300</v>
      </c>
      <c r="N7" s="1">
        <f t="shared" si="5"/>
        <v>326217.20430107525</v>
      </c>
      <c r="O7" s="1">
        <f t="shared" si="6"/>
        <v>312770</v>
      </c>
      <c r="P7" s="1">
        <f t="shared" si="7"/>
        <v>312764.94845360826</v>
      </c>
      <c r="Q7" s="1">
        <f t="shared" si="8"/>
        <v>306450</v>
      </c>
      <c r="R7" s="1">
        <f t="shared" si="9"/>
        <v>306446.46464646462</v>
      </c>
      <c r="S7" s="1" t="s">
        <v>31</v>
      </c>
      <c r="T7" s="1" t="s">
        <v>24</v>
      </c>
      <c r="U7" s="1" t="s">
        <v>30</v>
      </c>
      <c r="W7" s="5"/>
      <c r="X7" s="5"/>
      <c r="Y7" s="5"/>
      <c r="Z7" s="5"/>
      <c r="AA7" s="5"/>
    </row>
    <row r="8" spans="1:27" x14ac:dyDescent="0.3">
      <c r="D8" s="2"/>
      <c r="W8" s="5"/>
      <c r="X8" s="5"/>
      <c r="Y8" s="5"/>
      <c r="Z8" s="5"/>
      <c r="AA8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farhan susanto</dc:creator>
  <cp:lastModifiedBy>farhan susanto</cp:lastModifiedBy>
  <dcterms:created xsi:type="dcterms:W3CDTF">2024-03-01T18:06:47Z</dcterms:created>
  <dcterms:modified xsi:type="dcterms:W3CDTF">2024-03-01T18:09:59Z</dcterms:modified>
</cp:coreProperties>
</file>