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_Spring\Mechatronics\"/>
    </mc:Choice>
  </mc:AlternateContent>
  <xr:revisionPtr revIDLastSave="0" documentId="13_ncr:1_{B744D3F4-DBB1-466F-B026-D8C5E2B1EE2D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24" i="1"/>
  <c r="D25" i="1" l="1"/>
  <c r="D26" i="1"/>
  <c r="D27" i="1"/>
  <c r="D28" i="1"/>
  <c r="D29" i="1"/>
  <c r="D30" i="1"/>
  <c r="D31" i="1"/>
  <c r="D32" i="1"/>
  <c r="D33" i="1"/>
  <c r="D34" i="1"/>
  <c r="D24" i="1"/>
  <c r="E8" i="1"/>
  <c r="E9" i="1"/>
  <c r="E10" i="1"/>
  <c r="E11" i="1"/>
  <c r="E12" i="1"/>
  <c r="E13" i="1"/>
  <c r="E14" i="1"/>
  <c r="E15" i="1"/>
  <c r="E16" i="1"/>
  <c r="E7" i="1"/>
</calcChain>
</file>

<file path=xl/sharedStrings.xml><?xml version="1.0" encoding="utf-8"?>
<sst xmlns="http://schemas.openxmlformats.org/spreadsheetml/2006/main" count="1" uniqueCount="1">
  <si>
    <t>y = 1.468966 + (-0.04022483 - 1.468966)/(1 + (x/7293.148)^9.81737)^2949903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</si>
</sst>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PWM to Thrust Mapping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0.126</c:v>
                </c:pt>
                <c:pt idx="4">
                  <c:v>0.373</c:v>
                </c:pt>
                <c:pt idx="5">
                  <c:v>0.58599999999999997</c:v>
                </c:pt>
                <c:pt idx="6">
                  <c:v>0.85099999999999998</c:v>
                </c:pt>
                <c:pt idx="7">
                  <c:v>1.232</c:v>
                </c:pt>
                <c:pt idx="8">
                  <c:v>1.425</c:v>
                </c:pt>
                <c:pt idx="9">
                  <c:v>1.425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5-4504-B2AF-E12613A7A4A6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</c:numCache>
            </c:numRef>
          </c:xVal>
          <c:yVal>
            <c:numRef>
              <c:f>Sheet1!$D$7:$D$16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</c:v>
                </c:pt>
                <c:pt idx="4">
                  <c:v>0.379</c:v>
                </c:pt>
                <c:pt idx="5">
                  <c:v>0.59899999999999998</c:v>
                </c:pt>
                <c:pt idx="6">
                  <c:v>0.88200000000000001</c:v>
                </c:pt>
                <c:pt idx="7">
                  <c:v>1.2509999999999999</c:v>
                </c:pt>
                <c:pt idx="8">
                  <c:v>1.4510000000000001</c:v>
                </c:pt>
                <c:pt idx="9">
                  <c:v>1.4510000000000001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5-4504-B2AF-E12613A7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53167"/>
        <c:axId val="595051919"/>
      </c:scatterChart>
      <c:valAx>
        <c:axId val="5950519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Thrust [lbs.]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95053167"/>
        <c:crossesAt val="0"/>
        <c:crossBetween val="midCat"/>
      </c:valAx>
      <c:valAx>
        <c:axId val="595053167"/>
        <c:scaling>
          <c:orientation val="minMax"/>
          <c:min val="900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PWM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95051919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Sheet1!$B$24:$B$34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xVal>
          <c:yVal>
            <c:numRef>
              <c:f>Sheet1!$D$24:$D$34</c:f>
              <c:numCache>
                <c:formatCode>General</c:formatCode>
                <c:ptCount val="11"/>
                <c:pt idx="0">
                  <c:v>-2.5268162507545489E-2</c:v>
                </c:pt>
                <c:pt idx="1">
                  <c:v>-2.3925995099458586E-3</c:v>
                </c:pt>
                <c:pt idx="2">
                  <c:v>4.7164648531268005E-2</c:v>
                </c:pt>
                <c:pt idx="3">
                  <c:v>0.14491905703394492</c:v>
                </c:pt>
                <c:pt idx="4">
                  <c:v>0.3179426446922351</c:v>
                </c:pt>
                <c:pt idx="5">
                  <c:v>0.58361133690023648</c:v>
                </c:pt>
                <c:pt idx="6">
                  <c:v>0.91654361116331395</c:v>
                </c:pt>
                <c:pt idx="7">
                  <c:v>1.2250347499082781</c:v>
                </c:pt>
                <c:pt idx="8">
                  <c:v>1.4070874531157398</c:v>
                </c:pt>
                <c:pt idx="9">
                  <c:v>1.4623575741911139</c:v>
                </c:pt>
                <c:pt idx="10">
                  <c:v>1.4687771541952361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9-4FDE-B3C5-595FD469593B}"/>
            </c:ext>
          </c:extLst>
        </c:ser>
        <c:ser>
          <c:idx val="1"/>
          <c:order val="1"/>
          <c:tx>
            <c:v>edited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Sheet1!$B$24:$B$34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xVal>
          <c:yVal>
            <c:numRef>
              <c:f>Sheet1!$E$24:$E$34</c:f>
              <c:numCache>
                <c:formatCode>General</c:formatCode>
                <c:ptCount val="11"/>
                <c:pt idx="0">
                  <c:v>-2.9804105083546251E-2</c:v>
                </c:pt>
                <c:pt idx="1">
                  <c:v>-1.3344669623578165E-2</c:v>
                </c:pt>
                <c:pt idx="2">
                  <c:v>2.3152143812110504E-2</c:v>
                </c:pt>
                <c:pt idx="3">
                  <c:v>9.7261173650203814E-2</c:v>
                </c:pt>
                <c:pt idx="4">
                  <c:v>0.23386205596224663</c:v>
                </c:pt>
                <c:pt idx="5">
                  <c:v>0.45686876276386212</c:v>
                </c:pt>
                <c:pt idx="6">
                  <c:v>0.76445751676949425</c:v>
                </c:pt>
                <c:pt idx="7">
                  <c:v>1.0956261301850749</c:v>
                </c:pt>
                <c:pt idx="8">
                  <c:v>1.3418083320356455</c:v>
                </c:pt>
                <c:pt idx="9">
                  <c:v>1.4473972773337056</c:v>
                </c:pt>
                <c:pt idx="10">
                  <c:v>1.4677146094645055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A9-4FDE-B3C5-595FD4695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71264"/>
        <c:axId val="1207925936"/>
      </c:scatterChart>
      <c:valAx>
        <c:axId val="12080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25936"/>
        <c:crosses val="autoZero"/>
        <c:crossBetween val="midCat"/>
      </c:valAx>
      <c:valAx>
        <c:axId val="12079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110101" y="1161415"/>
    <xdr:ext cx="5761101" cy="32421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5CE9E-4FDA-4DB9-950F-80A1A6F3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11</xdr:col>
      <xdr:colOff>214312</xdr:colOff>
      <xdr:row>25</xdr:row>
      <xdr:rowOff>52387</xdr:rowOff>
    </xdr:from>
    <xdr:to>
      <xdr:col>17</xdr:col>
      <xdr:colOff>671512</xdr:colOff>
      <xdr:row>40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B62F5-7688-4E28-A9E5-8AED3A7A6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E38"/>
  <sheetViews>
    <sheetView tabSelected="1" topLeftCell="B7" workbookViewId="0">
      <selection activeCell="E24" sqref="E24"/>
    </sheetView>
  </sheetViews>
  <sheetFormatPr defaultRowHeight="14.25"/>
  <cols>
    <col min="1" max="4" width="10.625" customWidth="1"/>
  </cols>
  <sheetData>
    <row r="7" spans="2:5">
      <c r="B7">
        <v>1000</v>
      </c>
      <c r="C7">
        <v>0</v>
      </c>
      <c r="D7">
        <v>0</v>
      </c>
      <c r="E7">
        <f>AVERAGE(C7:D7)</f>
        <v>0</v>
      </c>
    </row>
    <row r="8" spans="2:5">
      <c r="B8">
        <v>1100</v>
      </c>
      <c r="C8">
        <v>0</v>
      </c>
      <c r="D8">
        <v>0</v>
      </c>
      <c r="E8">
        <f t="shared" ref="E8:E16" si="0">AVERAGE(C8:D8)</f>
        <v>0</v>
      </c>
    </row>
    <row r="9" spans="2:5">
      <c r="B9">
        <v>1200</v>
      </c>
      <c r="C9">
        <v>0</v>
      </c>
      <c r="D9">
        <v>0</v>
      </c>
      <c r="E9">
        <f t="shared" si="0"/>
        <v>0</v>
      </c>
    </row>
    <row r="10" spans="2:5">
      <c r="B10">
        <v>1300</v>
      </c>
      <c r="C10">
        <v>0.126</v>
      </c>
      <c r="D10">
        <v>0.123</v>
      </c>
      <c r="E10">
        <f t="shared" si="0"/>
        <v>0.1245</v>
      </c>
    </row>
    <row r="11" spans="2:5">
      <c r="B11">
        <v>1400</v>
      </c>
      <c r="C11">
        <v>0.373</v>
      </c>
      <c r="D11">
        <v>0.379</v>
      </c>
      <c r="E11">
        <f t="shared" si="0"/>
        <v>0.376</v>
      </c>
    </row>
    <row r="12" spans="2:5">
      <c r="B12">
        <v>1500</v>
      </c>
      <c r="C12">
        <v>0.58599999999999997</v>
      </c>
      <c r="D12">
        <v>0.59899999999999998</v>
      </c>
      <c r="E12">
        <f t="shared" si="0"/>
        <v>0.59250000000000003</v>
      </c>
    </row>
    <row r="13" spans="2:5">
      <c r="B13">
        <v>1600</v>
      </c>
      <c r="C13">
        <v>0.85099999999999998</v>
      </c>
      <c r="D13">
        <v>0.88200000000000001</v>
      </c>
      <c r="E13">
        <f t="shared" si="0"/>
        <v>0.86650000000000005</v>
      </c>
    </row>
    <row r="14" spans="2:5">
      <c r="B14">
        <v>1700</v>
      </c>
      <c r="C14">
        <v>1.232</v>
      </c>
      <c r="D14">
        <v>1.2509999999999999</v>
      </c>
      <c r="E14">
        <f t="shared" si="0"/>
        <v>1.2414999999999998</v>
      </c>
    </row>
    <row r="15" spans="2:5">
      <c r="B15">
        <v>1800</v>
      </c>
      <c r="C15">
        <v>1.425</v>
      </c>
      <c r="D15">
        <v>1.4510000000000001</v>
      </c>
      <c r="E15">
        <f t="shared" si="0"/>
        <v>1.4380000000000002</v>
      </c>
    </row>
    <row r="16" spans="2:5">
      <c r="B16">
        <v>1900</v>
      </c>
      <c r="C16">
        <v>1.425</v>
      </c>
      <c r="D16">
        <v>1.4510000000000001</v>
      </c>
      <c r="E16">
        <f t="shared" si="0"/>
        <v>1.4380000000000002</v>
      </c>
    </row>
    <row r="24" spans="2:5">
      <c r="B24">
        <v>1000</v>
      </c>
      <c r="C24">
        <v>0</v>
      </c>
      <c r="D24">
        <f xml:space="preserve"> 1.468966 + (-0.04022483 - 1.468966)/(1 + (B24/7293.148)^9.81737)^2949903</f>
        <v>-2.5268162507545489E-2</v>
      </c>
      <c r="E24">
        <f xml:space="preserve"> 1.468966 + (-0.04022483 - 1.468966)/(1 + (B24/7293.148)^10)^2949903</f>
        <v>-2.9804105083546251E-2</v>
      </c>
    </row>
    <row r="25" spans="2:5">
      <c r="B25">
        <v>1100</v>
      </c>
      <c r="C25">
        <v>0</v>
      </c>
      <c r="D25">
        <f t="shared" ref="D25:D34" si="1" xml:space="preserve"> 1.468966 + (-0.04022483 - 1.468966)/(1 + (B25/7293.148)^9.81737)^2949903</f>
        <v>-2.3925995099458586E-3</v>
      </c>
      <c r="E25">
        <f t="shared" ref="E25:E34" si="2" xml:space="preserve"> 1.468966 + (-0.04022483 - 1.468966)/(1 + (B25/7293.148)^10)^2949903</f>
        <v>-1.3344669623578165E-2</v>
      </c>
    </row>
    <row r="26" spans="2:5">
      <c r="B26">
        <v>1200</v>
      </c>
      <c r="C26">
        <v>0</v>
      </c>
      <c r="D26">
        <f t="shared" si="1"/>
        <v>4.7164648531268005E-2</v>
      </c>
      <c r="E26">
        <f t="shared" si="2"/>
        <v>2.3152143812110504E-2</v>
      </c>
    </row>
    <row r="27" spans="2:5">
      <c r="B27">
        <v>1300</v>
      </c>
      <c r="C27">
        <v>0.1245</v>
      </c>
      <c r="D27">
        <f t="shared" si="1"/>
        <v>0.14491905703394492</v>
      </c>
      <c r="E27">
        <f t="shared" si="2"/>
        <v>9.7261173650203814E-2</v>
      </c>
    </row>
    <row r="28" spans="2:5">
      <c r="B28">
        <v>1400</v>
      </c>
      <c r="C28">
        <v>0.376</v>
      </c>
      <c r="D28">
        <f t="shared" si="1"/>
        <v>0.3179426446922351</v>
      </c>
      <c r="E28">
        <f t="shared" si="2"/>
        <v>0.23386205596224663</v>
      </c>
    </row>
    <row r="29" spans="2:5">
      <c r="B29">
        <v>1500</v>
      </c>
      <c r="C29">
        <v>0.59250000000000003</v>
      </c>
      <c r="D29">
        <f t="shared" si="1"/>
        <v>0.58361133690023648</v>
      </c>
      <c r="E29">
        <f t="shared" si="2"/>
        <v>0.45686876276386212</v>
      </c>
    </row>
    <row r="30" spans="2:5">
      <c r="B30">
        <v>1600</v>
      </c>
      <c r="C30">
        <v>0.86650000000000005</v>
      </c>
      <c r="D30">
        <f t="shared" si="1"/>
        <v>0.91654361116331395</v>
      </c>
      <c r="E30">
        <f t="shared" si="2"/>
        <v>0.76445751676949425</v>
      </c>
    </row>
    <row r="31" spans="2:5">
      <c r="B31">
        <v>1700</v>
      </c>
      <c r="C31">
        <v>1.2414999999999998</v>
      </c>
      <c r="D31">
        <f t="shared" si="1"/>
        <v>1.2250347499082781</v>
      </c>
      <c r="E31">
        <f t="shared" si="2"/>
        <v>1.0956261301850749</v>
      </c>
    </row>
    <row r="32" spans="2:5">
      <c r="B32">
        <v>1800</v>
      </c>
      <c r="C32">
        <v>1.4380000000000002</v>
      </c>
      <c r="D32">
        <f t="shared" si="1"/>
        <v>1.4070874531157398</v>
      </c>
      <c r="E32">
        <f t="shared" si="2"/>
        <v>1.3418083320356455</v>
      </c>
    </row>
    <row r="33" spans="2:5">
      <c r="B33">
        <v>1900</v>
      </c>
      <c r="C33">
        <v>1.4380000000000002</v>
      </c>
      <c r="D33">
        <f t="shared" si="1"/>
        <v>1.4623575741911139</v>
      </c>
      <c r="E33">
        <f t="shared" si="2"/>
        <v>1.4473972773337056</v>
      </c>
    </row>
    <row r="34" spans="2:5">
      <c r="B34">
        <v>2000</v>
      </c>
      <c r="C34">
        <v>1.4379999999999999</v>
      </c>
      <c r="D34">
        <f t="shared" si="1"/>
        <v>1.4687771541952361</v>
      </c>
      <c r="E34">
        <f t="shared" si="2"/>
        <v>1.4677146094645055</v>
      </c>
    </row>
    <row r="38" spans="2:5">
      <c r="D38" t="s">
        <v>0</v>
      </c>
    </row>
  </sheetData>
  <pageMargins left="0" right="0" top="0.39374999999999999" bottom="0.39374999999999999" header="0" footer="0"/>
  <pageSetup paperSize="9" orientation="portrait" horizontalDpi="300" verticalDpi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Dallin Wiberg</dc:creator>
  <cp:lastModifiedBy>labuser</cp:lastModifiedBy>
  <cp:revision>1</cp:revision>
  <dcterms:created xsi:type="dcterms:W3CDTF">2021-04-15T11:12:12Z</dcterms:created>
  <dcterms:modified xsi:type="dcterms:W3CDTF">2021-04-16T02:00:53Z</dcterms:modified>
</cp:coreProperties>
</file>