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tode Numerik\"/>
    </mc:Choice>
  </mc:AlternateContent>
  <xr:revisionPtr revIDLastSave="0" documentId="8_{B7556027-5A79-4995-8144-BF0926BCDA8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is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C24" i="1"/>
  <c r="D24" i="1" s="1"/>
  <c r="E24" i="1"/>
  <c r="F24" i="1" s="1"/>
  <c r="K4" i="1"/>
  <c r="L3" i="1"/>
  <c r="G4" i="1"/>
  <c r="H4" i="1" s="1"/>
  <c r="F4" i="1"/>
  <c r="D4" i="1"/>
  <c r="K24" i="1" l="1"/>
  <c r="G24" i="1"/>
  <c r="H24" i="1" s="1"/>
  <c r="I24" i="1" s="1"/>
  <c r="J24" i="1" s="1"/>
  <c r="I4" i="1"/>
  <c r="E5" i="1" l="1"/>
  <c r="C5" i="1"/>
  <c r="J4" i="1"/>
  <c r="D5" i="1" l="1"/>
  <c r="G5" i="1"/>
  <c r="H5" i="1" s="1"/>
  <c r="F5" i="1"/>
  <c r="K5" i="1"/>
  <c r="I5" i="1" l="1"/>
  <c r="E6" i="1" l="1"/>
  <c r="C6" i="1"/>
  <c r="J5" i="1"/>
  <c r="G6" i="1" l="1"/>
  <c r="H6" i="1" s="1"/>
  <c r="D6" i="1"/>
  <c r="I6" i="1" s="1"/>
  <c r="F6" i="1"/>
  <c r="J6" i="1" s="1"/>
  <c r="K6" i="1"/>
  <c r="C7" i="1" l="1"/>
  <c r="E7" i="1"/>
  <c r="F7" i="1" l="1"/>
  <c r="K7" i="1"/>
  <c r="G7" i="1"/>
  <c r="H7" i="1" s="1"/>
  <c r="D7" i="1"/>
  <c r="I7" i="1" s="1"/>
  <c r="C8" i="1" l="1"/>
  <c r="E8" i="1"/>
  <c r="J7" i="1"/>
  <c r="K8" i="1" l="1"/>
  <c r="F8" i="1"/>
  <c r="G8" i="1"/>
  <c r="H8" i="1" s="1"/>
  <c r="D8" i="1"/>
  <c r="I8" i="1" s="1"/>
  <c r="C9" i="1" l="1"/>
  <c r="E9" i="1"/>
  <c r="J8" i="1"/>
  <c r="K9" i="1" l="1"/>
  <c r="F9" i="1"/>
  <c r="G9" i="1"/>
  <c r="H9" i="1" s="1"/>
  <c r="D9" i="1"/>
  <c r="I9" i="1" s="1"/>
  <c r="C10" i="1" l="1"/>
  <c r="E10" i="1"/>
  <c r="J9" i="1"/>
  <c r="K10" i="1" l="1"/>
  <c r="F10" i="1"/>
  <c r="D10" i="1"/>
  <c r="G10" i="1"/>
  <c r="H10" i="1" s="1"/>
  <c r="I10" i="1" l="1"/>
  <c r="J10" i="1"/>
  <c r="C11" i="1" l="1"/>
  <c r="E11" i="1"/>
  <c r="F11" i="1" l="1"/>
  <c r="K11" i="1"/>
  <c r="G11" i="1"/>
  <c r="H11" i="1" s="1"/>
  <c r="D11" i="1"/>
  <c r="I11" i="1" s="1"/>
  <c r="C12" i="1" l="1"/>
  <c r="E12" i="1"/>
  <c r="J11" i="1"/>
  <c r="F12" i="1" l="1"/>
  <c r="K12" i="1"/>
  <c r="D12" i="1"/>
  <c r="G12" i="1"/>
  <c r="H12" i="1" s="1"/>
  <c r="I12" i="1" l="1"/>
  <c r="J12" i="1"/>
  <c r="C13" i="1" l="1"/>
  <c r="E13" i="1"/>
  <c r="F13" i="1" l="1"/>
  <c r="K13" i="1"/>
  <c r="D13" i="1"/>
  <c r="G13" i="1"/>
  <c r="H13" i="1" s="1"/>
  <c r="I13" i="1" l="1"/>
  <c r="J13" i="1"/>
  <c r="E14" i="1" l="1"/>
  <c r="C14" i="1"/>
  <c r="G14" i="1" l="1"/>
  <c r="H14" i="1" s="1"/>
  <c r="D14" i="1"/>
  <c r="I14" i="1" s="1"/>
  <c r="K14" i="1"/>
  <c r="F14" i="1"/>
  <c r="J14" i="1" s="1"/>
  <c r="C15" i="1" l="1"/>
  <c r="E15" i="1"/>
  <c r="F15" i="1" l="1"/>
  <c r="K15" i="1"/>
  <c r="G15" i="1"/>
  <c r="H15" i="1" s="1"/>
  <c r="D15" i="1"/>
  <c r="I15" i="1" l="1"/>
  <c r="J15" i="1"/>
  <c r="C16" i="1" l="1"/>
  <c r="E16" i="1"/>
  <c r="F16" i="1" l="1"/>
  <c r="K16" i="1"/>
  <c r="G16" i="1"/>
  <c r="H16" i="1" s="1"/>
  <c r="D16" i="1"/>
  <c r="I16" i="1" s="1"/>
  <c r="E17" i="1" l="1"/>
  <c r="C17" i="1"/>
  <c r="J16" i="1"/>
  <c r="D17" i="1" l="1"/>
  <c r="G17" i="1"/>
  <c r="H17" i="1" s="1"/>
  <c r="F17" i="1"/>
  <c r="K17" i="1"/>
  <c r="I17" i="1" l="1"/>
  <c r="C18" i="1" l="1"/>
  <c r="E18" i="1"/>
  <c r="J17" i="1"/>
  <c r="K18" i="1" l="1"/>
  <c r="F18" i="1"/>
  <c r="G18" i="1"/>
  <c r="H18" i="1" s="1"/>
  <c r="D18" i="1"/>
  <c r="I18" i="1" s="1"/>
  <c r="E19" i="1" l="1"/>
  <c r="C19" i="1"/>
  <c r="J18" i="1"/>
  <c r="G19" i="1" l="1"/>
  <c r="H19" i="1" s="1"/>
  <c r="D19" i="1"/>
  <c r="I19" i="1" s="1"/>
  <c r="F19" i="1"/>
  <c r="J19" i="1" s="1"/>
  <c r="K19" i="1"/>
  <c r="E20" i="1" l="1"/>
  <c r="C20" i="1"/>
  <c r="D20" i="1" l="1"/>
  <c r="G20" i="1"/>
  <c r="H20" i="1" s="1"/>
  <c r="F20" i="1"/>
  <c r="K20" i="1"/>
  <c r="I20" i="1" l="1"/>
  <c r="C21" i="1" l="1"/>
  <c r="E21" i="1"/>
  <c r="J20" i="1"/>
  <c r="F21" i="1" l="1"/>
  <c r="K21" i="1"/>
  <c r="D21" i="1"/>
  <c r="G21" i="1"/>
  <c r="H21" i="1" s="1"/>
  <c r="I21" i="1" l="1"/>
  <c r="J21" i="1"/>
  <c r="C22" i="1" l="1"/>
  <c r="E22" i="1"/>
  <c r="F22" i="1" l="1"/>
  <c r="K22" i="1"/>
  <c r="D22" i="1"/>
  <c r="G22" i="1"/>
  <c r="H22" i="1" s="1"/>
  <c r="I22" i="1" l="1"/>
  <c r="J22" i="1"/>
  <c r="C23" i="1" l="1"/>
  <c r="E23" i="1"/>
  <c r="K23" i="1" l="1"/>
  <c r="F23" i="1"/>
  <c r="D23" i="1"/>
  <c r="I23" i="1" s="1"/>
  <c r="G23" i="1"/>
  <c r="H23" i="1" s="1"/>
  <c r="J23" i="1" l="1"/>
</calcChain>
</file>

<file path=xl/sharedStrings.xml><?xml version="1.0" encoding="utf-8"?>
<sst xmlns="http://schemas.openxmlformats.org/spreadsheetml/2006/main" count="12" uniqueCount="12">
  <si>
    <t>Iterasi</t>
  </si>
  <si>
    <t>a</t>
  </si>
  <si>
    <t>b</t>
  </si>
  <si>
    <t>f(a)</t>
  </si>
  <si>
    <t>f(c)</t>
  </si>
  <si>
    <t>f(a)*f(c)</t>
  </si>
  <si>
    <t>f(b)</t>
  </si>
  <si>
    <t>f(x) =  x³ - 2x - 5 = 0</t>
  </si>
  <si>
    <t>c</t>
  </si>
  <si>
    <t>Error (b - a)</t>
  </si>
  <si>
    <t>f(b)*f(c)</t>
  </si>
  <si>
    <t>Akar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</si>
</sst>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2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84" workbookViewId="0">
      <selection activeCell="H29" sqref="H29"/>
    </sheetView>
  </sheetViews>
  <sheetFormatPr defaultRowHeight="14.25" x14ac:dyDescent="0.45"/>
  <cols>
    <col min="4" max="4" width="16.19921875" customWidth="1"/>
    <col min="6" max="6" width="16.46484375" customWidth="1"/>
    <col min="8" max="8" width="14.796875" customWidth="1"/>
    <col min="9" max="9" width="15.59765625" customWidth="1"/>
    <col min="10" max="10" width="14.9296875" customWidth="1"/>
    <col min="11" max="11" width="15" customWidth="1"/>
  </cols>
  <sheetData>
    <row r="1" spans="1:13" x14ac:dyDescent="0.45">
      <c r="A1" s="5" t="s">
        <v>7</v>
      </c>
      <c r="B1" s="5"/>
      <c r="C1" s="3"/>
      <c r="D1" s="2"/>
      <c r="E1" s="2"/>
      <c r="F1" s="2"/>
      <c r="G1" s="4"/>
      <c r="H1" s="2"/>
      <c r="I1" s="2"/>
      <c r="J1" s="2"/>
      <c r="K1" s="4"/>
      <c r="L1" s="4"/>
      <c r="M1" s="1"/>
    </row>
    <row r="2" spans="1:13" ht="14.65" thickBot="1" x14ac:dyDescent="0.5"/>
    <row r="3" spans="1:13" ht="14.65" thickBot="1" x14ac:dyDescent="0.5">
      <c r="B3" s="7" t="s">
        <v>0</v>
      </c>
      <c r="C3" s="8" t="s">
        <v>1</v>
      </c>
      <c r="D3" s="8" t="s">
        <v>3</v>
      </c>
      <c r="E3" s="8" t="s">
        <v>2</v>
      </c>
      <c r="F3" s="8" t="s">
        <v>6</v>
      </c>
      <c r="G3" s="8" t="s">
        <v>8</v>
      </c>
      <c r="H3" s="8" t="s">
        <v>4</v>
      </c>
      <c r="I3" s="8" t="s">
        <v>5</v>
      </c>
      <c r="J3" s="8" t="s">
        <v>10</v>
      </c>
      <c r="K3" s="8" t="s">
        <v>9</v>
      </c>
      <c r="L3" s="9">
        <f>0.000001</f>
        <v>9.9999999999999995E-7</v>
      </c>
    </row>
    <row r="4" spans="1:13" x14ac:dyDescent="0.45">
      <c r="B4" s="6">
        <v>0</v>
      </c>
      <c r="C4" s="6">
        <v>2</v>
      </c>
      <c r="D4" s="6">
        <f>C4^3 - 2*C4 - 5</f>
        <v>-1</v>
      </c>
      <c r="E4" s="6">
        <v>3</v>
      </c>
      <c r="F4" s="6">
        <f>E4^3 - 2*E4 - 5</f>
        <v>16</v>
      </c>
      <c r="G4" s="6">
        <f>(C4+E4)/2</f>
        <v>2.5</v>
      </c>
      <c r="H4" s="6">
        <f>G4^3 - 2*G4 - 5</f>
        <v>5.625</v>
      </c>
      <c r="I4" s="6">
        <f>D4*H4</f>
        <v>-5.625</v>
      </c>
      <c r="J4" s="6">
        <f>F4*I4</f>
        <v>-90</v>
      </c>
      <c r="K4" s="6">
        <f>E4-C4</f>
        <v>1</v>
      </c>
      <c r="L4" t="str">
        <f>IF(K4&lt;$L$3,"STOP","LANJUT")</f>
        <v>LANJUT</v>
      </c>
    </row>
    <row r="5" spans="1:13" x14ac:dyDescent="0.45">
      <c r="B5" s="6">
        <v>1</v>
      </c>
      <c r="C5" s="6">
        <f>IF(I4&gt;0,G4,C4)</f>
        <v>2</v>
      </c>
      <c r="D5" s="6">
        <f>C5^3 - 2*C5 - 5</f>
        <v>-1</v>
      </c>
      <c r="E5" s="6">
        <f>IF(I4&lt;0,G4,E4)</f>
        <v>2.5</v>
      </c>
      <c r="F5" s="6">
        <f>E5^3 - 2*E5 - 5</f>
        <v>5.625</v>
      </c>
      <c r="G5" s="6">
        <f>(C5+E5)/2</f>
        <v>2.25</v>
      </c>
      <c r="H5" s="6">
        <f>G5^3 - 2*G5 - 5</f>
        <v>1.890625</v>
      </c>
      <c r="I5" s="6">
        <f>D5*H5</f>
        <v>-1.890625</v>
      </c>
      <c r="J5" s="6">
        <f>F5*I5</f>
        <v>-10.634765625</v>
      </c>
      <c r="K5" s="6">
        <f>E5-C5</f>
        <v>0.5</v>
      </c>
      <c r="L5" t="str">
        <f t="shared" ref="L5:L24" si="0">IF(K5&lt;$L$3,"STOP","LANJUT")</f>
        <v>LANJUT</v>
      </c>
    </row>
    <row r="6" spans="1:13" x14ac:dyDescent="0.45">
      <c r="B6" s="6">
        <v>2</v>
      </c>
      <c r="C6" s="6">
        <f t="shared" ref="C6:C23" si="1">IF(I5&gt;0,G5,C5)</f>
        <v>2</v>
      </c>
      <c r="D6" s="6">
        <f t="shared" ref="D6:D24" si="2">C6^3 - 2*C6 - 5</f>
        <v>-1</v>
      </c>
      <c r="E6" s="6">
        <f t="shared" ref="E6:E23" si="3">IF(I5&lt;0,G5,E5)</f>
        <v>2.25</v>
      </c>
      <c r="F6" s="6">
        <f t="shared" ref="F6:F24" si="4">E6^3 - 2*E6 - 5</f>
        <v>1.890625</v>
      </c>
      <c r="G6" s="6">
        <f t="shared" ref="G6:G23" si="5">(C6+E6)/2</f>
        <v>2.125</v>
      </c>
      <c r="H6" s="6">
        <f t="shared" ref="H6:H24" si="6">G6^3 - 2*G6 - 5</f>
        <v>0.345703125</v>
      </c>
      <c r="I6" s="6">
        <f t="shared" ref="I6:I23" si="7">D6*H6</f>
        <v>-0.345703125</v>
      </c>
      <c r="J6" s="6">
        <f t="shared" ref="J6:J23" si="8">F6*I6</f>
        <v>-0.653594970703125</v>
      </c>
      <c r="K6" s="6">
        <f t="shared" ref="K6:K23" si="9">E6-C6</f>
        <v>0.25</v>
      </c>
      <c r="L6" t="str">
        <f t="shared" si="0"/>
        <v>LANJUT</v>
      </c>
    </row>
    <row r="7" spans="1:13" x14ac:dyDescent="0.45">
      <c r="B7" s="6">
        <v>3</v>
      </c>
      <c r="C7" s="6">
        <f t="shared" si="1"/>
        <v>2</v>
      </c>
      <c r="D7" s="6">
        <f t="shared" si="2"/>
        <v>-1</v>
      </c>
      <c r="E7" s="6">
        <f t="shared" si="3"/>
        <v>2.125</v>
      </c>
      <c r="F7" s="6">
        <f t="shared" si="4"/>
        <v>0.345703125</v>
      </c>
      <c r="G7" s="6">
        <f t="shared" si="5"/>
        <v>2.0625</v>
      </c>
      <c r="H7" s="6">
        <f t="shared" si="6"/>
        <v>-0.351318359375</v>
      </c>
      <c r="I7" s="6">
        <f t="shared" si="7"/>
        <v>0.351318359375</v>
      </c>
      <c r="J7" s="6">
        <f t="shared" si="8"/>
        <v>0.12145185470581055</v>
      </c>
      <c r="K7" s="6">
        <f t="shared" si="9"/>
        <v>0.125</v>
      </c>
      <c r="L7" t="str">
        <f t="shared" si="0"/>
        <v>LANJUT</v>
      </c>
    </row>
    <row r="8" spans="1:13" x14ac:dyDescent="0.45">
      <c r="B8" s="6">
        <v>4</v>
      </c>
      <c r="C8" s="6">
        <f t="shared" si="1"/>
        <v>2.0625</v>
      </c>
      <c r="D8" s="6">
        <f t="shared" si="2"/>
        <v>-0.351318359375</v>
      </c>
      <c r="E8" s="6">
        <f t="shared" si="3"/>
        <v>2.125</v>
      </c>
      <c r="F8" s="6">
        <f t="shared" si="4"/>
        <v>0.345703125</v>
      </c>
      <c r="G8" s="6">
        <f t="shared" si="5"/>
        <v>2.09375</v>
      </c>
      <c r="H8" s="6">
        <f t="shared" si="6"/>
        <v>-8.941650390625E-3</v>
      </c>
      <c r="I8" s="6">
        <f t="shared" si="7"/>
        <v>3.1413659453392029E-3</v>
      </c>
      <c r="J8" s="6">
        <f t="shared" si="8"/>
        <v>1.0859800240723416E-3</v>
      </c>
      <c r="K8" s="6">
        <f t="shared" si="9"/>
        <v>6.25E-2</v>
      </c>
      <c r="L8" t="str">
        <f t="shared" si="0"/>
        <v>LANJUT</v>
      </c>
    </row>
    <row r="9" spans="1:13" x14ac:dyDescent="0.45">
      <c r="B9" s="6">
        <v>5</v>
      </c>
      <c r="C9" s="6">
        <f t="shared" si="1"/>
        <v>2.09375</v>
      </c>
      <c r="D9" s="6">
        <f t="shared" si="2"/>
        <v>-8.941650390625E-3</v>
      </c>
      <c r="E9" s="6">
        <f t="shared" si="3"/>
        <v>2.125</v>
      </c>
      <c r="F9" s="6">
        <f t="shared" si="4"/>
        <v>0.345703125</v>
      </c>
      <c r="G9" s="6">
        <f t="shared" si="5"/>
        <v>2.109375</v>
      </c>
      <c r="H9" s="6">
        <f t="shared" si="6"/>
        <v>0.16683578491210938</v>
      </c>
      <c r="I9" s="6">
        <f t="shared" si="7"/>
        <v>-1.4917872613295913E-3</v>
      </c>
      <c r="J9" s="6">
        <f t="shared" si="8"/>
        <v>-5.1571551807683136E-4</v>
      </c>
      <c r="K9" s="6">
        <f t="shared" si="9"/>
        <v>3.125E-2</v>
      </c>
      <c r="L9" t="str">
        <f t="shared" si="0"/>
        <v>LANJUT</v>
      </c>
    </row>
    <row r="10" spans="1:13" x14ac:dyDescent="0.45">
      <c r="B10" s="6">
        <v>6</v>
      </c>
      <c r="C10" s="6">
        <f t="shared" si="1"/>
        <v>2.09375</v>
      </c>
      <c r="D10" s="6">
        <f t="shared" si="2"/>
        <v>-8.941650390625E-3</v>
      </c>
      <c r="E10" s="6">
        <f t="shared" si="3"/>
        <v>2.109375</v>
      </c>
      <c r="F10" s="6">
        <f t="shared" si="4"/>
        <v>0.16683578491210938</v>
      </c>
      <c r="G10" s="6">
        <f t="shared" si="5"/>
        <v>2.1015625</v>
      </c>
      <c r="H10" s="6">
        <f t="shared" si="6"/>
        <v>7.8562259674072266E-2</v>
      </c>
      <c r="I10" s="6">
        <f t="shared" si="7"/>
        <v>-7.0247625990305096E-4</v>
      </c>
      <c r="J10" s="6">
        <f t="shared" si="8"/>
        <v>-1.1719817820304845E-4</v>
      </c>
      <c r="K10" s="6">
        <f t="shared" si="9"/>
        <v>1.5625E-2</v>
      </c>
      <c r="L10" t="str">
        <f t="shared" si="0"/>
        <v>LANJUT</v>
      </c>
    </row>
    <row r="11" spans="1:13" x14ac:dyDescent="0.45">
      <c r="B11" s="6">
        <v>7</v>
      </c>
      <c r="C11" s="6">
        <f t="shared" si="1"/>
        <v>2.09375</v>
      </c>
      <c r="D11" s="6">
        <f t="shared" si="2"/>
        <v>-8.941650390625E-3</v>
      </c>
      <c r="E11" s="6">
        <f t="shared" si="3"/>
        <v>2.1015625</v>
      </c>
      <c r="F11" s="6">
        <f t="shared" si="4"/>
        <v>7.8562259674072266E-2</v>
      </c>
      <c r="G11" s="6">
        <f t="shared" si="5"/>
        <v>2.09765625</v>
      </c>
      <c r="H11" s="6">
        <f t="shared" si="6"/>
        <v>3.4714281558990479E-2</v>
      </c>
      <c r="I11" s="6">
        <f t="shared" si="7"/>
        <v>-3.1040296926221345E-4</v>
      </c>
      <c r="J11" s="6">
        <f t="shared" si="8"/>
        <v>-2.4385958674781084E-5</v>
      </c>
      <c r="K11" s="6">
        <f t="shared" si="9"/>
        <v>7.8125E-3</v>
      </c>
      <c r="L11" t="str">
        <f t="shared" si="0"/>
        <v>LANJUT</v>
      </c>
    </row>
    <row r="12" spans="1:13" x14ac:dyDescent="0.45">
      <c r="B12" s="6">
        <v>8</v>
      </c>
      <c r="C12" s="6">
        <f t="shared" si="1"/>
        <v>2.09375</v>
      </c>
      <c r="D12" s="6">
        <f t="shared" si="2"/>
        <v>-8.941650390625E-3</v>
      </c>
      <c r="E12" s="6">
        <f t="shared" si="3"/>
        <v>2.09765625</v>
      </c>
      <c r="F12" s="6">
        <f t="shared" si="4"/>
        <v>3.4714281558990479E-2</v>
      </c>
      <c r="G12" s="6">
        <f t="shared" si="5"/>
        <v>2.095703125</v>
      </c>
      <c r="H12" s="6">
        <f t="shared" si="6"/>
        <v>1.2862332165241241E-2</v>
      </c>
      <c r="I12" s="6">
        <f t="shared" si="7"/>
        <v>-1.1501047742967785E-4</v>
      </c>
      <c r="J12" s="6">
        <f t="shared" si="8"/>
        <v>-3.9925060957277564E-6</v>
      </c>
      <c r="K12" s="6">
        <f t="shared" si="9"/>
        <v>3.90625E-3</v>
      </c>
      <c r="L12" t="str">
        <f t="shared" si="0"/>
        <v>LANJUT</v>
      </c>
    </row>
    <row r="13" spans="1:13" x14ac:dyDescent="0.45">
      <c r="B13" s="6">
        <v>9</v>
      </c>
      <c r="C13" s="6">
        <f t="shared" si="1"/>
        <v>2.09375</v>
      </c>
      <c r="D13" s="6">
        <f t="shared" si="2"/>
        <v>-8.941650390625E-3</v>
      </c>
      <c r="E13" s="6">
        <f t="shared" si="3"/>
        <v>2.095703125</v>
      </c>
      <c r="F13" s="6">
        <f t="shared" si="4"/>
        <v>1.2862332165241241E-2</v>
      </c>
      <c r="G13" s="6">
        <f t="shared" si="5"/>
        <v>2.0947265625</v>
      </c>
      <c r="H13" s="6">
        <f t="shared" si="6"/>
        <v>1.9543478265404701E-3</v>
      </c>
      <c r="I13" s="6">
        <f t="shared" si="7"/>
        <v>-1.7475095006602714E-5</v>
      </c>
      <c r="J13" s="6">
        <f t="shared" si="8"/>
        <v>-2.247704765940727E-7</v>
      </c>
      <c r="K13" s="6">
        <f t="shared" si="9"/>
        <v>1.953125E-3</v>
      </c>
      <c r="L13" t="str">
        <f t="shared" si="0"/>
        <v>LANJUT</v>
      </c>
    </row>
    <row r="14" spans="1:13" x14ac:dyDescent="0.45">
      <c r="B14" s="6">
        <v>10</v>
      </c>
      <c r="C14" s="6">
        <f t="shared" si="1"/>
        <v>2.09375</v>
      </c>
      <c r="D14" s="6">
        <f t="shared" si="2"/>
        <v>-8.941650390625E-3</v>
      </c>
      <c r="E14" s="6">
        <f t="shared" si="3"/>
        <v>2.0947265625</v>
      </c>
      <c r="F14" s="6">
        <f t="shared" si="4"/>
        <v>1.9543478265404701E-3</v>
      </c>
      <c r="G14" s="6">
        <f t="shared" si="5"/>
        <v>2.09423828125</v>
      </c>
      <c r="H14" s="6">
        <f t="shared" si="6"/>
        <v>-3.4951491979882121E-3</v>
      </c>
      <c r="I14" s="6">
        <f t="shared" si="7"/>
        <v>3.1252402191483952E-5</v>
      </c>
      <c r="J14" s="6">
        <f t="shared" si="8"/>
        <v>6.1078064297095291E-8</v>
      </c>
      <c r="K14" s="6">
        <f t="shared" si="9"/>
        <v>9.765625E-4</v>
      </c>
      <c r="L14" t="str">
        <f t="shared" si="0"/>
        <v>LANJUT</v>
      </c>
    </row>
    <row r="15" spans="1:13" x14ac:dyDescent="0.45">
      <c r="B15" s="6">
        <v>11</v>
      </c>
      <c r="C15" s="6">
        <f t="shared" si="1"/>
        <v>2.09423828125</v>
      </c>
      <c r="D15" s="6">
        <f t="shared" si="2"/>
        <v>-3.4951491979882121E-3</v>
      </c>
      <c r="E15" s="6">
        <f t="shared" si="3"/>
        <v>2.0947265625</v>
      </c>
      <c r="F15" s="6">
        <f t="shared" si="4"/>
        <v>1.9543478265404701E-3</v>
      </c>
      <c r="G15" s="6">
        <f t="shared" si="5"/>
        <v>2.094482421875</v>
      </c>
      <c r="H15" s="6">
        <f t="shared" si="6"/>
        <v>-7.7077520836610347E-4</v>
      </c>
      <c r="I15" s="6">
        <f t="shared" si="7"/>
        <v>2.6939743513499836E-6</v>
      </c>
      <c r="J15" s="6">
        <f t="shared" si="8"/>
        <v>5.2649629183166136E-9</v>
      </c>
      <c r="K15" s="6">
        <f t="shared" si="9"/>
        <v>4.8828125E-4</v>
      </c>
      <c r="L15" t="str">
        <f t="shared" si="0"/>
        <v>LANJUT</v>
      </c>
    </row>
    <row r="16" spans="1:13" x14ac:dyDescent="0.45">
      <c r="B16" s="6">
        <v>12</v>
      </c>
      <c r="C16" s="6">
        <f t="shared" si="1"/>
        <v>2.094482421875</v>
      </c>
      <c r="D16" s="6">
        <f t="shared" si="2"/>
        <v>-7.7077520836610347E-4</v>
      </c>
      <c r="E16" s="6">
        <f t="shared" si="3"/>
        <v>2.0947265625</v>
      </c>
      <c r="F16" s="6">
        <f t="shared" si="4"/>
        <v>1.9543478265404701E-3</v>
      </c>
      <c r="G16" s="6">
        <f t="shared" si="5"/>
        <v>2.0946044921875</v>
      </c>
      <c r="H16" s="6">
        <f t="shared" si="6"/>
        <v>5.91692672969657E-4</v>
      </c>
      <c r="I16" s="6">
        <f t="shared" si="7"/>
        <v>-4.5606204329688412E-7</v>
      </c>
      <c r="J16" s="6">
        <f t="shared" si="8"/>
        <v>-8.9130386308487129E-10</v>
      </c>
      <c r="K16" s="6">
        <f t="shared" si="9"/>
        <v>2.44140625E-4</v>
      </c>
      <c r="L16" t="str">
        <f t="shared" si="0"/>
        <v>LANJUT</v>
      </c>
    </row>
    <row r="17" spans="2:12" x14ac:dyDescent="0.45">
      <c r="B17" s="6">
        <v>13</v>
      </c>
      <c r="C17" s="6">
        <f t="shared" si="1"/>
        <v>2.094482421875</v>
      </c>
      <c r="D17" s="6">
        <f t="shared" si="2"/>
        <v>-7.7077520836610347E-4</v>
      </c>
      <c r="E17" s="6">
        <f t="shared" si="3"/>
        <v>2.0946044921875</v>
      </c>
      <c r="F17" s="6">
        <f t="shared" si="4"/>
        <v>5.91692672969657E-4</v>
      </c>
      <c r="G17" s="6">
        <f t="shared" si="5"/>
        <v>2.09454345703125</v>
      </c>
      <c r="H17" s="6">
        <f t="shared" si="6"/>
        <v>-8.9564676045483793E-5</v>
      </c>
      <c r="I17" s="6">
        <f t="shared" si="7"/>
        <v>6.903423184120033E-8</v>
      </c>
      <c r="J17" s="6">
        <f t="shared" si="8"/>
        <v>4.0847049164526827E-11</v>
      </c>
      <c r="K17" s="6">
        <f t="shared" si="9"/>
        <v>1.220703125E-4</v>
      </c>
      <c r="L17" t="str">
        <f t="shared" si="0"/>
        <v>LANJUT</v>
      </c>
    </row>
    <row r="18" spans="2:12" x14ac:dyDescent="0.45">
      <c r="B18" s="6">
        <v>14</v>
      </c>
      <c r="C18" s="6">
        <f t="shared" si="1"/>
        <v>2.09454345703125</v>
      </c>
      <c r="D18" s="6">
        <f t="shared" si="2"/>
        <v>-8.9564676045483793E-5</v>
      </c>
      <c r="E18" s="6">
        <f t="shared" si="3"/>
        <v>2.0946044921875</v>
      </c>
      <c r="F18" s="6">
        <f t="shared" si="4"/>
        <v>5.91692672969657E-4</v>
      </c>
      <c r="G18" s="6">
        <f t="shared" si="5"/>
        <v>2.094573974609375</v>
      </c>
      <c r="H18" s="6">
        <f t="shared" si="6"/>
        <v>2.5105814629000633E-4</v>
      </c>
      <c r="I18" s="6">
        <f t="shared" si="7"/>
        <v>-2.2485941541044096E-8</v>
      </c>
      <c r="J18" s="6">
        <f t="shared" si="8"/>
        <v>-1.3304766854659829E-11</v>
      </c>
      <c r="K18" s="6">
        <f t="shared" si="9"/>
        <v>6.103515625E-5</v>
      </c>
      <c r="L18" t="str">
        <f t="shared" si="0"/>
        <v>LANJUT</v>
      </c>
    </row>
    <row r="19" spans="2:12" x14ac:dyDescent="0.45">
      <c r="B19" s="6">
        <v>15</v>
      </c>
      <c r="C19" s="6">
        <f t="shared" si="1"/>
        <v>2.09454345703125</v>
      </c>
      <c r="D19" s="6">
        <f t="shared" si="2"/>
        <v>-8.9564676045483793E-5</v>
      </c>
      <c r="E19" s="6">
        <f t="shared" si="3"/>
        <v>2.094573974609375</v>
      </c>
      <c r="F19" s="6">
        <f t="shared" si="4"/>
        <v>2.5105814629000633E-4</v>
      </c>
      <c r="G19" s="6">
        <f t="shared" si="5"/>
        <v>2.0945587158203125</v>
      </c>
      <c r="H19" s="6">
        <f t="shared" si="6"/>
        <v>8.0745272089899345E-5</v>
      </c>
      <c r="I19" s="6">
        <f t="shared" si="7"/>
        <v>-7.2319241369362792E-9</v>
      </c>
      <c r="J19" s="6">
        <f t="shared" si="8"/>
        <v>-1.8156334679291761E-12</v>
      </c>
      <c r="K19" s="6">
        <f t="shared" si="9"/>
        <v>3.0517578125E-5</v>
      </c>
      <c r="L19" t="str">
        <f t="shared" si="0"/>
        <v>LANJUT</v>
      </c>
    </row>
    <row r="20" spans="2:12" x14ac:dyDescent="0.45">
      <c r="B20" s="6">
        <v>16</v>
      </c>
      <c r="C20" s="6">
        <f t="shared" si="1"/>
        <v>2.09454345703125</v>
      </c>
      <c r="D20" s="6">
        <f t="shared" si="2"/>
        <v>-8.9564676045483793E-5</v>
      </c>
      <c r="E20" s="6">
        <f t="shared" si="3"/>
        <v>2.0945587158203125</v>
      </c>
      <c r="F20" s="6">
        <f t="shared" si="4"/>
        <v>8.0745272089899345E-5</v>
      </c>
      <c r="G20" s="6">
        <f t="shared" si="5"/>
        <v>2.0945510864257813</v>
      </c>
      <c r="H20" s="6">
        <f t="shared" si="6"/>
        <v>-4.4100677349945272E-6</v>
      </c>
      <c r="I20" s="6">
        <f t="shared" si="7"/>
        <v>3.9498628802342532E-10</v>
      </c>
      <c r="J20" s="6">
        <f t="shared" si="8"/>
        <v>3.1893275298230829E-14</v>
      </c>
      <c r="K20" s="6">
        <f t="shared" si="9"/>
        <v>1.52587890625E-5</v>
      </c>
      <c r="L20" t="str">
        <f t="shared" si="0"/>
        <v>LANJUT</v>
      </c>
    </row>
    <row r="21" spans="2:12" x14ac:dyDescent="0.45">
      <c r="B21" s="6">
        <v>17</v>
      </c>
      <c r="C21" s="6">
        <f t="shared" si="1"/>
        <v>2.0945510864257813</v>
      </c>
      <c r="D21" s="6">
        <f t="shared" si="2"/>
        <v>-4.4100677349945272E-6</v>
      </c>
      <c r="E21" s="6">
        <f t="shared" si="3"/>
        <v>2.0945587158203125</v>
      </c>
      <c r="F21" s="6">
        <f t="shared" si="4"/>
        <v>8.0745272089899345E-5</v>
      </c>
      <c r="G21" s="6">
        <f t="shared" si="5"/>
        <v>2.0945549011230469</v>
      </c>
      <c r="H21" s="6">
        <f t="shared" si="6"/>
        <v>3.8167510737707744E-5</v>
      </c>
      <c r="I21" s="6">
        <f t="shared" si="7"/>
        <v>-1.6832130762942208E-10</v>
      </c>
      <c r="J21" s="6">
        <f t="shared" si="8"/>
        <v>-1.3591149783065337E-14</v>
      </c>
      <c r="K21" s="6">
        <f t="shared" si="9"/>
        <v>7.62939453125E-6</v>
      </c>
      <c r="L21" t="str">
        <f t="shared" si="0"/>
        <v>LANJUT</v>
      </c>
    </row>
    <row r="22" spans="2:12" x14ac:dyDescent="0.45">
      <c r="B22" s="6">
        <v>18</v>
      </c>
      <c r="C22" s="6">
        <f t="shared" si="1"/>
        <v>2.0945510864257813</v>
      </c>
      <c r="D22" s="6">
        <f t="shared" si="2"/>
        <v>-4.4100677349945272E-6</v>
      </c>
      <c r="E22" s="6">
        <f t="shared" si="3"/>
        <v>2.0945549011230469</v>
      </c>
      <c r="F22" s="6">
        <f t="shared" si="4"/>
        <v>3.8167510737707744E-5</v>
      </c>
      <c r="G22" s="6">
        <f t="shared" si="5"/>
        <v>2.0945529937744141</v>
      </c>
      <c r="H22" s="6">
        <f t="shared" si="6"/>
        <v>1.6878698641420442E-5</v>
      </c>
      <c r="I22" s="6">
        <f t="shared" si="7"/>
        <v>-7.4436204287224247E-11</v>
      </c>
      <c r="J22" s="6">
        <f t="shared" si="8"/>
        <v>-2.8410446264068388E-15</v>
      </c>
      <c r="K22" s="6">
        <f t="shared" si="9"/>
        <v>3.814697265625E-6</v>
      </c>
      <c r="L22" t="str">
        <f t="shared" si="0"/>
        <v>LANJUT</v>
      </c>
    </row>
    <row r="23" spans="2:12" x14ac:dyDescent="0.45">
      <c r="B23" s="6">
        <v>19</v>
      </c>
      <c r="C23" s="6">
        <f t="shared" si="1"/>
        <v>2.0945510864257813</v>
      </c>
      <c r="D23" s="6">
        <f t="shared" si="2"/>
        <v>-4.4100677349945272E-6</v>
      </c>
      <c r="E23" s="6">
        <f t="shared" si="3"/>
        <v>2.0945529937744141</v>
      </c>
      <c r="F23" s="6">
        <f t="shared" si="4"/>
        <v>1.6878698641420442E-5</v>
      </c>
      <c r="G23" s="10">
        <f t="shared" si="5"/>
        <v>2.0945520401000977</v>
      </c>
      <c r="H23" s="6">
        <f t="shared" si="6"/>
        <v>6.2343097386730051E-6</v>
      </c>
      <c r="I23" s="6">
        <f t="shared" si="7"/>
        <v>-2.7493728228483981E-11</v>
      </c>
      <c r="J23" s="6">
        <f t="shared" si="8"/>
        <v>-4.6405835329769545E-16</v>
      </c>
      <c r="K23" s="6">
        <f t="shared" si="9"/>
        <v>1.9073486328125E-6</v>
      </c>
      <c r="L23" t="str">
        <f t="shared" si="0"/>
        <v>LANJUT</v>
      </c>
    </row>
    <row r="24" spans="2:12" x14ac:dyDescent="0.45">
      <c r="B24" s="6">
        <v>20</v>
      </c>
      <c r="C24" s="6">
        <f t="shared" ref="C24" si="10">IF(I23&gt;0,G23,C23)</f>
        <v>2.0945510864257813</v>
      </c>
      <c r="D24" s="6">
        <f t="shared" si="2"/>
        <v>-4.4100677349945272E-6</v>
      </c>
      <c r="E24" s="6">
        <f t="shared" ref="E24" si="11">IF(I23&lt;0,G23,E23)</f>
        <v>2.0945520401000977</v>
      </c>
      <c r="F24" s="6">
        <f t="shared" si="4"/>
        <v>6.2343097386730051E-6</v>
      </c>
      <c r="G24" s="6">
        <f t="shared" ref="G24" si="12">(C24+E24)/2</f>
        <v>2.0945515632629395</v>
      </c>
      <c r="H24" s="6">
        <f t="shared" si="6"/>
        <v>9.1211957276016165E-7</v>
      </c>
      <c r="I24" s="6">
        <f t="shared" ref="I24" si="13">D24*H24</f>
        <v>-4.0225090982865821E-12</v>
      </c>
      <c r="J24" s="6">
        <f t="shared" ref="J24" si="14">F24*I24</f>
        <v>-2.5077567645348808E-17</v>
      </c>
      <c r="K24" s="6">
        <f t="shared" ref="K24" si="15">E24-C24</f>
        <v>9.5367431640625E-7</v>
      </c>
      <c r="L24" t="str">
        <f t="shared" si="0"/>
        <v>STOP</v>
      </c>
    </row>
    <row r="25" spans="2:12" x14ac:dyDescent="0.45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2:12" x14ac:dyDescent="0.45"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2:12" x14ac:dyDescent="0.45"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2:12" x14ac:dyDescent="0.45">
      <c r="B28" s="6"/>
      <c r="C28" s="6"/>
      <c r="D28" s="6"/>
      <c r="E28" s="6" t="s">
        <v>11</v>
      </c>
      <c r="F28" s="10">
        <f>G23</f>
        <v>2.0945520401000977</v>
      </c>
      <c r="G28" s="6"/>
      <c r="H28" s="6"/>
      <c r="I28" s="6"/>
      <c r="J28" s="6"/>
      <c r="K28" s="6"/>
    </row>
    <row r="29" spans="2:12" x14ac:dyDescent="0.45"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2:12" x14ac:dyDescent="0.45"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2:12" x14ac:dyDescent="0.45"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2:12" x14ac:dyDescent="0.45"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2:11" x14ac:dyDescent="0.45"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2:11" x14ac:dyDescent="0.45"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45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45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45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45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45">
      <c r="B39" s="6"/>
      <c r="C39" s="6"/>
      <c r="D39" s="6"/>
      <c r="E39" s="6"/>
      <c r="F39" s="6"/>
      <c r="G39" s="6"/>
      <c r="H39" s="6"/>
      <c r="I39" s="6"/>
      <c r="J39" s="6"/>
      <c r="K39" s="6"/>
    </row>
  </sheetData>
  <mergeCells count="1">
    <mergeCell ref="A1:B1"/>
  </mergeCells>
  <phoneticPr fontId="3" type="noConversion"/>
  <pageMargins left="0.7" right="0.7" top="0.75" bottom="0.75" header="0.3" footer="0.3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Budi Fitri Adi</dc:creator>
  <cp:lastModifiedBy>user</cp:lastModifiedBy>
  <dcterms:created xsi:type="dcterms:W3CDTF">2025-04-22T02:01:42Z</dcterms:created>
  <dcterms:modified xsi:type="dcterms:W3CDTF">2025-04-22T03:37:28Z</dcterms:modified>
</cp:coreProperties>
</file>