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wiky\Documents\"/>
    </mc:Choice>
  </mc:AlternateContent>
  <xr:revisionPtr revIDLastSave="0" documentId="8_{64B14F45-7CF2-44BF-8002-80C77C8CE6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Sheet1!$I$1:$S$76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60" i="1" s="1"/>
  <c r="P31" i="1" s="1"/>
  <c r="P59" i="1" s="1"/>
  <c r="G64" i="1"/>
  <c r="G92" i="1"/>
  <c r="G141" i="1"/>
  <c r="G194" i="1"/>
  <c r="G198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60" i="1"/>
  <c r="G261" i="1"/>
  <c r="G262" i="1"/>
  <c r="G263" i="1"/>
  <c r="G264" i="1"/>
  <c r="G265" i="1"/>
  <c r="G266" i="1"/>
  <c r="G267" i="1"/>
  <c r="G268" i="1"/>
  <c r="F60" i="1"/>
  <c r="N31" i="1" s="1"/>
  <c r="N59" i="1" s="1"/>
  <c r="L90" i="1"/>
  <c r="L70" i="1"/>
  <c r="L69" i="1"/>
  <c r="L68" i="1"/>
  <c r="L67" i="1"/>
  <c r="O64" i="1"/>
  <c r="K64" i="1"/>
  <c r="N9" i="1"/>
  <c r="F137" i="1" l="1"/>
  <c r="F325" i="1" s="1"/>
  <c r="G137" i="1"/>
  <c r="F706" i="1" l="1"/>
  <c r="G325" i="1"/>
  <c r="G706" i="1" s="1"/>
</calcChain>
</file>

<file path=xl/sharedStrings.xml><?xml version="1.0" encoding="utf-8"?>
<sst xmlns="http://schemas.openxmlformats.org/spreadsheetml/2006/main" count="181" uniqueCount="109">
  <si>
    <t>Nama Perusahaan/Perorangan</t>
  </si>
  <si>
    <t>: UD. CIPTA SARANA</t>
  </si>
  <si>
    <t>: Menganti 624, Gresik.</t>
  </si>
  <si>
    <t>Nomor Telepon</t>
  </si>
  <si>
    <t>DAFTAR KAYU OLAHAN</t>
  </si>
  <si>
    <t>( DKO )</t>
  </si>
  <si>
    <t>Nomor Seri :</t>
  </si>
  <si>
    <t>UD CS 00032</t>
  </si>
  <si>
    <t>Provinsi</t>
  </si>
  <si>
    <t>: JAWA TIMUR</t>
  </si>
  <si>
    <t>Kabupaten/Kota</t>
  </si>
  <si>
    <t>: GRESIK</t>
  </si>
  <si>
    <t>No.</t>
  </si>
  <si>
    <t>Jenis Kayu</t>
  </si>
  <si>
    <t>Ukuran</t>
  </si>
  <si>
    <t>Jumlah</t>
  </si>
  <si>
    <t>Volume</t>
  </si>
  <si>
    <t>Keterangan</t>
  </si>
  <si>
    <t>Masa berlaku :</t>
  </si>
  <si>
    <t>P cm</t>
  </si>
  <si>
    <t>L cm</t>
  </si>
  <si>
    <t>T cm</t>
  </si>
  <si>
    <t>Batang</t>
  </si>
  <si>
    <t>(M3/SM)</t>
  </si>
  <si>
    <t>Dari tanggal :</t>
  </si>
  <si>
    <t>Jati Gergajian</t>
  </si>
  <si>
    <t>PENGIRIMAN</t>
  </si>
  <si>
    <t>PENGANGKUTAN</t>
  </si>
  <si>
    <t xml:space="preserve">Nama </t>
  </si>
  <si>
    <t>Melalui</t>
  </si>
  <si>
    <t xml:space="preserve">   DARAT</t>
  </si>
  <si>
    <t xml:space="preserve">   SUNGAI</t>
  </si>
  <si>
    <t xml:space="preserve">   LAUT</t>
  </si>
  <si>
    <t xml:space="preserve">   UDARA</t>
  </si>
  <si>
    <t>Alamat dan</t>
  </si>
  <si>
    <t>Menggunakan</t>
  </si>
  <si>
    <t>Identitas</t>
  </si>
  <si>
    <t>Alamat</t>
  </si>
  <si>
    <t>PENERIMA</t>
  </si>
  <si>
    <t>Tempat Muat</t>
  </si>
  <si>
    <t>Tujuan Pengangkutan</t>
  </si>
  <si>
    <t>Alamat lokasi</t>
  </si>
  <si>
    <t>Bongkar</t>
  </si>
  <si>
    <t>Transit</t>
  </si>
  <si>
    <t>Jenis Sortimen             :</t>
  </si>
  <si>
    <t>REKAPITULASI KAYU OLAHAN YANG DIANGKUT</t>
  </si>
  <si>
    <t>KELOMPOK DIMENSI SORTIMEN</t>
  </si>
  <si>
    <t>JUMLAH</t>
  </si>
  <si>
    <t>VOLUME</t>
  </si>
  <si>
    <t>Asal Kayu</t>
  </si>
  <si>
    <t>(Batang)</t>
  </si>
  <si>
    <t>Meter Kubik (M3)</t>
  </si>
  <si>
    <t>DENGAN ANGKA</t>
  </si>
  <si>
    <t>M 3</t>
  </si>
  <si>
    <t>DENGAN HURUF</t>
  </si>
  <si>
    <t xml:space="preserve">Hasil hutan yang diangkut sesuai kolom-kolom tersebut diatas, merupakan rekapitulasi dari Daftar Kayu </t>
  </si>
  <si>
    <t>Olahan (DKO)</t>
  </si>
  <si>
    <t>Tanggal</t>
  </si>
  <si>
    <t>Sebagaimana terlampir</t>
  </si>
  <si>
    <t>PENERBIT</t>
  </si>
  <si>
    <t>Nama                  :</t>
  </si>
  <si>
    <t>Joko Nugroho WB</t>
  </si>
  <si>
    <t>1. Nama                  :</t>
  </si>
  <si>
    <t>No Register          :</t>
  </si>
  <si>
    <t>294/15/1501/FA-KO/WSN/KO</t>
  </si>
  <si>
    <t>2. Jabatan               :</t>
  </si>
  <si>
    <t>Tgl. Penerbitan     :</t>
  </si>
  <si>
    <t>3. Tgl Penerimaan    :</t>
  </si>
  <si>
    <t>Lokasi Penerbitan :</t>
  </si>
  <si>
    <t>4. Lok Penerimaan   :</t>
  </si>
  <si>
    <t>Tanda Tangan</t>
  </si>
  <si>
    <t xml:space="preserve">        Jumlah total</t>
  </si>
  <si>
    <t>*) Coret yang tidak perlu</t>
  </si>
  <si>
    <t>DKO ini merupakan lampiran FA-KO Nomor :</t>
  </si>
  <si>
    <t>Gresik,</t>
  </si>
  <si>
    <t>Penerbit FA-KO</t>
  </si>
  <si>
    <t>UD. Cipta Sarana</t>
  </si>
  <si>
    <t>UD CS 00031</t>
  </si>
  <si>
    <t xml:space="preserve">: </t>
  </si>
  <si>
    <t>Alamat Persahaan</t>
  </si>
  <si>
    <t xml:space="preserve">kayu olahan </t>
  </si>
  <si>
    <t>Truk</t>
  </si>
  <si>
    <t>Nomor : 00294/DKO/CS/I/10</t>
  </si>
  <si>
    <t>UD CS 000294</t>
  </si>
  <si>
    <t>Jawa Timur</t>
  </si>
  <si>
    <t>Sidoarjo</t>
  </si>
  <si>
    <t>: UD. Rimba Permai</t>
  </si>
  <si>
    <t>UD. Rimba Permai</t>
  </si>
  <si>
    <t>Jl. Krian - Mojokerto</t>
  </si>
  <si>
    <t>Suroso</t>
  </si>
  <si>
    <t>235/15/1501/FA-KO/SRS/KO</t>
  </si>
  <si>
    <t>: Sidoarjo</t>
  </si>
  <si>
    <t>:Jl. Krian - Mojokerto. Sidoarjo</t>
  </si>
  <si>
    <t>kayu  Gergajian</t>
  </si>
  <si>
    <t>nota</t>
  </si>
  <si>
    <t>NOTA ANGKUTAN</t>
  </si>
  <si>
    <t>DKO ini merupakan lampiran NOTA ANGKUTAN Nomor :</t>
  </si>
  <si>
    <t>Kayu Gergajian</t>
  </si>
  <si>
    <t>UD RP.1501.A. 0029</t>
  </si>
  <si>
    <t>kayu gergajian</t>
  </si>
  <si>
    <t>Bali</t>
  </si>
  <si>
    <t>BALI FOAM</t>
  </si>
  <si>
    <t>Denpasar</t>
  </si>
  <si>
    <t>2 (dua) hari</t>
  </si>
  <si>
    <t>DK 8275 GQ</t>
  </si>
  <si>
    <t>Nomor : 00004DKO/RP/IV/25</t>
  </si>
  <si>
    <t>28-04-25 s/d 29-04-25</t>
  </si>
  <si>
    <t>lima ribu tiga ratus batang sama dengan dua belas koma tujuh dua</t>
  </si>
  <si>
    <t>nol meter kubik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</si>
</sst>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0.0000"/>
  </numFmts>
  <fonts count="16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6"/>
      <name val="Arial"/>
    </font>
    <font>
      <b/>
      <sz val="14"/>
      <name val="Arial"/>
    </font>
    <font>
      <sz val="8"/>
      <name val="Arial"/>
    </font>
    <font>
      <sz val="9"/>
      <name val="Book Antiqua"/>
    </font>
    <font>
      <b/>
      <sz val="8"/>
      <name val="Arial"/>
    </font>
    <font>
      <sz val="9"/>
      <name val="Arial"/>
    </font>
    <font>
      <b/>
      <sz val="9"/>
      <name val="Arial"/>
    </font>
    <font>
      <b/>
      <sz val="9"/>
      <color indexed="8"/>
      <name val="Arial"/>
    </font>
    <font>
      <sz val="9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568FD4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5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0" xfId="0" applyFont="1">
      <alignment vertical="center"/>
    </xf>
    <xf numFmtId="0" fontId="3" fillId="0" borderId="0" xfId="0" applyFont="1" applyAlignment="1"/>
    <xf numFmtId="0" fontId="1" fillId="0" borderId="0" xfId="0" applyFont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14" xfId="0" applyFont="1" applyBorder="1">
      <alignment vertical="center"/>
    </xf>
    <xf numFmtId="0" fontId="10" fillId="0" borderId="15" xfId="0" applyFont="1" applyBorder="1">
      <alignment vertical="center"/>
    </xf>
    <xf numFmtId="0" fontId="10" fillId="0" borderId="16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13" xfId="0" applyFont="1" applyBorder="1" applyAlignment="1"/>
    <xf numFmtId="0" fontId="1" fillId="0" borderId="22" xfId="0" applyFont="1" applyBorder="1" applyAlignment="1"/>
    <xf numFmtId="0" fontId="1" fillId="0" borderId="18" xfId="0" applyFont="1" applyBorder="1" applyAlignment="1"/>
    <xf numFmtId="0" fontId="1" fillId="0" borderId="13" xfId="0" applyFont="1" applyBorder="1">
      <alignment vertical="center"/>
    </xf>
    <xf numFmtId="165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0" fillId="0" borderId="13" xfId="0" applyFont="1" applyBorder="1">
      <alignment vertical="center"/>
    </xf>
    <xf numFmtId="0" fontId="10" fillId="0" borderId="13" xfId="0" applyFont="1" applyBorder="1" applyAlignment="1">
      <alignment horizontal="left" vertical="center"/>
    </xf>
    <xf numFmtId="0" fontId="1" fillId="0" borderId="26" xfId="0" applyFont="1" applyBorder="1" applyAlignment="1"/>
    <xf numFmtId="0" fontId="1" fillId="0" borderId="23" xfId="0" applyFont="1" applyBorder="1" applyAlignment="1"/>
    <xf numFmtId="0" fontId="1" fillId="0" borderId="12" xfId="0" applyFont="1" applyBorder="1" applyAlignment="1"/>
    <xf numFmtId="0" fontId="1" fillId="0" borderId="24" xfId="0" applyFont="1" applyBorder="1" applyAlignment="1"/>
    <xf numFmtId="0" fontId="1" fillId="0" borderId="8" xfId="0" applyFont="1" applyBorder="1" applyAlignment="1">
      <alignment horizontal="center" vertical="top"/>
    </xf>
    <xf numFmtId="0" fontId="1" fillId="0" borderId="27" xfId="0" applyFont="1" applyBorder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5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1" fontId="2" fillId="0" borderId="10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0" fillId="0" borderId="0" xfId="0" applyFont="1">
      <alignment vertical="center"/>
    </xf>
    <xf numFmtId="0" fontId="10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right" vertical="center"/>
    </xf>
    <xf numFmtId="164" fontId="10" fillId="0" borderId="6" xfId="0" applyNumberFormat="1" applyFont="1" applyBorder="1" applyAlignment="1">
      <alignment horizontal="left" vertical="center"/>
    </xf>
    <xf numFmtId="0" fontId="1" fillId="0" borderId="19" xfId="0" applyFont="1" applyBorder="1" applyAlignment="1"/>
    <xf numFmtId="0" fontId="1" fillId="0" borderId="20" xfId="0" applyFont="1" applyBorder="1" applyAlignmen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" fillId="0" borderId="18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165" fontId="3" fillId="0" borderId="25" xfId="0" applyNumberFormat="1" applyFont="1" applyBorder="1" applyAlignment="1">
      <alignment horizontal="center" vertical="center"/>
    </xf>
    <xf numFmtId="165" fontId="3" fillId="0" borderId="2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8" fillId="0" borderId="3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1" fillId="0" borderId="10" xfId="0" applyFont="1" applyBorder="1" applyAlignment="1"/>
    <xf numFmtId="0" fontId="1" fillId="0" borderId="32" xfId="0" applyFont="1" applyBorder="1" applyAlignment="1">
      <alignment horizontal="center" vertical="center"/>
    </xf>
    <xf numFmtId="0" fontId="1" fillId="0" borderId="32" xfId="0" applyFont="1" applyBorder="1" applyAlignment="1">
      <alignment horizontal="left" vertical="center"/>
    </xf>
    <xf numFmtId="0" fontId="1" fillId="0" borderId="32" xfId="0" applyFont="1" applyBorder="1">
      <alignment vertical="center"/>
    </xf>
    <xf numFmtId="0" fontId="10" fillId="0" borderId="32" xfId="0" applyFont="1" applyBorder="1">
      <alignment vertical="center"/>
    </xf>
    <xf numFmtId="0" fontId="1" fillId="0" borderId="32" xfId="0" applyFont="1" applyBorder="1" applyAlignment="1"/>
    <xf numFmtId="0" fontId="10" fillId="0" borderId="32" xfId="0" applyFont="1" applyBorder="1" applyAlignment="1">
      <alignment horizontal="left" vertical="center"/>
    </xf>
    <xf numFmtId="0" fontId="1" fillId="0" borderId="32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top"/>
    </xf>
    <xf numFmtId="0" fontId="8" fillId="0" borderId="34" xfId="0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8" xfId="0" applyFont="1" applyBorder="1">
      <alignment vertical="center"/>
    </xf>
    <xf numFmtId="0" fontId="10" fillId="0" borderId="29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5" fontId="2" fillId="0" borderId="3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/>
    </xf>
    <xf numFmtId="0" fontId="10" fillId="0" borderId="2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" fillId="0" borderId="22" xfId="0" applyFont="1" applyBorder="1" applyAlignment="1">
      <alignment horizontal="left"/>
    </xf>
    <xf numFmtId="0" fontId="1" fillId="0" borderId="19" xfId="0" applyFont="1" applyBorder="1" applyAlignment="1">
      <alignment horizontal="left" vertical="center"/>
    </xf>
    <xf numFmtId="0" fontId="12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19" xfId="0" applyNumberFormat="1" applyFont="1" applyBorder="1" applyAlignment="1">
      <alignment horizontal="left" vertical="center"/>
    </xf>
    <xf numFmtId="165" fontId="1" fillId="0" borderId="21" xfId="0" applyNumberFormat="1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2" fontId="1" fillId="0" borderId="19" xfId="0" applyNumberFormat="1" applyFont="1" applyBorder="1" applyAlignment="1">
      <alignment horizontal="left" vertical="center"/>
    </xf>
    <xf numFmtId="12" fontId="1" fillId="0" borderId="21" xfId="0" applyNumberFormat="1" applyFont="1" applyBorder="1" applyAlignment="1">
      <alignment horizontal="left" vertical="center"/>
    </xf>
    <xf numFmtId="12" fontId="1" fillId="0" borderId="23" xfId="0" applyNumberFormat="1" applyFont="1" applyBorder="1" applyAlignment="1">
      <alignment horizontal="left" vertical="center"/>
    </xf>
    <xf numFmtId="12" fontId="1" fillId="0" borderId="24" xfId="0" applyNumberFormat="1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12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164" fontId="7" fillId="0" borderId="1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3" fillId="0" borderId="2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8" xfId="0" applyFont="1" applyBorder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9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503762</xdr:colOff>
      <xdr:row>26</xdr:row>
      <xdr:rowOff>63326</xdr:rowOff>
    </xdr:from>
    <xdr:to>
      <xdr:col>20</xdr:col>
      <xdr:colOff>551406</xdr:colOff>
      <xdr:row>31</xdr:row>
      <xdr:rowOff>0</xdr:rowOff>
    </xdr:to>
    <xdr:pic>
      <xdr:nvPicPr>
        <xdr:cNvPr id="2" name="Picture 1" descr="huta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744450" y="3486150"/>
          <a:ext cx="657225" cy="590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84777</xdr:colOff>
      <xdr:row>0</xdr:row>
      <xdr:rowOff>0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41082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570323</xdr:colOff>
      <xdr:row>0</xdr:row>
      <xdr:rowOff>0</xdr:rowOff>
    </xdr:from>
    <xdr:to>
      <xdr:col>17</xdr:col>
      <xdr:colOff>74968</xdr:colOff>
      <xdr:row>0</xdr:row>
      <xdr:rowOff>0</xdr:rowOff>
    </xdr:to>
    <xdr:sp macro="" textlink="">
      <xdr:nvSpPr>
        <xdr:cNvPr id="4" name="rec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982325" y="0"/>
          <a:ext cx="1143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18</xdr:col>
      <xdr:colOff>8407</xdr:colOff>
      <xdr:row>0</xdr:row>
      <xdr:rowOff>0</xdr:rowOff>
    </xdr:from>
    <xdr:to>
      <xdr:col>18</xdr:col>
      <xdr:colOff>93886</xdr:colOff>
      <xdr:row>0</xdr:row>
      <xdr:rowOff>0</xdr:rowOff>
    </xdr:to>
    <xdr:sp macro="" textlink="">
      <xdr:nvSpPr>
        <xdr:cNvPr id="5" name="rec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6395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6" name="rec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7" name="lin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8" name="lin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19</xdr:col>
      <xdr:colOff>493953</xdr:colOff>
      <xdr:row>26</xdr:row>
      <xdr:rowOff>63326</xdr:rowOff>
    </xdr:from>
    <xdr:to>
      <xdr:col>20</xdr:col>
      <xdr:colOff>532489</xdr:colOff>
      <xdr:row>31</xdr:row>
      <xdr:rowOff>0</xdr:rowOff>
    </xdr:to>
    <xdr:pic>
      <xdr:nvPicPr>
        <xdr:cNvPr id="9" name="Picture 8" descr="huta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734925" y="3486150"/>
          <a:ext cx="647700" cy="590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84777</xdr:colOff>
      <xdr:row>0</xdr:row>
      <xdr:rowOff>0</xdr:rowOff>
    </xdr:to>
    <xdr:sp macro="" textlink="">
      <xdr:nvSpPr>
        <xdr:cNvPr id="10" name="rec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041082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570323</xdr:colOff>
      <xdr:row>0</xdr:row>
      <xdr:rowOff>0</xdr:rowOff>
    </xdr:from>
    <xdr:to>
      <xdr:col>17</xdr:col>
      <xdr:colOff>74968</xdr:colOff>
      <xdr:row>0</xdr:row>
      <xdr:rowOff>0</xdr:rowOff>
    </xdr:to>
    <xdr:sp macro="" textlink="">
      <xdr:nvSpPr>
        <xdr:cNvPr id="11" name="rec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0982325" y="0"/>
          <a:ext cx="1143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18</xdr:col>
      <xdr:colOff>8407</xdr:colOff>
      <xdr:row>0</xdr:row>
      <xdr:rowOff>0</xdr:rowOff>
    </xdr:from>
    <xdr:to>
      <xdr:col>18</xdr:col>
      <xdr:colOff>93886</xdr:colOff>
      <xdr:row>0</xdr:row>
      <xdr:rowOff>0</xdr:rowOff>
    </xdr:to>
    <xdr:sp macro="" textlink="">
      <xdr:nvSpPr>
        <xdr:cNvPr id="12" name="rec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16395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3" name="rec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14" name="lin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15" name="lin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H="1"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6" name="rect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17" name="rect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18" name="rect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9" name="rect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20" name="rect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21" name="rect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22" name="rect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23" name="rect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24" name="rect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25" name="rect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26" name="rect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27" name="rect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28" name="rect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29" name="rect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30" name="rect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31" name="rect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32" name="rect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33" name="rect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34" name="rect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35" name="rect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36" name="rect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37" name="rect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38" name="rect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39" name="rect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19</xdr:col>
      <xdr:colOff>513571</xdr:colOff>
      <xdr:row>26</xdr:row>
      <xdr:rowOff>101322</xdr:rowOff>
    </xdr:from>
    <xdr:to>
      <xdr:col>20</xdr:col>
      <xdr:colOff>551406</xdr:colOff>
      <xdr:row>30</xdr:row>
      <xdr:rowOff>101322</xdr:rowOff>
    </xdr:to>
    <xdr:pic>
      <xdr:nvPicPr>
        <xdr:cNvPr id="40" name="Picture 39" descr="hutan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753975" y="3524250"/>
          <a:ext cx="647700" cy="5429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84777</xdr:colOff>
      <xdr:row>0</xdr:row>
      <xdr:rowOff>0</xdr:rowOff>
    </xdr:to>
    <xdr:sp macro="" textlink="">
      <xdr:nvSpPr>
        <xdr:cNvPr id="41" name="rect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041082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570323</xdr:colOff>
      <xdr:row>0</xdr:row>
      <xdr:rowOff>0</xdr:rowOff>
    </xdr:from>
    <xdr:to>
      <xdr:col>17</xdr:col>
      <xdr:colOff>74968</xdr:colOff>
      <xdr:row>0</xdr:row>
      <xdr:rowOff>0</xdr:rowOff>
    </xdr:to>
    <xdr:sp macro="" textlink="">
      <xdr:nvSpPr>
        <xdr:cNvPr id="42" name="rect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0982325" y="0"/>
          <a:ext cx="1143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18</xdr:col>
      <xdr:colOff>8407</xdr:colOff>
      <xdr:row>0</xdr:row>
      <xdr:rowOff>0</xdr:rowOff>
    </xdr:from>
    <xdr:to>
      <xdr:col>18</xdr:col>
      <xdr:colOff>93886</xdr:colOff>
      <xdr:row>0</xdr:row>
      <xdr:rowOff>0</xdr:rowOff>
    </xdr:to>
    <xdr:sp macro="" textlink="">
      <xdr:nvSpPr>
        <xdr:cNvPr id="43" name="rect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16395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44" name="rect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45" name="lin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46" name="lin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 flipH="1"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84777</xdr:colOff>
      <xdr:row>0</xdr:row>
      <xdr:rowOff>0</xdr:rowOff>
    </xdr:to>
    <xdr:sp macro="" textlink="">
      <xdr:nvSpPr>
        <xdr:cNvPr id="47" name="rect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041082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570323</xdr:colOff>
      <xdr:row>0</xdr:row>
      <xdr:rowOff>0</xdr:rowOff>
    </xdr:from>
    <xdr:to>
      <xdr:col>17</xdr:col>
      <xdr:colOff>74968</xdr:colOff>
      <xdr:row>0</xdr:row>
      <xdr:rowOff>0</xdr:rowOff>
    </xdr:to>
    <xdr:sp macro="" textlink="">
      <xdr:nvSpPr>
        <xdr:cNvPr id="48" name="rect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0982325" y="0"/>
          <a:ext cx="1143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18</xdr:col>
      <xdr:colOff>8407</xdr:colOff>
      <xdr:row>0</xdr:row>
      <xdr:rowOff>0</xdr:rowOff>
    </xdr:from>
    <xdr:to>
      <xdr:col>18</xdr:col>
      <xdr:colOff>93886</xdr:colOff>
      <xdr:row>0</xdr:row>
      <xdr:rowOff>0</xdr:rowOff>
    </xdr:to>
    <xdr:sp macro="" textlink="">
      <xdr:nvSpPr>
        <xdr:cNvPr id="49" name="rect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16395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50" name="rect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51" name="lin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52" name="lin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 flipH="1"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53" name="rect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54" name="rect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55" name="rect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56" name="rect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57" name="rect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58" name="rect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59" name="rect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60" name="rect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61" name="rect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62" name="rect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63" name="rect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64" name="rect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84777</xdr:colOff>
      <xdr:row>0</xdr:row>
      <xdr:rowOff>0</xdr:rowOff>
    </xdr:to>
    <xdr:sp macro="" textlink="">
      <xdr:nvSpPr>
        <xdr:cNvPr id="65" name="rect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1041082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570323</xdr:colOff>
      <xdr:row>0</xdr:row>
      <xdr:rowOff>0</xdr:rowOff>
    </xdr:from>
    <xdr:to>
      <xdr:col>17</xdr:col>
      <xdr:colOff>74968</xdr:colOff>
      <xdr:row>0</xdr:row>
      <xdr:rowOff>0</xdr:rowOff>
    </xdr:to>
    <xdr:sp macro="" textlink="">
      <xdr:nvSpPr>
        <xdr:cNvPr id="66" name="rect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10982325" y="0"/>
          <a:ext cx="1143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18</xdr:col>
      <xdr:colOff>8407</xdr:colOff>
      <xdr:row>0</xdr:row>
      <xdr:rowOff>0</xdr:rowOff>
    </xdr:from>
    <xdr:to>
      <xdr:col>18</xdr:col>
      <xdr:colOff>93886</xdr:colOff>
      <xdr:row>0</xdr:row>
      <xdr:rowOff>0</xdr:rowOff>
    </xdr:to>
    <xdr:sp macro="" textlink="">
      <xdr:nvSpPr>
        <xdr:cNvPr id="67" name="rect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116395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68" name="rect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69" name="lin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/>
      </xdr:nvCxnSpPr>
      <xdr:spPr>
        <a:xfrm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70" name="lin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 flipH="1"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84777</xdr:colOff>
      <xdr:row>0</xdr:row>
      <xdr:rowOff>0</xdr:rowOff>
    </xdr:to>
    <xdr:sp macro="" textlink="">
      <xdr:nvSpPr>
        <xdr:cNvPr id="71" name="rect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1041082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570323</xdr:colOff>
      <xdr:row>0</xdr:row>
      <xdr:rowOff>0</xdr:rowOff>
    </xdr:from>
    <xdr:to>
      <xdr:col>17</xdr:col>
      <xdr:colOff>74968</xdr:colOff>
      <xdr:row>0</xdr:row>
      <xdr:rowOff>0</xdr:rowOff>
    </xdr:to>
    <xdr:sp macro="" textlink="">
      <xdr:nvSpPr>
        <xdr:cNvPr id="72" name="rect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10982325" y="0"/>
          <a:ext cx="1143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18</xdr:col>
      <xdr:colOff>8407</xdr:colOff>
      <xdr:row>0</xdr:row>
      <xdr:rowOff>0</xdr:rowOff>
    </xdr:from>
    <xdr:to>
      <xdr:col>18</xdr:col>
      <xdr:colOff>93886</xdr:colOff>
      <xdr:row>0</xdr:row>
      <xdr:rowOff>0</xdr:rowOff>
    </xdr:to>
    <xdr:sp macro="" textlink="">
      <xdr:nvSpPr>
        <xdr:cNvPr id="73" name="rect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116395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74" name="rect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75" name="lin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/>
      </xdr:nvCxnSpPr>
      <xdr:spPr>
        <a:xfrm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76" name="lin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CxnSpPr/>
      </xdr:nvCxnSpPr>
      <xdr:spPr>
        <a:xfrm flipH="1"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77" name="rect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78" name="rect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79" name="rect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80" name="rect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81" name="rect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82" name="rect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83" name="rect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84" name="rect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85" name="rect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86" name="rect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87" name="rect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88" name="rect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89" name="rect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90" name="rect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91" name="rect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92" name="rect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93" name="rect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94" name="rect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95" name="rect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96" name="rect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97" name="rect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98" name="rect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99" name="rect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100" name="rect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84777</xdr:colOff>
      <xdr:row>0</xdr:row>
      <xdr:rowOff>0</xdr:rowOff>
    </xdr:to>
    <xdr:sp macro="" textlink="">
      <xdr:nvSpPr>
        <xdr:cNvPr id="101" name="rect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1041082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570323</xdr:colOff>
      <xdr:row>0</xdr:row>
      <xdr:rowOff>0</xdr:rowOff>
    </xdr:from>
    <xdr:to>
      <xdr:col>17</xdr:col>
      <xdr:colOff>74968</xdr:colOff>
      <xdr:row>0</xdr:row>
      <xdr:rowOff>0</xdr:rowOff>
    </xdr:to>
    <xdr:sp macro="" textlink="">
      <xdr:nvSpPr>
        <xdr:cNvPr id="102" name="rect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10982325" y="0"/>
          <a:ext cx="1143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18</xdr:col>
      <xdr:colOff>8407</xdr:colOff>
      <xdr:row>0</xdr:row>
      <xdr:rowOff>0</xdr:rowOff>
    </xdr:from>
    <xdr:to>
      <xdr:col>18</xdr:col>
      <xdr:colOff>93886</xdr:colOff>
      <xdr:row>0</xdr:row>
      <xdr:rowOff>0</xdr:rowOff>
    </xdr:to>
    <xdr:sp macro="" textlink="">
      <xdr:nvSpPr>
        <xdr:cNvPr id="103" name="rect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116395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04" name="rect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105" name="lin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CxnSpPr/>
      </xdr:nvCxnSpPr>
      <xdr:spPr>
        <a:xfrm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106" name="lin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/>
      </xdr:nvCxnSpPr>
      <xdr:spPr>
        <a:xfrm flipH="1"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84777</xdr:colOff>
      <xdr:row>0</xdr:row>
      <xdr:rowOff>0</xdr:rowOff>
    </xdr:to>
    <xdr:sp macro="" textlink="">
      <xdr:nvSpPr>
        <xdr:cNvPr id="107" name="rect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1041082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570323</xdr:colOff>
      <xdr:row>0</xdr:row>
      <xdr:rowOff>0</xdr:rowOff>
    </xdr:from>
    <xdr:to>
      <xdr:col>17</xdr:col>
      <xdr:colOff>74968</xdr:colOff>
      <xdr:row>0</xdr:row>
      <xdr:rowOff>0</xdr:rowOff>
    </xdr:to>
    <xdr:sp macro="" textlink="">
      <xdr:nvSpPr>
        <xdr:cNvPr id="108" name="rect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10982325" y="0"/>
          <a:ext cx="1143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18</xdr:col>
      <xdr:colOff>8407</xdr:colOff>
      <xdr:row>0</xdr:row>
      <xdr:rowOff>0</xdr:rowOff>
    </xdr:from>
    <xdr:to>
      <xdr:col>18</xdr:col>
      <xdr:colOff>93886</xdr:colOff>
      <xdr:row>0</xdr:row>
      <xdr:rowOff>0</xdr:rowOff>
    </xdr:to>
    <xdr:sp macro="" textlink="">
      <xdr:nvSpPr>
        <xdr:cNvPr id="109" name="rect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116395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10" name="rect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111" name="lin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CxnSpPr/>
      </xdr:nvCxnSpPr>
      <xdr:spPr>
        <a:xfrm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112" name="lin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CxnSpPr/>
      </xdr:nvCxnSpPr>
      <xdr:spPr>
        <a:xfrm flipH="1"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13" name="rect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114" name="rect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115" name="rect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16" name="rect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117" name="rect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118" name="rect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19" name="rect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120" name="rect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121" name="rect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22" name="rect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123" name="rect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124" name="rect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84777</xdr:colOff>
      <xdr:row>0</xdr:row>
      <xdr:rowOff>0</xdr:rowOff>
    </xdr:to>
    <xdr:sp macro="" textlink="">
      <xdr:nvSpPr>
        <xdr:cNvPr id="125" name="rect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1041082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570323</xdr:colOff>
      <xdr:row>0</xdr:row>
      <xdr:rowOff>0</xdr:rowOff>
    </xdr:from>
    <xdr:to>
      <xdr:col>17</xdr:col>
      <xdr:colOff>74968</xdr:colOff>
      <xdr:row>0</xdr:row>
      <xdr:rowOff>0</xdr:rowOff>
    </xdr:to>
    <xdr:sp macro="" textlink="">
      <xdr:nvSpPr>
        <xdr:cNvPr id="126" name="rect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10982325" y="0"/>
          <a:ext cx="1143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18</xdr:col>
      <xdr:colOff>8407</xdr:colOff>
      <xdr:row>0</xdr:row>
      <xdr:rowOff>0</xdr:rowOff>
    </xdr:from>
    <xdr:to>
      <xdr:col>18</xdr:col>
      <xdr:colOff>93886</xdr:colOff>
      <xdr:row>0</xdr:row>
      <xdr:rowOff>0</xdr:rowOff>
    </xdr:to>
    <xdr:sp macro="" textlink="">
      <xdr:nvSpPr>
        <xdr:cNvPr id="127" name="rect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116395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28" name="rect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129" name="lin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CxnSpPr/>
      </xdr:nvCxnSpPr>
      <xdr:spPr>
        <a:xfrm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130" name="lin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CxnSpPr/>
      </xdr:nvCxnSpPr>
      <xdr:spPr>
        <a:xfrm flipH="1"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84777</xdr:colOff>
      <xdr:row>0</xdr:row>
      <xdr:rowOff>0</xdr:rowOff>
    </xdr:to>
    <xdr:sp macro="" textlink="">
      <xdr:nvSpPr>
        <xdr:cNvPr id="131" name="rect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1041082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570323</xdr:colOff>
      <xdr:row>0</xdr:row>
      <xdr:rowOff>0</xdr:rowOff>
    </xdr:from>
    <xdr:to>
      <xdr:col>17</xdr:col>
      <xdr:colOff>74968</xdr:colOff>
      <xdr:row>0</xdr:row>
      <xdr:rowOff>0</xdr:rowOff>
    </xdr:to>
    <xdr:sp macro="" textlink="">
      <xdr:nvSpPr>
        <xdr:cNvPr id="132" name="rect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10982325" y="0"/>
          <a:ext cx="1143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18</xdr:col>
      <xdr:colOff>8407</xdr:colOff>
      <xdr:row>0</xdr:row>
      <xdr:rowOff>0</xdr:rowOff>
    </xdr:from>
    <xdr:to>
      <xdr:col>18</xdr:col>
      <xdr:colOff>93886</xdr:colOff>
      <xdr:row>0</xdr:row>
      <xdr:rowOff>0</xdr:rowOff>
    </xdr:to>
    <xdr:sp macro="" textlink="">
      <xdr:nvSpPr>
        <xdr:cNvPr id="133" name="rect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116395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34" name="rect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135" name="lin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CxnSpPr/>
      </xdr:nvCxnSpPr>
      <xdr:spPr>
        <a:xfrm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136" name="lin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CxnSpPr/>
      </xdr:nvCxnSpPr>
      <xdr:spPr>
        <a:xfrm flipH="1"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37" name="rect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138" name="rect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139" name="rect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40" name="rect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141" name="rect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142" name="rect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43" name="rect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144" name="rect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145" name="rect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46" name="rect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147" name="rect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148" name="rect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49" name="rect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150" name="rect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151" name="rect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52" name="rect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153" name="rect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154" name="rect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55" name="rect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156" name="rect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157" name="rect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58" name="rect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570490</xdr:colOff>
      <xdr:row>0</xdr:row>
      <xdr:rowOff>0</xdr:rowOff>
    </xdr:from>
    <xdr:to>
      <xdr:col>16</xdr:col>
      <xdr:colOff>74968</xdr:colOff>
      <xdr:row>0</xdr:row>
      <xdr:rowOff>0</xdr:rowOff>
    </xdr:to>
    <xdr:sp macro="" textlink="">
      <xdr:nvSpPr>
        <xdr:cNvPr id="159" name="rect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10410825" y="0"/>
          <a:ext cx="762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160" name="rect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14</xdr:col>
      <xdr:colOff>8640</xdr:colOff>
      <xdr:row>0</xdr:row>
      <xdr:rowOff>0</xdr:rowOff>
    </xdr:from>
    <xdr:to>
      <xdr:col>14</xdr:col>
      <xdr:colOff>94509</xdr:colOff>
      <xdr:row>0</xdr:row>
      <xdr:rowOff>0</xdr:rowOff>
    </xdr:to>
    <xdr:sp macro="" textlink="">
      <xdr:nvSpPr>
        <xdr:cNvPr id="161" name="rect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93535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570323</xdr:colOff>
      <xdr:row>0</xdr:row>
      <xdr:rowOff>0</xdr:rowOff>
    </xdr:from>
    <xdr:to>
      <xdr:col>17</xdr:col>
      <xdr:colOff>74968</xdr:colOff>
      <xdr:row>0</xdr:row>
      <xdr:rowOff>0</xdr:rowOff>
    </xdr:to>
    <xdr:sp macro="" textlink="">
      <xdr:nvSpPr>
        <xdr:cNvPr id="162" name="rect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10982325" y="0"/>
          <a:ext cx="1143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18</xdr:col>
      <xdr:colOff>8407</xdr:colOff>
      <xdr:row>0</xdr:row>
      <xdr:rowOff>0</xdr:rowOff>
    </xdr:from>
    <xdr:to>
      <xdr:col>18</xdr:col>
      <xdr:colOff>93886</xdr:colOff>
      <xdr:row>0</xdr:row>
      <xdr:rowOff>0</xdr:rowOff>
    </xdr:to>
    <xdr:sp macro="" textlink="">
      <xdr:nvSpPr>
        <xdr:cNvPr id="163" name="rect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116395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64" name="rect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165" name="lin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CxnSpPr/>
      </xdr:nvCxnSpPr>
      <xdr:spPr>
        <a:xfrm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166" name="lin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CxnSpPr/>
      </xdr:nvCxnSpPr>
      <xdr:spPr>
        <a:xfrm flipH="1"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16</xdr:col>
      <xdr:colOff>570323</xdr:colOff>
      <xdr:row>0</xdr:row>
      <xdr:rowOff>0</xdr:rowOff>
    </xdr:from>
    <xdr:to>
      <xdr:col>17</xdr:col>
      <xdr:colOff>74968</xdr:colOff>
      <xdr:row>0</xdr:row>
      <xdr:rowOff>0</xdr:rowOff>
    </xdr:to>
    <xdr:sp macro="" textlink="">
      <xdr:nvSpPr>
        <xdr:cNvPr id="167" name="rect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10982325" y="0"/>
          <a:ext cx="1143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18</xdr:col>
      <xdr:colOff>8407</xdr:colOff>
      <xdr:row>0</xdr:row>
      <xdr:rowOff>0</xdr:rowOff>
    </xdr:from>
    <xdr:to>
      <xdr:col>18</xdr:col>
      <xdr:colOff>93886</xdr:colOff>
      <xdr:row>0</xdr:row>
      <xdr:rowOff>0</xdr:rowOff>
    </xdr:to>
    <xdr:sp macro="" textlink="">
      <xdr:nvSpPr>
        <xdr:cNvPr id="168" name="rect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116395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69" name="rect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170" name="lin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CxnSpPr/>
      </xdr:nvCxnSpPr>
      <xdr:spPr>
        <a:xfrm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171" name="lin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CxnSpPr/>
      </xdr:nvCxnSpPr>
      <xdr:spPr>
        <a:xfrm flipH="1"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72" name="rect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173" name="rect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74" name="rect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175" name="rect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76" name="rect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177" name="rect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78" name="rect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17</xdr:col>
      <xdr:colOff>8407</xdr:colOff>
      <xdr:row>0</xdr:row>
      <xdr:rowOff>0</xdr:rowOff>
    </xdr:from>
    <xdr:to>
      <xdr:col>17</xdr:col>
      <xdr:colOff>93886</xdr:colOff>
      <xdr:row>0</xdr:row>
      <xdr:rowOff>0</xdr:rowOff>
    </xdr:to>
    <xdr:sp macro="" textlink="">
      <xdr:nvSpPr>
        <xdr:cNvPr id="179" name="rect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110299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570323</xdr:colOff>
      <xdr:row>0</xdr:row>
      <xdr:rowOff>0</xdr:rowOff>
    </xdr:from>
    <xdr:to>
      <xdr:col>17</xdr:col>
      <xdr:colOff>74968</xdr:colOff>
      <xdr:row>0</xdr:row>
      <xdr:rowOff>0</xdr:rowOff>
    </xdr:to>
    <xdr:sp macro="" textlink="">
      <xdr:nvSpPr>
        <xdr:cNvPr id="180" name="rect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10982325" y="0"/>
          <a:ext cx="1143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18</xdr:col>
      <xdr:colOff>8407</xdr:colOff>
      <xdr:row>0</xdr:row>
      <xdr:rowOff>0</xdr:rowOff>
    </xdr:from>
    <xdr:to>
      <xdr:col>18</xdr:col>
      <xdr:colOff>93886</xdr:colOff>
      <xdr:row>0</xdr:row>
      <xdr:rowOff>0</xdr:rowOff>
    </xdr:to>
    <xdr:sp macro="" textlink="">
      <xdr:nvSpPr>
        <xdr:cNvPr id="181" name="rect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116395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82" name="rect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183" name="lin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CxnSpPr/>
      </xdr:nvCxnSpPr>
      <xdr:spPr>
        <a:xfrm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184" name="lin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CxnSpPr/>
      </xdr:nvCxnSpPr>
      <xdr:spPr>
        <a:xfrm flipH="1"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16</xdr:col>
      <xdr:colOff>570323</xdr:colOff>
      <xdr:row>0</xdr:row>
      <xdr:rowOff>0</xdr:rowOff>
    </xdr:from>
    <xdr:to>
      <xdr:col>17</xdr:col>
      <xdr:colOff>74968</xdr:colOff>
      <xdr:row>0</xdr:row>
      <xdr:rowOff>0</xdr:rowOff>
    </xdr:to>
    <xdr:sp macro="" textlink="">
      <xdr:nvSpPr>
        <xdr:cNvPr id="185" name="rect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10982325" y="0"/>
          <a:ext cx="1143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18</xdr:col>
      <xdr:colOff>8407</xdr:colOff>
      <xdr:row>0</xdr:row>
      <xdr:rowOff>0</xdr:rowOff>
    </xdr:from>
    <xdr:to>
      <xdr:col>18</xdr:col>
      <xdr:colOff>93886</xdr:colOff>
      <xdr:row>0</xdr:row>
      <xdr:rowOff>0</xdr:rowOff>
    </xdr:to>
    <xdr:sp macro="" textlink="">
      <xdr:nvSpPr>
        <xdr:cNvPr id="186" name="rect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116395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87" name="rect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188" name="lin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CxnSpPr/>
      </xdr:nvCxnSpPr>
      <xdr:spPr>
        <a:xfrm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189" name="lin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CxnSpPr/>
      </xdr:nvCxnSpPr>
      <xdr:spPr>
        <a:xfrm flipH="1"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19</xdr:col>
      <xdr:colOff>484845</xdr:colOff>
      <xdr:row>26</xdr:row>
      <xdr:rowOff>101322</xdr:rowOff>
    </xdr:from>
    <xdr:to>
      <xdr:col>20</xdr:col>
      <xdr:colOff>522680</xdr:colOff>
      <xdr:row>30</xdr:row>
      <xdr:rowOff>101322</xdr:rowOff>
    </xdr:to>
    <xdr:pic>
      <xdr:nvPicPr>
        <xdr:cNvPr id="190" name="Picture 189" descr="hutan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725400" y="3524250"/>
          <a:ext cx="647700" cy="5429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84777</xdr:colOff>
      <xdr:row>0</xdr:row>
      <xdr:rowOff>0</xdr:rowOff>
    </xdr:to>
    <xdr:sp macro="" textlink="">
      <xdr:nvSpPr>
        <xdr:cNvPr id="191" name="rect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1041082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570323</xdr:colOff>
      <xdr:row>0</xdr:row>
      <xdr:rowOff>0</xdr:rowOff>
    </xdr:from>
    <xdr:to>
      <xdr:col>17</xdr:col>
      <xdr:colOff>74968</xdr:colOff>
      <xdr:row>0</xdr:row>
      <xdr:rowOff>0</xdr:rowOff>
    </xdr:to>
    <xdr:sp macro="" textlink="">
      <xdr:nvSpPr>
        <xdr:cNvPr id="192" name="rect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10982325" y="0"/>
          <a:ext cx="1143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18</xdr:col>
      <xdr:colOff>8407</xdr:colOff>
      <xdr:row>0</xdr:row>
      <xdr:rowOff>0</xdr:rowOff>
    </xdr:from>
    <xdr:to>
      <xdr:col>18</xdr:col>
      <xdr:colOff>93886</xdr:colOff>
      <xdr:row>0</xdr:row>
      <xdr:rowOff>0</xdr:rowOff>
    </xdr:to>
    <xdr:sp macro="" textlink="">
      <xdr:nvSpPr>
        <xdr:cNvPr id="193" name="rect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116395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194" name="rect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195" name="line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CxnSpPr/>
      </xdr:nvCxnSpPr>
      <xdr:spPr>
        <a:xfrm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196" name="line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CxnSpPr/>
      </xdr:nvCxnSpPr>
      <xdr:spPr>
        <a:xfrm flipH="1"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19</xdr:col>
      <xdr:colOff>456118</xdr:colOff>
      <xdr:row>26</xdr:row>
      <xdr:rowOff>75991</xdr:rowOff>
    </xdr:from>
    <xdr:to>
      <xdr:col>20</xdr:col>
      <xdr:colOff>493953</xdr:colOff>
      <xdr:row>30</xdr:row>
      <xdr:rowOff>88656</xdr:rowOff>
    </xdr:to>
    <xdr:pic>
      <xdr:nvPicPr>
        <xdr:cNvPr id="197" name="Picture 196" descr="hutan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696825" y="3505200"/>
          <a:ext cx="647700" cy="5429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84777</xdr:colOff>
      <xdr:row>0</xdr:row>
      <xdr:rowOff>0</xdr:rowOff>
    </xdr:to>
    <xdr:sp macro="" textlink="">
      <xdr:nvSpPr>
        <xdr:cNvPr id="198" name="rect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1041082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570323</xdr:colOff>
      <xdr:row>0</xdr:row>
      <xdr:rowOff>0</xdr:rowOff>
    </xdr:from>
    <xdr:to>
      <xdr:col>17</xdr:col>
      <xdr:colOff>74968</xdr:colOff>
      <xdr:row>0</xdr:row>
      <xdr:rowOff>0</xdr:rowOff>
    </xdr:to>
    <xdr:sp macro="" textlink="">
      <xdr:nvSpPr>
        <xdr:cNvPr id="199" name="rect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10982325" y="0"/>
          <a:ext cx="1143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18</xdr:col>
      <xdr:colOff>8407</xdr:colOff>
      <xdr:row>0</xdr:row>
      <xdr:rowOff>0</xdr:rowOff>
    </xdr:from>
    <xdr:to>
      <xdr:col>18</xdr:col>
      <xdr:colOff>93886</xdr:colOff>
      <xdr:row>0</xdr:row>
      <xdr:rowOff>0</xdr:rowOff>
    </xdr:to>
    <xdr:sp macro="" textlink="">
      <xdr:nvSpPr>
        <xdr:cNvPr id="200" name="rect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116395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201" name="rect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202" name="line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CxnSpPr/>
      </xdr:nvCxnSpPr>
      <xdr:spPr>
        <a:xfrm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203" name="line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CxnSpPr/>
      </xdr:nvCxnSpPr>
      <xdr:spPr>
        <a:xfrm flipH="1"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19</xdr:col>
      <xdr:colOff>475036</xdr:colOff>
      <xdr:row>26</xdr:row>
      <xdr:rowOff>113987</xdr:rowOff>
    </xdr:from>
    <xdr:to>
      <xdr:col>20</xdr:col>
      <xdr:colOff>513571</xdr:colOff>
      <xdr:row>31</xdr:row>
      <xdr:rowOff>0</xdr:rowOff>
    </xdr:to>
    <xdr:pic>
      <xdr:nvPicPr>
        <xdr:cNvPr id="204" name="Picture 203" descr="hutan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715875" y="3543300"/>
          <a:ext cx="647700" cy="5429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84777</xdr:colOff>
      <xdr:row>0</xdr:row>
      <xdr:rowOff>0</xdr:rowOff>
    </xdr:to>
    <xdr:sp macro="" textlink="">
      <xdr:nvSpPr>
        <xdr:cNvPr id="205" name="rect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1041082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570323</xdr:colOff>
      <xdr:row>0</xdr:row>
      <xdr:rowOff>0</xdr:rowOff>
    </xdr:from>
    <xdr:to>
      <xdr:col>17</xdr:col>
      <xdr:colOff>74968</xdr:colOff>
      <xdr:row>0</xdr:row>
      <xdr:rowOff>0</xdr:rowOff>
    </xdr:to>
    <xdr:sp macro="" textlink="">
      <xdr:nvSpPr>
        <xdr:cNvPr id="206" name="rect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10982325" y="0"/>
          <a:ext cx="1143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18</xdr:col>
      <xdr:colOff>8407</xdr:colOff>
      <xdr:row>0</xdr:row>
      <xdr:rowOff>0</xdr:rowOff>
    </xdr:from>
    <xdr:to>
      <xdr:col>18</xdr:col>
      <xdr:colOff>93886</xdr:colOff>
      <xdr:row>0</xdr:row>
      <xdr:rowOff>0</xdr:rowOff>
    </xdr:to>
    <xdr:sp macro="" textlink="">
      <xdr:nvSpPr>
        <xdr:cNvPr id="207" name="rect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116395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208" name="rect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209" name="line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CxnSpPr/>
      </xdr:nvCxnSpPr>
      <xdr:spPr>
        <a:xfrm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210" name="line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CxnSpPr/>
      </xdr:nvCxnSpPr>
      <xdr:spPr>
        <a:xfrm flipH="1"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19</xdr:col>
      <xdr:colOff>475036</xdr:colOff>
      <xdr:row>26</xdr:row>
      <xdr:rowOff>101322</xdr:rowOff>
    </xdr:from>
    <xdr:to>
      <xdr:col>20</xdr:col>
      <xdr:colOff>503762</xdr:colOff>
      <xdr:row>30</xdr:row>
      <xdr:rowOff>101322</xdr:rowOff>
    </xdr:to>
    <xdr:pic>
      <xdr:nvPicPr>
        <xdr:cNvPr id="211" name="Picture 210" descr="hutan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715875" y="3524250"/>
          <a:ext cx="638175" cy="5429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84777</xdr:colOff>
      <xdr:row>0</xdr:row>
      <xdr:rowOff>0</xdr:rowOff>
    </xdr:to>
    <xdr:sp macro="" textlink="">
      <xdr:nvSpPr>
        <xdr:cNvPr id="212" name="rect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1041082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570323</xdr:colOff>
      <xdr:row>0</xdr:row>
      <xdr:rowOff>0</xdr:rowOff>
    </xdr:from>
    <xdr:to>
      <xdr:col>17</xdr:col>
      <xdr:colOff>74968</xdr:colOff>
      <xdr:row>0</xdr:row>
      <xdr:rowOff>0</xdr:rowOff>
    </xdr:to>
    <xdr:sp macro="" textlink="">
      <xdr:nvSpPr>
        <xdr:cNvPr id="213" name="rect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10982325" y="0"/>
          <a:ext cx="1143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18</xdr:col>
      <xdr:colOff>8407</xdr:colOff>
      <xdr:row>0</xdr:row>
      <xdr:rowOff>0</xdr:rowOff>
    </xdr:from>
    <xdr:to>
      <xdr:col>18</xdr:col>
      <xdr:colOff>93886</xdr:colOff>
      <xdr:row>0</xdr:row>
      <xdr:rowOff>0</xdr:rowOff>
    </xdr:to>
    <xdr:sp macro="" textlink="">
      <xdr:nvSpPr>
        <xdr:cNvPr id="214" name="rect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116395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215" name="rect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216" name="line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CxnSpPr/>
      </xdr:nvCxnSpPr>
      <xdr:spPr>
        <a:xfrm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217" name="line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CxnSpPr/>
      </xdr:nvCxnSpPr>
      <xdr:spPr>
        <a:xfrm flipH="1"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19</xdr:col>
      <xdr:colOff>427392</xdr:colOff>
      <xdr:row>27</xdr:row>
      <xdr:rowOff>0</xdr:rowOff>
    </xdr:from>
    <xdr:to>
      <xdr:col>20</xdr:col>
      <xdr:colOff>465927</xdr:colOff>
      <xdr:row>31</xdr:row>
      <xdr:rowOff>50661</xdr:rowOff>
    </xdr:to>
    <xdr:pic>
      <xdr:nvPicPr>
        <xdr:cNvPr id="218" name="Picture 217" descr="hutan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668250" y="3552825"/>
          <a:ext cx="647700" cy="590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84777</xdr:colOff>
      <xdr:row>0</xdr:row>
      <xdr:rowOff>0</xdr:rowOff>
    </xdr:to>
    <xdr:sp macro="" textlink="">
      <xdr:nvSpPr>
        <xdr:cNvPr id="219" name="rect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1041082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570323</xdr:colOff>
      <xdr:row>0</xdr:row>
      <xdr:rowOff>0</xdr:rowOff>
    </xdr:from>
    <xdr:to>
      <xdr:col>17</xdr:col>
      <xdr:colOff>74968</xdr:colOff>
      <xdr:row>0</xdr:row>
      <xdr:rowOff>0</xdr:rowOff>
    </xdr:to>
    <xdr:sp macro="" textlink="">
      <xdr:nvSpPr>
        <xdr:cNvPr id="220" name="rect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10982325" y="0"/>
          <a:ext cx="1143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18</xdr:col>
      <xdr:colOff>8407</xdr:colOff>
      <xdr:row>0</xdr:row>
      <xdr:rowOff>0</xdr:rowOff>
    </xdr:from>
    <xdr:to>
      <xdr:col>18</xdr:col>
      <xdr:colOff>93886</xdr:colOff>
      <xdr:row>0</xdr:row>
      <xdr:rowOff>0</xdr:rowOff>
    </xdr:to>
    <xdr:sp macro="" textlink="">
      <xdr:nvSpPr>
        <xdr:cNvPr id="221" name="rect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116395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222" name="rect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223" name="line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CxnSpPr/>
      </xdr:nvCxnSpPr>
      <xdr:spPr>
        <a:xfrm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224" name="line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CxnSpPr/>
      </xdr:nvCxnSpPr>
      <xdr:spPr>
        <a:xfrm flipH="1"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19</xdr:col>
      <xdr:colOff>456118</xdr:colOff>
      <xdr:row>26</xdr:row>
      <xdr:rowOff>25330</xdr:rowOff>
    </xdr:from>
    <xdr:to>
      <xdr:col>20</xdr:col>
      <xdr:colOff>484845</xdr:colOff>
      <xdr:row>30</xdr:row>
      <xdr:rowOff>88656</xdr:rowOff>
    </xdr:to>
    <xdr:pic>
      <xdr:nvPicPr>
        <xdr:cNvPr id="225" name="Picture 224" descr="hutan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696825" y="3457575"/>
          <a:ext cx="638175" cy="590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84777</xdr:colOff>
      <xdr:row>0</xdr:row>
      <xdr:rowOff>0</xdr:rowOff>
    </xdr:to>
    <xdr:sp macro="" textlink="">
      <xdr:nvSpPr>
        <xdr:cNvPr id="226" name="rect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1041082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570323</xdr:colOff>
      <xdr:row>0</xdr:row>
      <xdr:rowOff>0</xdr:rowOff>
    </xdr:from>
    <xdr:to>
      <xdr:col>17</xdr:col>
      <xdr:colOff>74968</xdr:colOff>
      <xdr:row>0</xdr:row>
      <xdr:rowOff>0</xdr:rowOff>
    </xdr:to>
    <xdr:sp macro="" textlink="">
      <xdr:nvSpPr>
        <xdr:cNvPr id="227" name="rect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10982325" y="0"/>
          <a:ext cx="114300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18</xdr:col>
      <xdr:colOff>8407</xdr:colOff>
      <xdr:row>0</xdr:row>
      <xdr:rowOff>0</xdr:rowOff>
    </xdr:from>
    <xdr:to>
      <xdr:col>18</xdr:col>
      <xdr:colOff>93886</xdr:colOff>
      <xdr:row>0</xdr:row>
      <xdr:rowOff>0</xdr:rowOff>
    </xdr:to>
    <xdr:sp macro="" textlink="">
      <xdr:nvSpPr>
        <xdr:cNvPr id="228" name="rect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11639550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sp macro="" textlink="">
      <xdr:nvSpPr>
        <xdr:cNvPr id="229" name="rect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9858375" y="0"/>
          <a:ext cx="85725" cy="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230" name="line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CxnSpPr/>
      </xdr:nvCxnSpPr>
      <xdr:spPr>
        <a:xfrm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84732</xdr:colOff>
      <xdr:row>0</xdr:row>
      <xdr:rowOff>0</xdr:rowOff>
    </xdr:to>
    <xdr:cxnSp macro="">
      <xdr:nvCxnSpPr>
        <xdr:cNvPr id="231" name="line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CxnSpPr/>
      </xdr:nvCxnSpPr>
      <xdr:spPr>
        <a:xfrm flipH="1">
          <a:off x="9858375" y="0"/>
          <a:ext cx="85725" cy="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19</xdr:col>
      <xdr:colOff>437201</xdr:colOff>
      <xdr:row>26</xdr:row>
      <xdr:rowOff>101322</xdr:rowOff>
    </xdr:from>
    <xdr:to>
      <xdr:col>20</xdr:col>
      <xdr:colOff>465927</xdr:colOff>
      <xdr:row>31</xdr:row>
      <xdr:rowOff>25330</xdr:rowOff>
    </xdr:to>
    <xdr:pic>
      <xdr:nvPicPr>
        <xdr:cNvPr id="232" name="Picture 231" descr="hutan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677775" y="3533775"/>
          <a:ext cx="638175" cy="590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16</xdr:col>
      <xdr:colOff>0</xdr:colOff>
      <xdr:row>15</xdr:row>
      <xdr:rowOff>12665</xdr:rowOff>
    </xdr:from>
    <xdr:to>
      <xdr:col>16</xdr:col>
      <xdr:colOff>84777</xdr:colOff>
      <xdr:row>15</xdr:row>
      <xdr:rowOff>88656</xdr:rowOff>
    </xdr:to>
    <xdr:sp macro="" textlink="">
      <xdr:nvSpPr>
        <xdr:cNvPr id="233" name="rect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10410825" y="1971675"/>
          <a:ext cx="85725" cy="7620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570323</xdr:colOff>
      <xdr:row>15</xdr:row>
      <xdr:rowOff>12665</xdr:rowOff>
    </xdr:from>
    <xdr:to>
      <xdr:col>17</xdr:col>
      <xdr:colOff>74968</xdr:colOff>
      <xdr:row>15</xdr:row>
      <xdr:rowOff>88656</xdr:rowOff>
    </xdr:to>
    <xdr:sp macro="" textlink="">
      <xdr:nvSpPr>
        <xdr:cNvPr id="234" name="rect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10982325" y="1971675"/>
          <a:ext cx="114300" cy="7620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18</xdr:col>
      <xdr:colOff>8407</xdr:colOff>
      <xdr:row>15</xdr:row>
      <xdr:rowOff>12665</xdr:rowOff>
    </xdr:from>
    <xdr:to>
      <xdr:col>18</xdr:col>
      <xdr:colOff>93886</xdr:colOff>
      <xdr:row>15</xdr:row>
      <xdr:rowOff>88656</xdr:rowOff>
    </xdr:to>
    <xdr:sp macro="" textlink="">
      <xdr:nvSpPr>
        <xdr:cNvPr id="235" name="rect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11639550" y="1971675"/>
          <a:ext cx="85725" cy="7620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15</xdr:row>
      <xdr:rowOff>12665</xdr:rowOff>
    </xdr:from>
    <xdr:to>
      <xdr:col>15</xdr:col>
      <xdr:colOff>84732</xdr:colOff>
      <xdr:row>15</xdr:row>
      <xdr:rowOff>88656</xdr:rowOff>
    </xdr:to>
    <xdr:sp macro="" textlink="">
      <xdr:nvSpPr>
        <xdr:cNvPr id="236" name="rect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9858375" y="1971675"/>
          <a:ext cx="85725" cy="7620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15</xdr:row>
      <xdr:rowOff>12665</xdr:rowOff>
    </xdr:from>
    <xdr:to>
      <xdr:col>15</xdr:col>
      <xdr:colOff>84732</xdr:colOff>
      <xdr:row>15</xdr:row>
      <xdr:rowOff>88656</xdr:rowOff>
    </xdr:to>
    <xdr:cxnSp macro="">
      <xdr:nvCxnSpPr>
        <xdr:cNvPr id="237" name="line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CxnSpPr/>
      </xdr:nvCxnSpPr>
      <xdr:spPr>
        <a:xfrm>
          <a:off x="9858375" y="1971675"/>
          <a:ext cx="85725" cy="7620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15</xdr:row>
      <xdr:rowOff>12665</xdr:rowOff>
    </xdr:from>
    <xdr:to>
      <xdr:col>15</xdr:col>
      <xdr:colOff>84732</xdr:colOff>
      <xdr:row>15</xdr:row>
      <xdr:rowOff>88656</xdr:rowOff>
    </xdr:to>
    <xdr:cxnSp macro="">
      <xdr:nvCxnSpPr>
        <xdr:cNvPr id="238" name="line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CxnSpPr/>
      </xdr:nvCxnSpPr>
      <xdr:spPr>
        <a:xfrm flipH="1">
          <a:off x="9858375" y="1971675"/>
          <a:ext cx="85725" cy="7620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19</xdr:col>
      <xdr:colOff>475036</xdr:colOff>
      <xdr:row>26</xdr:row>
      <xdr:rowOff>63326</xdr:rowOff>
    </xdr:from>
    <xdr:to>
      <xdr:col>20</xdr:col>
      <xdr:colOff>503762</xdr:colOff>
      <xdr:row>31</xdr:row>
      <xdr:rowOff>0</xdr:rowOff>
    </xdr:to>
    <xdr:pic>
      <xdr:nvPicPr>
        <xdr:cNvPr id="239" name="Picture 238" descr="hutan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715875" y="3495675"/>
          <a:ext cx="638175" cy="590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16</xdr:col>
      <xdr:colOff>0</xdr:colOff>
      <xdr:row>15</xdr:row>
      <xdr:rowOff>12665</xdr:rowOff>
    </xdr:from>
    <xdr:to>
      <xdr:col>16</xdr:col>
      <xdr:colOff>84777</xdr:colOff>
      <xdr:row>15</xdr:row>
      <xdr:rowOff>88656</xdr:rowOff>
    </xdr:to>
    <xdr:sp macro="" textlink="">
      <xdr:nvSpPr>
        <xdr:cNvPr id="240" name="rect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10410825" y="1971675"/>
          <a:ext cx="85725" cy="7620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16</xdr:col>
      <xdr:colOff>570323</xdr:colOff>
      <xdr:row>15</xdr:row>
      <xdr:rowOff>12665</xdr:rowOff>
    </xdr:from>
    <xdr:to>
      <xdr:col>17</xdr:col>
      <xdr:colOff>74968</xdr:colOff>
      <xdr:row>15</xdr:row>
      <xdr:rowOff>88656</xdr:rowOff>
    </xdr:to>
    <xdr:sp macro="" textlink="">
      <xdr:nvSpPr>
        <xdr:cNvPr id="241" name="rect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10982325" y="1971675"/>
          <a:ext cx="114300" cy="7620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18</xdr:col>
      <xdr:colOff>8407</xdr:colOff>
      <xdr:row>15</xdr:row>
      <xdr:rowOff>12665</xdr:rowOff>
    </xdr:from>
    <xdr:to>
      <xdr:col>18</xdr:col>
      <xdr:colOff>93886</xdr:colOff>
      <xdr:row>15</xdr:row>
      <xdr:rowOff>88656</xdr:rowOff>
    </xdr:to>
    <xdr:sp macro="" textlink="">
      <xdr:nvSpPr>
        <xdr:cNvPr id="242" name="rect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11639550" y="1971675"/>
          <a:ext cx="85725" cy="7620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15</xdr:row>
      <xdr:rowOff>12665</xdr:rowOff>
    </xdr:from>
    <xdr:to>
      <xdr:col>15</xdr:col>
      <xdr:colOff>84732</xdr:colOff>
      <xdr:row>15</xdr:row>
      <xdr:rowOff>88656</xdr:rowOff>
    </xdr:to>
    <xdr:sp macro="" textlink="">
      <xdr:nvSpPr>
        <xdr:cNvPr id="243" name="rect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9858375" y="1971675"/>
          <a:ext cx="85725" cy="7620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15</xdr:col>
      <xdr:colOff>0</xdr:colOff>
      <xdr:row>15</xdr:row>
      <xdr:rowOff>12665</xdr:rowOff>
    </xdr:from>
    <xdr:to>
      <xdr:col>15</xdr:col>
      <xdr:colOff>84732</xdr:colOff>
      <xdr:row>15</xdr:row>
      <xdr:rowOff>88656</xdr:rowOff>
    </xdr:to>
    <xdr:cxnSp macro="">
      <xdr:nvCxnSpPr>
        <xdr:cNvPr id="244" name="line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CxnSpPr/>
      </xdr:nvCxnSpPr>
      <xdr:spPr>
        <a:xfrm>
          <a:off x="9858375" y="1971675"/>
          <a:ext cx="85725" cy="7620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0</xdr:colOff>
      <xdr:row>15</xdr:row>
      <xdr:rowOff>12665</xdr:rowOff>
    </xdr:from>
    <xdr:to>
      <xdr:col>15</xdr:col>
      <xdr:colOff>84732</xdr:colOff>
      <xdr:row>15</xdr:row>
      <xdr:rowOff>88656</xdr:rowOff>
    </xdr:to>
    <xdr:cxnSp macro="">
      <xdr:nvCxnSpPr>
        <xdr:cNvPr id="245" name="line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/>
      </xdr:nvCxnSpPr>
      <xdr:spPr>
        <a:xfrm flipH="1">
          <a:off x="9858375" y="1971675"/>
          <a:ext cx="85725" cy="76200"/>
        </a:xfrm>
        <a:prstGeom prst="line">
          <a:avLst/>
        </a:prstGeom>
        <a:noFill/>
        <a:ln w="1270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11</xdr:col>
      <xdr:colOff>446624</xdr:colOff>
      <xdr:row>83</xdr:row>
      <xdr:rowOff>25330</xdr:rowOff>
    </xdr:from>
    <xdr:to>
      <xdr:col>16</xdr:col>
      <xdr:colOff>517775</xdr:colOff>
      <xdr:row>87</xdr:row>
      <xdr:rowOff>101322</xdr:rowOff>
    </xdr:to>
    <xdr:pic>
      <xdr:nvPicPr>
        <xdr:cNvPr id="246" name="Picture 2930" descr="ttd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8115300" y="11115675"/>
          <a:ext cx="3076575" cy="6096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11</xdr:col>
      <xdr:colOff>446624</xdr:colOff>
      <xdr:row>83</xdr:row>
      <xdr:rowOff>25330</xdr:rowOff>
    </xdr:from>
    <xdr:to>
      <xdr:col>16</xdr:col>
      <xdr:colOff>527584</xdr:colOff>
      <xdr:row>87</xdr:row>
      <xdr:rowOff>101322</xdr:rowOff>
    </xdr:to>
    <xdr:pic>
      <xdr:nvPicPr>
        <xdr:cNvPr id="247" name="Picture 2931" descr="ttd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8115300" y="11115675"/>
          <a:ext cx="3086100" cy="6096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4</xdr:col>
      <xdr:colOff>294567</xdr:colOff>
      <xdr:row>201</xdr:row>
      <xdr:rowOff>25330</xdr:rowOff>
    </xdr:from>
    <xdr:to>
      <xdr:col>7</xdr:col>
      <xdr:colOff>941229</xdr:colOff>
      <xdr:row>205</xdr:row>
      <xdr:rowOff>101322</xdr:rowOff>
    </xdr:to>
    <xdr:pic>
      <xdr:nvPicPr>
        <xdr:cNvPr id="248" name="Picture 2931" descr="ttd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3028950" y="25879424"/>
          <a:ext cx="3057525" cy="6096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12</xdr:col>
      <xdr:colOff>84218</xdr:colOff>
      <xdr:row>83</xdr:row>
      <xdr:rowOff>12665</xdr:rowOff>
    </xdr:from>
    <xdr:to>
      <xdr:col>16</xdr:col>
      <xdr:colOff>460322</xdr:colOff>
      <xdr:row>87</xdr:row>
      <xdr:rowOff>101322</xdr:rowOff>
    </xdr:to>
    <xdr:pic>
      <xdr:nvPicPr>
        <xdr:cNvPr id="249" name="Picture 2931" descr="ttd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8267700" y="11106150"/>
          <a:ext cx="2867025" cy="6286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0"/>
  <sheetViews>
    <sheetView tabSelected="1" zoomScaleNormal="100" workbookViewId="0">
      <selection activeCell="O64" sqref="O64:P64"/>
    </sheetView>
  </sheetViews>
  <sheetFormatPr defaultColWidth="10" defaultRowHeight="12.75" x14ac:dyDescent="0.2"/>
  <cols>
    <col min="1" max="1" width="7.42578125" customWidth="1"/>
    <col min="2" max="2" width="18.140625" customWidth="1"/>
    <col min="3" max="3" width="7.5703125" customWidth="1"/>
    <col min="4" max="5" width="7.85546875" customWidth="1"/>
    <col min="6" max="6" width="16.42578125" customWidth="1"/>
    <col min="7" max="7" width="11.85546875" customWidth="1"/>
    <col min="8" max="8" width="15.5703125" customWidth="1"/>
    <col min="9" max="9" width="6.7109375" customWidth="1"/>
    <col min="10" max="12" width="7.7109375" customWidth="1"/>
    <col min="13" max="13" width="12.140625" customWidth="1"/>
    <col min="15" max="15" width="7.7109375" customWidth="1"/>
    <col min="16" max="16" width="8.28515625" customWidth="1"/>
  </cols>
  <sheetData>
    <row r="1" spans="1:20" x14ac:dyDescent="0.2">
      <c r="A1" s="120"/>
      <c r="B1" s="120"/>
      <c r="C1" s="120"/>
      <c r="D1" s="120"/>
      <c r="E1" s="207" t="s">
        <v>86</v>
      </c>
      <c r="F1" s="207"/>
    </row>
    <row r="2" spans="1:20" x14ac:dyDescent="0.2">
      <c r="A2" s="121" t="s">
        <v>79</v>
      </c>
      <c r="B2" s="121"/>
      <c r="C2" s="121"/>
      <c r="D2" s="121"/>
      <c r="E2" s="224" t="s">
        <v>92</v>
      </c>
      <c r="F2" s="118"/>
    </row>
    <row r="3" spans="1:20" x14ac:dyDescent="0.2">
      <c r="A3" s="120" t="s">
        <v>3</v>
      </c>
      <c r="B3" s="120"/>
      <c r="C3" s="120"/>
      <c r="D3" s="120"/>
      <c r="E3" s="118" t="s">
        <v>78</v>
      </c>
      <c r="F3" s="118"/>
    </row>
    <row r="4" spans="1:20" ht="6" customHeight="1" x14ac:dyDescent="0.2">
      <c r="A4" s="1"/>
      <c r="B4" s="1"/>
      <c r="C4" s="1"/>
      <c r="D4" s="1"/>
      <c r="E4" s="1"/>
      <c r="F4" s="1"/>
      <c r="G4" s="1"/>
      <c r="H4" s="1"/>
    </row>
    <row r="5" spans="1:20" ht="6" customHeight="1" x14ac:dyDescent="0.2"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</row>
    <row r="6" spans="1:20" ht="15.75" x14ac:dyDescent="0.25">
      <c r="C6" s="182" t="s">
        <v>4</v>
      </c>
      <c r="D6" s="182"/>
      <c r="E6" s="182"/>
      <c r="F6" s="182"/>
      <c r="G6" s="182"/>
      <c r="I6" s="231" t="s">
        <v>95</v>
      </c>
      <c r="J6" s="231"/>
      <c r="K6" s="231"/>
      <c r="L6" s="231"/>
      <c r="M6" s="231"/>
      <c r="N6" s="231"/>
      <c r="O6" s="231"/>
      <c r="P6" s="231"/>
      <c r="Q6" s="231"/>
      <c r="R6" s="231"/>
      <c r="S6" s="231"/>
      <c r="T6" t="s">
        <v>94</v>
      </c>
    </row>
    <row r="7" spans="1:20" ht="12" customHeight="1" x14ac:dyDescent="0.2">
      <c r="C7" s="127" t="s">
        <v>5</v>
      </c>
      <c r="D7" s="127"/>
      <c r="E7" s="127"/>
      <c r="F7" s="127"/>
      <c r="G7" s="127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</row>
    <row r="8" spans="1:20" ht="12" customHeight="1" x14ac:dyDescent="0.2">
      <c r="C8" s="139" t="s">
        <v>105</v>
      </c>
      <c r="D8" s="139"/>
      <c r="E8" s="139"/>
      <c r="F8" s="139"/>
      <c r="G8" s="139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</row>
    <row r="9" spans="1:20" ht="6" hidden="1" customHeight="1" x14ac:dyDescent="0.2">
      <c r="I9" s="2"/>
      <c r="J9" s="2"/>
      <c r="K9" s="2"/>
      <c r="L9" s="140" t="s">
        <v>6</v>
      </c>
      <c r="M9" s="140"/>
      <c r="N9" s="232" t="str">
        <f>E62</f>
        <v>UD RP.1501.A. 0029</v>
      </c>
      <c r="O9" s="232"/>
      <c r="P9" s="232"/>
      <c r="Q9" s="232"/>
      <c r="R9" s="2"/>
      <c r="S9" s="2"/>
    </row>
    <row r="10" spans="1:20" ht="12.75" customHeight="1" x14ac:dyDescent="0.2">
      <c r="A10" t="s">
        <v>8</v>
      </c>
      <c r="C10" t="s">
        <v>9</v>
      </c>
      <c r="I10" s="2"/>
      <c r="J10" s="2"/>
      <c r="K10" s="2"/>
      <c r="L10" s="140"/>
      <c r="M10" s="140"/>
      <c r="N10" s="232"/>
      <c r="O10" s="232"/>
      <c r="P10" s="232"/>
      <c r="Q10" s="232"/>
      <c r="R10" s="2"/>
      <c r="S10" s="2"/>
    </row>
    <row r="11" spans="1:20" x14ac:dyDescent="0.2">
      <c r="A11" t="s">
        <v>10</v>
      </c>
      <c r="C11" s="3" t="s">
        <v>91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20" ht="6" customHeight="1" x14ac:dyDescent="0.2">
      <c r="I12" s="187"/>
      <c r="J12" s="187"/>
      <c r="K12" s="187"/>
      <c r="L12" s="2"/>
      <c r="M12" s="2"/>
      <c r="N12" s="2"/>
      <c r="O12" s="4"/>
      <c r="P12" s="4"/>
      <c r="Q12" s="4"/>
      <c r="R12" s="203"/>
      <c r="S12" s="203"/>
    </row>
    <row r="13" spans="1:20" ht="11.1" customHeight="1" x14ac:dyDescent="0.2">
      <c r="A13" s="137" t="s">
        <v>12</v>
      </c>
      <c r="B13" s="132" t="s">
        <v>13</v>
      </c>
      <c r="C13" s="134" t="s">
        <v>14</v>
      </c>
      <c r="D13" s="135"/>
      <c r="E13" s="136"/>
      <c r="F13" s="5" t="s">
        <v>15</v>
      </c>
      <c r="G13" s="5" t="s">
        <v>16</v>
      </c>
      <c r="H13" s="132" t="s">
        <v>17</v>
      </c>
      <c r="I13" s="187" t="s">
        <v>8</v>
      </c>
      <c r="J13" s="187"/>
      <c r="K13" s="187"/>
      <c r="L13" s="2" t="s">
        <v>9</v>
      </c>
      <c r="M13" s="2"/>
      <c r="N13" s="2"/>
      <c r="O13" s="4"/>
      <c r="P13" s="4"/>
      <c r="Q13" s="4" t="s">
        <v>18</v>
      </c>
      <c r="R13" s="203" t="s">
        <v>103</v>
      </c>
      <c r="S13" s="203"/>
    </row>
    <row r="14" spans="1:20" ht="11.1" customHeight="1" x14ac:dyDescent="0.2">
      <c r="A14" s="138"/>
      <c r="B14" s="133"/>
      <c r="C14" s="6" t="s">
        <v>19</v>
      </c>
      <c r="D14" s="7" t="s">
        <v>20</v>
      </c>
      <c r="E14" s="8" t="s">
        <v>21</v>
      </c>
      <c r="F14" s="9" t="s">
        <v>22</v>
      </c>
      <c r="G14" s="10" t="s">
        <v>23</v>
      </c>
      <c r="H14" s="133"/>
      <c r="I14" s="187" t="s">
        <v>10</v>
      </c>
      <c r="J14" s="187"/>
      <c r="K14" s="187"/>
      <c r="L14" s="11" t="s">
        <v>91</v>
      </c>
      <c r="M14" s="2"/>
      <c r="N14" s="2"/>
      <c r="O14" s="4"/>
      <c r="P14" s="4"/>
      <c r="Q14" s="4" t="s">
        <v>24</v>
      </c>
      <c r="R14" s="211" t="s">
        <v>106</v>
      </c>
      <c r="S14" s="211"/>
    </row>
    <row r="15" spans="1:20" ht="11.1" customHeight="1" x14ac:dyDescent="0.2">
      <c r="A15" s="12">
        <v>1</v>
      </c>
      <c r="B15" s="13" t="s">
        <v>93</v>
      </c>
      <c r="C15" s="18">
        <v>200</v>
      </c>
      <c r="D15" s="18">
        <v>6</v>
      </c>
      <c r="E15" s="18">
        <v>2</v>
      </c>
      <c r="F15" s="19">
        <v>5300</v>
      </c>
      <c r="G15" s="15">
        <f>C15*D15*E15*F15/1000000</f>
        <v>12.72</v>
      </c>
      <c r="H15" s="13"/>
      <c r="I15" s="163" t="s">
        <v>26</v>
      </c>
      <c r="J15" s="164"/>
      <c r="K15" s="164"/>
      <c r="L15" s="164"/>
      <c r="M15" s="164"/>
      <c r="N15" s="165"/>
      <c r="O15" s="163" t="s">
        <v>27</v>
      </c>
      <c r="P15" s="164"/>
      <c r="Q15" s="164"/>
      <c r="R15" s="164"/>
      <c r="S15" s="165"/>
    </row>
    <row r="16" spans="1:20" ht="11.1" customHeight="1" x14ac:dyDescent="0.2">
      <c r="A16" s="16"/>
      <c r="B16" s="17"/>
      <c r="C16" s="18"/>
      <c r="D16" s="18"/>
      <c r="E16" s="18"/>
      <c r="F16" s="19"/>
      <c r="G16" s="15"/>
      <c r="H16" s="20"/>
      <c r="I16" s="21" t="s">
        <v>28</v>
      </c>
      <c r="J16" s="22"/>
      <c r="K16" s="23"/>
      <c r="L16" s="214" t="s">
        <v>87</v>
      </c>
      <c r="M16" s="215"/>
      <c r="N16" s="216"/>
      <c r="O16" s="24" t="s">
        <v>29</v>
      </c>
      <c r="P16" s="25" t="s">
        <v>30</v>
      </c>
      <c r="Q16" s="25" t="s">
        <v>31</v>
      </c>
      <c r="R16" s="25" t="s">
        <v>32</v>
      </c>
      <c r="S16" s="26" t="s">
        <v>33</v>
      </c>
    </row>
    <row r="17" spans="1:19" ht="11.1" customHeight="1" x14ac:dyDescent="0.2">
      <c r="A17" s="16"/>
      <c r="B17" s="17"/>
      <c r="C17" s="18"/>
      <c r="D17" s="18"/>
      <c r="E17" s="18"/>
      <c r="F17" s="19"/>
      <c r="G17" s="15"/>
      <c r="H17" s="19"/>
      <c r="I17" s="21" t="s">
        <v>34</v>
      </c>
      <c r="J17" s="22"/>
      <c r="K17" s="23"/>
      <c r="L17" s="143" t="s">
        <v>88</v>
      </c>
      <c r="M17" s="144"/>
      <c r="N17" s="145"/>
      <c r="O17" s="24" t="s">
        <v>35</v>
      </c>
      <c r="P17" s="27"/>
      <c r="Q17" s="168" t="s">
        <v>81</v>
      </c>
      <c r="R17" s="169"/>
      <c r="S17" s="170"/>
    </row>
    <row r="18" spans="1:19" ht="11.1" customHeight="1" x14ac:dyDescent="0.2">
      <c r="A18" s="16"/>
      <c r="B18" s="17"/>
      <c r="C18" s="18"/>
      <c r="D18" s="18"/>
      <c r="E18" s="18"/>
      <c r="F18" s="19"/>
      <c r="G18" s="15"/>
      <c r="H18" s="19"/>
      <c r="I18" s="28" t="s">
        <v>3</v>
      </c>
      <c r="J18" s="2"/>
      <c r="K18" s="29"/>
      <c r="L18" s="193" t="s">
        <v>85</v>
      </c>
      <c r="M18" s="194"/>
      <c r="N18" s="195"/>
      <c r="O18" s="24" t="s">
        <v>36</v>
      </c>
      <c r="P18" s="27"/>
      <c r="Q18" s="220" t="s">
        <v>104</v>
      </c>
      <c r="R18" s="221"/>
      <c r="S18" s="222"/>
    </row>
    <row r="19" spans="1:19" ht="11.1" customHeight="1" x14ac:dyDescent="0.2">
      <c r="A19" s="16"/>
      <c r="B19" s="17"/>
      <c r="C19" s="18"/>
      <c r="D19" s="18"/>
      <c r="E19" s="18"/>
      <c r="F19" s="19"/>
      <c r="G19" s="15"/>
      <c r="H19" s="19"/>
      <c r="I19" s="30"/>
      <c r="J19" s="31"/>
      <c r="K19" s="32"/>
      <c r="L19" s="176" t="s">
        <v>84</v>
      </c>
      <c r="M19" s="177"/>
      <c r="N19" s="178"/>
      <c r="O19" s="21" t="s">
        <v>37</v>
      </c>
      <c r="P19" s="23"/>
      <c r="Q19" s="143" t="s">
        <v>88</v>
      </c>
      <c r="R19" s="144"/>
      <c r="S19" s="145"/>
    </row>
    <row r="20" spans="1:19" ht="11.1" customHeight="1" x14ac:dyDescent="0.2">
      <c r="A20" s="16"/>
      <c r="B20" s="17"/>
      <c r="C20" s="18"/>
      <c r="D20" s="18"/>
      <c r="E20" s="18"/>
      <c r="F20" s="19"/>
      <c r="G20" s="15"/>
      <c r="H20" s="19"/>
      <c r="I20" s="163" t="s">
        <v>38</v>
      </c>
      <c r="J20" s="164"/>
      <c r="K20" s="164"/>
      <c r="L20" s="164"/>
      <c r="M20" s="164"/>
      <c r="N20" s="165"/>
      <c r="O20" s="30" t="s">
        <v>39</v>
      </c>
      <c r="P20" s="32"/>
      <c r="Q20" s="193" t="s">
        <v>85</v>
      </c>
      <c r="R20" s="194"/>
      <c r="S20" s="195"/>
    </row>
    <row r="21" spans="1:19" ht="11.1" customHeight="1" x14ac:dyDescent="0.2">
      <c r="A21" s="16"/>
      <c r="B21" s="17"/>
      <c r="C21" s="18"/>
      <c r="D21" s="18"/>
      <c r="E21" s="18"/>
      <c r="F21" s="19"/>
      <c r="G21" s="15"/>
      <c r="H21" s="19"/>
      <c r="I21" s="24" t="s">
        <v>28</v>
      </c>
      <c r="J21" s="33"/>
      <c r="K21" s="27"/>
      <c r="L21" s="173" t="s">
        <v>101</v>
      </c>
      <c r="M21" s="174"/>
      <c r="N21" s="175"/>
      <c r="O21" s="163" t="s">
        <v>40</v>
      </c>
      <c r="P21" s="164"/>
      <c r="Q21" s="164"/>
      <c r="R21" s="164"/>
      <c r="S21" s="165"/>
    </row>
    <row r="22" spans="1:19" ht="11.1" customHeight="1" x14ac:dyDescent="0.2">
      <c r="A22" s="16"/>
      <c r="B22" s="17"/>
      <c r="C22" s="18"/>
      <c r="D22" s="18"/>
      <c r="E22" s="18"/>
      <c r="F22" s="19"/>
      <c r="G22" s="15"/>
      <c r="H22" s="19"/>
      <c r="I22" s="21" t="s">
        <v>34</v>
      </c>
      <c r="J22" s="22"/>
      <c r="K22" s="23"/>
      <c r="L22" s="158" t="s">
        <v>102</v>
      </c>
      <c r="M22" s="159"/>
      <c r="N22" s="160"/>
      <c r="O22" s="21" t="s">
        <v>41</v>
      </c>
      <c r="P22" s="23"/>
      <c r="Q22" s="143" t="s">
        <v>102</v>
      </c>
      <c r="R22" s="144"/>
      <c r="S22" s="145"/>
    </row>
    <row r="23" spans="1:19" ht="11.1" customHeight="1" x14ac:dyDescent="0.2">
      <c r="A23" s="16"/>
      <c r="B23" s="17"/>
      <c r="C23" s="18"/>
      <c r="D23" s="18"/>
      <c r="E23" s="18"/>
      <c r="F23" s="19"/>
      <c r="G23" s="15"/>
      <c r="H23" s="19"/>
      <c r="I23" s="28" t="s">
        <v>3</v>
      </c>
      <c r="J23" s="2"/>
      <c r="K23" s="29"/>
      <c r="L23" s="204" t="s">
        <v>100</v>
      </c>
      <c r="M23" s="205"/>
      <c r="N23" s="206"/>
      <c r="O23" s="30" t="s">
        <v>42</v>
      </c>
      <c r="P23" s="32"/>
      <c r="Q23" s="191" t="s">
        <v>100</v>
      </c>
      <c r="R23" s="185"/>
      <c r="S23" s="186"/>
    </row>
    <row r="24" spans="1:19" ht="11.1" customHeight="1" x14ac:dyDescent="0.2">
      <c r="A24" s="16"/>
      <c r="B24" s="17"/>
      <c r="C24" s="18"/>
      <c r="D24" s="18"/>
      <c r="E24" s="18"/>
      <c r="F24" s="19"/>
      <c r="G24" s="15"/>
      <c r="H24" s="19"/>
      <c r="I24" s="30"/>
      <c r="J24" s="31"/>
      <c r="K24" s="32"/>
      <c r="L24" s="179" t="s">
        <v>100</v>
      </c>
      <c r="M24" s="180"/>
      <c r="N24" s="181"/>
      <c r="O24" s="24" t="s">
        <v>43</v>
      </c>
      <c r="P24" s="27"/>
      <c r="Q24" s="168"/>
      <c r="R24" s="169"/>
      <c r="S24" s="170"/>
    </row>
    <row r="25" spans="1:19" ht="11.1" customHeight="1" x14ac:dyDescent="0.2">
      <c r="A25" s="16"/>
      <c r="B25" s="17"/>
      <c r="C25" s="18"/>
      <c r="D25" s="18"/>
      <c r="E25" s="18"/>
      <c r="F25" s="19"/>
      <c r="G25" s="15"/>
      <c r="H25" s="1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1.1" customHeight="1" x14ac:dyDescent="0.2">
      <c r="A26" s="16"/>
      <c r="B26" s="17"/>
      <c r="C26" s="18"/>
      <c r="D26" s="18"/>
      <c r="E26" s="18"/>
      <c r="F26" s="19"/>
      <c r="G26" s="15"/>
      <c r="H26" s="19"/>
      <c r="I26" s="187" t="s">
        <v>44</v>
      </c>
      <c r="J26" s="187"/>
      <c r="K26" s="187"/>
      <c r="L26" s="217" t="s">
        <v>99</v>
      </c>
      <c r="M26" s="217"/>
      <c r="N26" s="217"/>
      <c r="O26" s="2"/>
      <c r="P26" s="2"/>
      <c r="Q26" s="2"/>
      <c r="R26" s="2"/>
      <c r="S26" s="2"/>
    </row>
    <row r="27" spans="1:19" ht="11.1" customHeight="1" x14ac:dyDescent="0.2">
      <c r="A27" s="16"/>
      <c r="B27" s="17"/>
      <c r="C27" s="18"/>
      <c r="D27" s="18"/>
      <c r="E27" s="18"/>
      <c r="F27" s="19"/>
      <c r="G27" s="15"/>
      <c r="H27" s="1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1.1" customHeight="1" x14ac:dyDescent="0.2">
      <c r="A28" s="16"/>
      <c r="B28" s="17"/>
      <c r="C28" s="18"/>
      <c r="D28" s="18"/>
      <c r="E28" s="18"/>
      <c r="F28" s="19"/>
      <c r="G28" s="15"/>
      <c r="H28" s="19"/>
      <c r="I28" s="163" t="s">
        <v>45</v>
      </c>
      <c r="J28" s="164"/>
      <c r="K28" s="164"/>
      <c r="L28" s="164"/>
      <c r="M28" s="164"/>
      <c r="N28" s="164"/>
      <c r="O28" s="164"/>
      <c r="P28" s="164"/>
      <c r="Q28" s="164"/>
      <c r="R28" s="164"/>
      <c r="S28" s="165"/>
    </row>
    <row r="29" spans="1:19" ht="11.1" customHeight="1" x14ac:dyDescent="0.2">
      <c r="A29" s="16"/>
      <c r="B29" s="17"/>
      <c r="C29" s="18"/>
      <c r="D29" s="18"/>
      <c r="E29" s="18"/>
      <c r="F29" s="19"/>
      <c r="G29" s="15"/>
      <c r="H29" s="19"/>
      <c r="I29" s="161" t="s">
        <v>12</v>
      </c>
      <c r="J29" s="152" t="s">
        <v>46</v>
      </c>
      <c r="K29" s="153"/>
      <c r="L29" s="153"/>
      <c r="M29" s="154"/>
      <c r="N29" s="183" t="s">
        <v>47</v>
      </c>
      <c r="O29" s="184"/>
      <c r="P29" s="129" t="s">
        <v>48</v>
      </c>
      <c r="Q29" s="131"/>
      <c r="R29" s="183" t="s">
        <v>49</v>
      </c>
      <c r="S29" s="184"/>
    </row>
    <row r="30" spans="1:19" ht="11.1" customHeight="1" x14ac:dyDescent="0.2">
      <c r="A30" s="16"/>
      <c r="B30" s="17"/>
      <c r="C30" s="18"/>
      <c r="D30" s="18"/>
      <c r="E30" s="18"/>
      <c r="F30" s="19"/>
      <c r="G30" s="15"/>
      <c r="H30" s="19"/>
      <c r="I30" s="162"/>
      <c r="J30" s="155"/>
      <c r="K30" s="156"/>
      <c r="L30" s="156"/>
      <c r="M30" s="157"/>
      <c r="N30" s="218" t="s">
        <v>50</v>
      </c>
      <c r="O30" s="219"/>
      <c r="P30" s="150" t="s">
        <v>51</v>
      </c>
      <c r="Q30" s="151"/>
      <c r="R30" s="196"/>
      <c r="S30" s="197"/>
    </row>
    <row r="31" spans="1:19" ht="11.1" customHeight="1" x14ac:dyDescent="0.2">
      <c r="A31" s="16"/>
      <c r="B31" s="17"/>
      <c r="C31" s="18"/>
      <c r="D31" s="18"/>
      <c r="E31" s="18"/>
      <c r="F31" s="19"/>
      <c r="G31" s="15"/>
      <c r="H31" s="19"/>
      <c r="I31" s="34">
        <v>1</v>
      </c>
      <c r="J31" s="183" t="s">
        <v>97</v>
      </c>
      <c r="K31" s="202"/>
      <c r="L31" s="202"/>
      <c r="M31" s="184"/>
      <c r="N31" s="172">
        <f>F60</f>
        <v>5300</v>
      </c>
      <c r="O31" s="142"/>
      <c r="P31" s="188">
        <f>G60</f>
        <v>12.72</v>
      </c>
      <c r="Q31" s="189"/>
      <c r="R31" s="183"/>
      <c r="S31" s="184"/>
    </row>
    <row r="32" spans="1:19" ht="11.1" customHeight="1" x14ac:dyDescent="0.2">
      <c r="A32" s="16"/>
      <c r="B32" s="17"/>
      <c r="C32" s="18"/>
      <c r="D32" s="18"/>
      <c r="E32" s="18"/>
      <c r="F32" s="19"/>
      <c r="G32" s="15"/>
      <c r="H32" s="19"/>
      <c r="I32" s="35"/>
      <c r="J32" s="126"/>
      <c r="K32" s="127"/>
      <c r="L32" s="127"/>
      <c r="M32" s="128"/>
      <c r="N32" s="126"/>
      <c r="O32" s="128"/>
      <c r="P32" s="126"/>
      <c r="Q32" s="128"/>
      <c r="R32" s="36"/>
      <c r="S32" s="37"/>
    </row>
    <row r="33" spans="1:19" ht="11.1" customHeight="1" x14ac:dyDescent="0.2">
      <c r="A33" s="16"/>
      <c r="B33" s="17"/>
      <c r="C33" s="18"/>
      <c r="D33" s="18"/>
      <c r="E33" s="18"/>
      <c r="F33" s="19"/>
      <c r="G33" s="15"/>
      <c r="H33" s="19"/>
      <c r="I33" s="35"/>
      <c r="J33" s="126"/>
      <c r="K33" s="127"/>
      <c r="L33" s="127"/>
      <c r="M33" s="128"/>
      <c r="N33" s="126"/>
      <c r="O33" s="128"/>
      <c r="P33" s="126"/>
      <c r="Q33" s="128"/>
      <c r="R33" s="36"/>
      <c r="S33" s="37"/>
    </row>
    <row r="34" spans="1:19" ht="11.25" customHeight="1" x14ac:dyDescent="0.2">
      <c r="A34" s="16"/>
      <c r="B34" s="17"/>
      <c r="C34" s="18"/>
      <c r="D34" s="18"/>
      <c r="E34" s="18"/>
      <c r="F34" s="19"/>
      <c r="G34" s="15"/>
      <c r="H34" s="38"/>
      <c r="I34" s="35"/>
      <c r="J34" s="126"/>
      <c r="K34" s="127"/>
      <c r="L34" s="127"/>
      <c r="M34" s="128"/>
      <c r="N34" s="126"/>
      <c r="O34" s="128"/>
      <c r="P34" s="126"/>
      <c r="Q34" s="128"/>
      <c r="R34" s="36"/>
      <c r="S34" s="37"/>
    </row>
    <row r="35" spans="1:19" ht="11.1" customHeight="1" x14ac:dyDescent="0.2">
      <c r="A35" s="16"/>
      <c r="B35" s="17"/>
      <c r="C35" s="18"/>
      <c r="D35" s="18"/>
      <c r="E35" s="18"/>
      <c r="F35" s="19"/>
      <c r="G35" s="15"/>
      <c r="H35" s="38"/>
      <c r="I35" s="35"/>
      <c r="J35" s="36"/>
      <c r="M35" s="37"/>
      <c r="N35" s="36"/>
      <c r="O35" s="37"/>
      <c r="P35" s="36"/>
      <c r="Q35" s="37"/>
      <c r="R35" s="36"/>
      <c r="S35" s="37"/>
    </row>
    <row r="36" spans="1:19" ht="11.1" customHeight="1" x14ac:dyDescent="0.2">
      <c r="A36" s="16"/>
      <c r="B36" s="17"/>
      <c r="C36" s="18"/>
      <c r="D36" s="18"/>
      <c r="E36" s="18"/>
      <c r="F36" s="19"/>
      <c r="G36" s="15"/>
      <c r="H36" s="38"/>
      <c r="I36" s="35"/>
      <c r="J36" s="36"/>
      <c r="M36" s="37"/>
      <c r="N36" s="36"/>
      <c r="O36" s="37"/>
      <c r="P36" s="36"/>
      <c r="Q36" s="37"/>
      <c r="R36" s="36"/>
      <c r="S36" s="37"/>
    </row>
    <row r="37" spans="1:19" ht="11.1" customHeight="1" x14ac:dyDescent="0.2">
      <c r="A37" s="16"/>
      <c r="B37" s="17"/>
      <c r="C37" s="18"/>
      <c r="D37" s="18"/>
      <c r="E37" s="18"/>
      <c r="F37" s="19"/>
      <c r="G37" s="15"/>
      <c r="H37" s="38"/>
      <c r="I37" s="35"/>
      <c r="J37" s="36"/>
      <c r="M37" s="37"/>
      <c r="N37" s="36"/>
      <c r="O37" s="37"/>
      <c r="P37" s="36"/>
      <c r="Q37" s="37"/>
      <c r="R37" s="36"/>
      <c r="S37" s="37"/>
    </row>
    <row r="38" spans="1:19" ht="11.1" customHeight="1" x14ac:dyDescent="0.2">
      <c r="A38" s="16"/>
      <c r="B38" s="17"/>
      <c r="C38" s="18"/>
      <c r="D38" s="18"/>
      <c r="E38" s="18"/>
      <c r="F38" s="19"/>
      <c r="G38" s="39"/>
      <c r="H38" s="38"/>
      <c r="I38" s="35"/>
      <c r="J38" s="36"/>
      <c r="M38" s="37"/>
      <c r="N38" s="36"/>
      <c r="O38" s="37"/>
      <c r="P38" s="36"/>
      <c r="Q38" s="37"/>
      <c r="R38" s="36"/>
      <c r="S38" s="37"/>
    </row>
    <row r="39" spans="1:19" ht="11.1" customHeight="1" x14ac:dyDescent="0.2">
      <c r="A39" s="16"/>
      <c r="B39" s="17"/>
      <c r="C39" s="18"/>
      <c r="D39" s="18"/>
      <c r="E39" s="18"/>
      <c r="F39" s="19"/>
      <c r="G39" s="15"/>
      <c r="H39" s="38"/>
      <c r="I39" s="35"/>
      <c r="J39" s="36"/>
      <c r="M39" s="37"/>
      <c r="N39" s="36"/>
      <c r="O39" s="37"/>
      <c r="P39" s="36"/>
      <c r="Q39" s="37"/>
      <c r="R39" s="36"/>
      <c r="S39" s="37"/>
    </row>
    <row r="40" spans="1:19" ht="11.1" customHeight="1" x14ac:dyDescent="0.2">
      <c r="A40" s="16"/>
      <c r="B40" s="17"/>
      <c r="C40" s="18"/>
      <c r="D40" s="18"/>
      <c r="E40" s="18"/>
      <c r="F40" s="19"/>
      <c r="G40" s="15"/>
      <c r="H40" s="40"/>
      <c r="I40" s="35"/>
      <c r="J40" s="36"/>
      <c r="M40" s="37"/>
      <c r="N40" s="36"/>
      <c r="O40" s="37"/>
      <c r="P40" s="36"/>
      <c r="Q40" s="37"/>
      <c r="R40" s="36"/>
      <c r="S40" s="37"/>
    </row>
    <row r="41" spans="1:19" ht="11.1" customHeight="1" x14ac:dyDescent="0.2">
      <c r="A41" s="16"/>
      <c r="B41" s="17"/>
      <c r="C41" s="18"/>
      <c r="D41" s="18"/>
      <c r="E41" s="18"/>
      <c r="F41" s="19"/>
      <c r="G41" s="15"/>
      <c r="H41" s="38"/>
      <c r="I41" s="35"/>
      <c r="J41" s="36"/>
      <c r="M41" s="37"/>
      <c r="N41" s="36"/>
      <c r="O41" s="37"/>
      <c r="P41" s="36"/>
      <c r="Q41" s="37"/>
      <c r="R41" s="36"/>
      <c r="S41" s="37"/>
    </row>
    <row r="42" spans="1:19" ht="11.1" customHeight="1" x14ac:dyDescent="0.2">
      <c r="A42" s="16"/>
      <c r="B42" s="17"/>
      <c r="C42" s="18"/>
      <c r="D42" s="18"/>
      <c r="E42" s="18"/>
      <c r="F42" s="19"/>
      <c r="G42" s="15"/>
      <c r="H42" s="38"/>
      <c r="I42" s="35"/>
      <c r="J42" s="36"/>
      <c r="M42" s="37"/>
      <c r="N42" s="36"/>
      <c r="O42" s="37"/>
      <c r="P42" s="36"/>
      <c r="Q42" s="37"/>
      <c r="R42" s="36"/>
      <c r="S42" s="37"/>
    </row>
    <row r="43" spans="1:19" ht="11.1" customHeight="1" x14ac:dyDescent="0.2">
      <c r="A43" s="16"/>
      <c r="B43" s="17"/>
      <c r="C43" s="18"/>
      <c r="D43" s="18"/>
      <c r="E43" s="18"/>
      <c r="F43" s="19"/>
      <c r="G43" s="15"/>
      <c r="H43" s="35"/>
      <c r="I43" s="35"/>
      <c r="J43" s="36"/>
      <c r="M43" s="37"/>
      <c r="N43" s="36"/>
      <c r="O43" s="37"/>
      <c r="P43" s="36"/>
      <c r="Q43" s="37"/>
      <c r="R43" s="36"/>
      <c r="S43" s="37"/>
    </row>
    <row r="44" spans="1:19" ht="11.1" customHeight="1" x14ac:dyDescent="0.2">
      <c r="A44" s="16"/>
      <c r="B44" s="17"/>
      <c r="C44" s="18"/>
      <c r="D44" s="18"/>
      <c r="E44" s="18"/>
      <c r="F44" s="19"/>
      <c r="G44" s="15"/>
      <c r="H44" s="40"/>
      <c r="I44" s="35"/>
      <c r="J44" s="36"/>
      <c r="M44" s="37"/>
      <c r="N44" s="36"/>
      <c r="O44" s="37"/>
      <c r="P44" s="36"/>
      <c r="Q44" s="37"/>
      <c r="R44" s="36"/>
      <c r="S44" s="37"/>
    </row>
    <row r="45" spans="1:19" ht="11.1" customHeight="1" x14ac:dyDescent="0.2">
      <c r="A45" s="16"/>
      <c r="B45" s="17"/>
      <c r="C45" s="18"/>
      <c r="D45" s="18"/>
      <c r="E45" s="18"/>
      <c r="F45" s="19"/>
      <c r="G45" s="15"/>
      <c r="H45" s="40"/>
      <c r="I45" s="35"/>
      <c r="J45" s="36"/>
      <c r="M45" s="37"/>
      <c r="N45" s="36"/>
      <c r="O45" s="37"/>
      <c r="P45" s="36"/>
      <c r="Q45" s="37"/>
      <c r="R45" s="36"/>
      <c r="S45" s="37"/>
    </row>
    <row r="46" spans="1:19" ht="11.1" customHeight="1" x14ac:dyDescent="0.2">
      <c r="A46" s="16"/>
      <c r="B46" s="17"/>
      <c r="C46" s="18"/>
      <c r="D46" s="18"/>
      <c r="E46" s="18"/>
      <c r="F46" s="19"/>
      <c r="G46" s="15"/>
      <c r="H46" s="41"/>
      <c r="I46" s="35"/>
      <c r="J46" s="36"/>
      <c r="M46" s="37"/>
      <c r="N46" s="36"/>
      <c r="O46" s="37"/>
      <c r="P46" s="36"/>
      <c r="Q46" s="37"/>
      <c r="R46" s="36"/>
      <c r="S46" s="37"/>
    </row>
    <row r="47" spans="1:19" ht="11.1" customHeight="1" x14ac:dyDescent="0.2">
      <c r="A47" s="16"/>
      <c r="B47" s="17"/>
      <c r="C47" s="18"/>
      <c r="D47" s="18"/>
      <c r="E47" s="18"/>
      <c r="F47" s="19"/>
      <c r="G47" s="15"/>
      <c r="H47" s="40"/>
      <c r="I47" s="35"/>
      <c r="J47" s="36"/>
      <c r="M47" s="37"/>
      <c r="N47" s="36"/>
      <c r="O47" s="37"/>
      <c r="P47" s="36"/>
      <c r="Q47" s="37"/>
      <c r="R47" s="36"/>
      <c r="S47" s="37"/>
    </row>
    <row r="48" spans="1:19" ht="11.1" customHeight="1" x14ac:dyDescent="0.2">
      <c r="A48" s="16"/>
      <c r="B48" s="17"/>
      <c r="C48" s="18"/>
      <c r="D48" s="18"/>
      <c r="E48" s="18"/>
      <c r="F48" s="19"/>
      <c r="G48" s="15"/>
      <c r="H48" s="40"/>
      <c r="I48" s="35"/>
      <c r="J48" s="36"/>
      <c r="M48" s="37"/>
      <c r="N48" s="36"/>
      <c r="O48" s="37"/>
      <c r="P48" s="36"/>
      <c r="Q48" s="37"/>
      <c r="R48" s="36"/>
      <c r="S48" s="37"/>
    </row>
    <row r="49" spans="1:19" ht="11.1" customHeight="1" x14ac:dyDescent="0.2">
      <c r="A49" s="16"/>
      <c r="B49" s="17"/>
      <c r="C49" s="18"/>
      <c r="D49" s="18"/>
      <c r="E49" s="18"/>
      <c r="F49" s="19"/>
      <c r="G49" s="15"/>
      <c r="H49" s="40"/>
      <c r="I49" s="35"/>
      <c r="J49" s="36"/>
      <c r="M49" s="37"/>
      <c r="N49" s="36"/>
      <c r="O49" s="37"/>
      <c r="P49" s="36"/>
      <c r="Q49" s="37"/>
      <c r="R49" s="36"/>
      <c r="S49" s="37"/>
    </row>
    <row r="50" spans="1:19" ht="11.1" customHeight="1" x14ac:dyDescent="0.2">
      <c r="A50" s="16"/>
      <c r="B50" s="17"/>
      <c r="C50" s="18"/>
      <c r="D50" s="18"/>
      <c r="E50" s="18"/>
      <c r="F50" s="19"/>
      <c r="G50" s="15"/>
      <c r="H50" s="40"/>
      <c r="I50" s="35"/>
      <c r="J50" s="36"/>
      <c r="M50" s="37"/>
      <c r="N50" s="36"/>
      <c r="O50" s="37"/>
      <c r="P50" s="36"/>
      <c r="Q50" s="37"/>
      <c r="R50" s="36"/>
      <c r="S50" s="37"/>
    </row>
    <row r="51" spans="1:19" ht="11.1" customHeight="1" x14ac:dyDescent="0.2">
      <c r="A51" s="16"/>
      <c r="B51" s="17"/>
      <c r="C51" s="18"/>
      <c r="D51" s="18"/>
      <c r="E51" s="18"/>
      <c r="F51" s="19"/>
      <c r="G51" s="15"/>
      <c r="H51" s="38"/>
      <c r="I51" s="35"/>
      <c r="J51" s="36"/>
      <c r="M51" s="37"/>
      <c r="N51" s="36"/>
      <c r="O51" s="37"/>
      <c r="P51" s="36"/>
      <c r="Q51" s="37"/>
      <c r="R51" s="36"/>
      <c r="S51" s="37"/>
    </row>
    <row r="52" spans="1:19" ht="11.1" customHeight="1" x14ac:dyDescent="0.2">
      <c r="A52" s="16"/>
      <c r="B52" s="17"/>
      <c r="C52" s="18"/>
      <c r="D52" s="18"/>
      <c r="E52" s="18"/>
      <c r="F52" s="19"/>
      <c r="G52" s="15"/>
      <c r="H52" s="42"/>
      <c r="I52" s="35"/>
      <c r="J52" s="36"/>
      <c r="M52" s="37"/>
      <c r="N52" s="36"/>
      <c r="O52" s="37"/>
      <c r="P52" s="36"/>
      <c r="Q52" s="37"/>
      <c r="R52" s="36"/>
      <c r="S52" s="37"/>
    </row>
    <row r="53" spans="1:19" ht="11.1" customHeight="1" x14ac:dyDescent="0.2">
      <c r="A53" s="16"/>
      <c r="B53" s="17"/>
      <c r="C53" s="18"/>
      <c r="D53" s="18"/>
      <c r="E53" s="18"/>
      <c r="F53" s="19"/>
      <c r="G53" s="15"/>
      <c r="H53" s="35"/>
      <c r="I53" s="35"/>
      <c r="J53" s="36"/>
      <c r="M53" s="37"/>
      <c r="N53" s="36"/>
      <c r="O53" s="37"/>
      <c r="P53" s="36"/>
      <c r="Q53" s="37"/>
      <c r="R53" s="36"/>
      <c r="S53" s="37"/>
    </row>
    <row r="54" spans="1:19" ht="11.1" customHeight="1" x14ac:dyDescent="0.2">
      <c r="A54" s="16"/>
      <c r="B54" s="17"/>
      <c r="C54" s="18"/>
      <c r="D54" s="18"/>
      <c r="E54" s="18"/>
      <c r="F54" s="19"/>
      <c r="G54" s="15"/>
      <c r="H54" s="38"/>
      <c r="I54" s="35"/>
      <c r="J54" s="36"/>
      <c r="M54" s="37"/>
      <c r="N54" s="36"/>
      <c r="O54" s="37"/>
      <c r="P54" s="36"/>
      <c r="Q54" s="37"/>
      <c r="R54" s="36"/>
      <c r="S54" s="37"/>
    </row>
    <row r="55" spans="1:19" ht="11.1" customHeight="1" x14ac:dyDescent="0.2">
      <c r="A55" s="16"/>
      <c r="B55" s="17"/>
      <c r="C55" s="18"/>
      <c r="D55" s="18"/>
      <c r="E55" s="18"/>
      <c r="F55" s="19"/>
      <c r="G55" s="15"/>
      <c r="H55" s="43"/>
      <c r="I55" s="35"/>
      <c r="J55" s="36"/>
      <c r="M55" s="37"/>
      <c r="N55" s="36"/>
      <c r="O55" s="37"/>
      <c r="P55" s="36"/>
      <c r="Q55" s="37"/>
      <c r="R55" s="36"/>
      <c r="S55" s="37"/>
    </row>
    <row r="56" spans="1:19" ht="11.1" customHeight="1" x14ac:dyDescent="0.2">
      <c r="A56" s="16"/>
      <c r="B56" s="17"/>
      <c r="C56" s="18"/>
      <c r="D56" s="18"/>
      <c r="E56" s="18"/>
      <c r="F56" s="19"/>
      <c r="G56" s="15"/>
      <c r="H56" s="38"/>
      <c r="I56" s="35"/>
      <c r="J56" s="36"/>
      <c r="M56" s="37"/>
      <c r="N56" s="36"/>
      <c r="O56" s="37"/>
      <c r="P56" s="36"/>
      <c r="Q56" s="37"/>
      <c r="R56" s="36"/>
      <c r="S56" s="37"/>
    </row>
    <row r="57" spans="1:19" ht="11.1" customHeight="1" x14ac:dyDescent="0.2">
      <c r="A57" s="16"/>
      <c r="B57" s="17"/>
      <c r="C57" s="18"/>
      <c r="D57" s="18"/>
      <c r="E57" s="18"/>
      <c r="F57" s="19"/>
      <c r="G57" s="15"/>
      <c r="H57" s="40"/>
      <c r="I57" s="35"/>
      <c r="J57" s="36"/>
      <c r="M57" s="37"/>
      <c r="N57" s="36"/>
      <c r="O57" s="37"/>
      <c r="P57" s="36"/>
      <c r="Q57" s="37"/>
      <c r="R57" s="36"/>
      <c r="S57" s="37"/>
    </row>
    <row r="58" spans="1:19" ht="11.1" customHeight="1" x14ac:dyDescent="0.2">
      <c r="A58" s="16"/>
      <c r="B58" s="17"/>
      <c r="C58" s="18"/>
      <c r="D58" s="18"/>
      <c r="E58" s="18"/>
      <c r="F58" s="19"/>
      <c r="G58" s="15"/>
      <c r="H58" s="35"/>
      <c r="I58" s="44"/>
      <c r="J58" s="45"/>
      <c r="K58" s="46"/>
      <c r="L58" s="46"/>
      <c r="M58" s="47"/>
      <c r="N58" s="45"/>
      <c r="O58" s="47"/>
      <c r="P58" s="45"/>
      <c r="Q58" s="47"/>
      <c r="R58" s="36"/>
      <c r="S58" s="37"/>
    </row>
    <row r="59" spans="1:19" ht="11.1" customHeight="1" x14ac:dyDescent="0.2">
      <c r="A59" s="16"/>
      <c r="B59" s="17"/>
      <c r="C59" s="18"/>
      <c r="D59" s="18"/>
      <c r="E59" s="18"/>
      <c r="F59" s="19"/>
      <c r="G59" s="15"/>
      <c r="H59" s="48"/>
      <c r="I59" s="183" t="s">
        <v>47</v>
      </c>
      <c r="J59" s="202"/>
      <c r="K59" s="184"/>
      <c r="L59" s="24" t="s">
        <v>52</v>
      </c>
      <c r="M59" s="49"/>
      <c r="N59" s="50">
        <f>N31</f>
        <v>5300</v>
      </c>
      <c r="O59" s="51"/>
      <c r="P59" s="52">
        <f>P31</f>
        <v>12.72</v>
      </c>
      <c r="Q59" s="53" t="s">
        <v>53</v>
      </c>
      <c r="R59" s="30"/>
      <c r="S59" s="32"/>
    </row>
    <row r="60" spans="1:19" ht="11.1" customHeight="1" x14ac:dyDescent="0.2">
      <c r="A60" s="124" t="s">
        <v>71</v>
      </c>
      <c r="B60" s="124"/>
      <c r="C60" s="124"/>
      <c r="D60" s="124"/>
      <c r="E60" s="125"/>
      <c r="F60" s="54">
        <f>SUM(F15:F59)</f>
        <v>5300</v>
      </c>
      <c r="G60" s="55">
        <f>SUM(G15:G59)</f>
        <v>12.72</v>
      </c>
      <c r="H60" s="56"/>
      <c r="I60" s="228"/>
      <c r="J60" s="203"/>
      <c r="K60" s="229"/>
      <c r="L60" s="198" t="s">
        <v>54</v>
      </c>
      <c r="M60" s="199"/>
      <c r="N60" s="233" t="s">
        <v>107</v>
      </c>
      <c r="O60" s="166"/>
      <c r="P60" s="166"/>
      <c r="Q60" s="166"/>
      <c r="R60" s="166"/>
      <c r="S60" s="167"/>
    </row>
    <row r="61" spans="1:19" ht="11.1" customHeight="1" x14ac:dyDescent="0.2">
      <c r="A61" s="57" t="s">
        <v>72</v>
      </c>
      <c r="B61" s="57"/>
      <c r="C61" s="57"/>
      <c r="D61" s="57"/>
      <c r="E61" s="57"/>
      <c r="F61" s="57"/>
      <c r="G61" s="57"/>
      <c r="H61" s="57"/>
      <c r="I61" s="196"/>
      <c r="J61" s="230"/>
      <c r="K61" s="197"/>
      <c r="L61" s="200"/>
      <c r="M61" s="201"/>
      <c r="N61" s="234" t="s">
        <v>108</v>
      </c>
      <c r="O61" s="208"/>
      <c r="P61" s="208"/>
      <c r="Q61" s="208"/>
      <c r="R61" s="208"/>
      <c r="S61" s="209"/>
    </row>
    <row r="62" spans="1:19" ht="11.1" customHeight="1" x14ac:dyDescent="0.2">
      <c r="A62" s="122" t="s">
        <v>96</v>
      </c>
      <c r="B62" s="123"/>
      <c r="C62" s="123"/>
      <c r="D62" s="58"/>
      <c r="E62" s="59" t="s">
        <v>98</v>
      </c>
      <c r="F62" s="59"/>
      <c r="G62" s="60" t="s">
        <v>57</v>
      </c>
      <c r="H62" s="61">
        <v>45775</v>
      </c>
      <c r="I62" s="62"/>
      <c r="J62" s="63"/>
      <c r="K62" s="63"/>
      <c r="L62" s="63"/>
      <c r="M62" s="63"/>
      <c r="S62" s="37"/>
    </row>
    <row r="63" spans="1:19" ht="11.1" customHeight="1" x14ac:dyDescent="0.2">
      <c r="A63" s="64"/>
      <c r="B63" s="64"/>
      <c r="C63" s="64"/>
      <c r="D63" s="64"/>
      <c r="E63" s="64"/>
      <c r="F63" s="64"/>
      <c r="G63" s="2"/>
      <c r="H63" s="2"/>
      <c r="I63" s="223" t="s">
        <v>55</v>
      </c>
      <c r="J63" s="224"/>
      <c r="K63" s="224"/>
      <c r="L63" s="224"/>
      <c r="M63" s="224"/>
      <c r="N63" s="224"/>
      <c r="O63" s="224"/>
      <c r="P63" s="224"/>
      <c r="Q63" s="224"/>
      <c r="R63" s="224"/>
      <c r="S63" s="225"/>
    </row>
    <row r="64" spans="1:19" ht="11.1" customHeight="1" x14ac:dyDescent="0.2">
      <c r="A64" s="2"/>
      <c r="B64" s="2"/>
      <c r="C64" s="2"/>
      <c r="D64" s="2"/>
      <c r="E64" s="2"/>
      <c r="F64" s="65" t="s">
        <v>85</v>
      </c>
      <c r="G64" s="66">
        <f>H62</f>
        <v>45775</v>
      </c>
      <c r="H64" s="67"/>
      <c r="I64" s="171" t="s">
        <v>56</v>
      </c>
      <c r="J64" s="118"/>
      <c r="K64" s="210" t="str">
        <f>C8</f>
        <v>Nomor : 00004DKO/RP/IV/25</v>
      </c>
      <c r="L64" s="210"/>
      <c r="M64" s="210"/>
      <c r="N64" s="68" t="s">
        <v>57</v>
      </c>
      <c r="O64" s="226">
        <f>H62</f>
        <v>45775</v>
      </c>
      <c r="P64" s="227"/>
      <c r="Q64" s="118" t="s">
        <v>58</v>
      </c>
      <c r="R64" s="118"/>
      <c r="S64" s="119"/>
    </row>
    <row r="65" spans="1:19" ht="11.1" customHeight="1" x14ac:dyDescent="0.2">
      <c r="A65" s="2"/>
      <c r="B65" s="69"/>
      <c r="C65" s="2"/>
      <c r="D65" s="2"/>
      <c r="E65" s="2"/>
      <c r="F65" s="2"/>
      <c r="G65" s="69"/>
      <c r="H65" s="2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7"/>
    </row>
    <row r="66" spans="1:19" ht="11.1" customHeight="1" x14ac:dyDescent="0.2">
      <c r="A66" s="2"/>
      <c r="B66" s="69"/>
      <c r="C66" s="2"/>
      <c r="D66" s="2"/>
      <c r="E66" s="2"/>
      <c r="F66" s="69"/>
      <c r="G66" s="70" t="s">
        <v>87</v>
      </c>
      <c r="H66" s="69"/>
      <c r="I66" s="147" t="s">
        <v>59</v>
      </c>
      <c r="J66" s="148"/>
      <c r="K66" s="148"/>
      <c r="L66" s="148"/>
      <c r="M66" s="148"/>
      <c r="N66" s="149"/>
      <c r="O66" s="147" t="s">
        <v>38</v>
      </c>
      <c r="P66" s="148"/>
      <c r="Q66" s="148"/>
      <c r="R66" s="148"/>
      <c r="S66" s="149"/>
    </row>
    <row r="67" spans="1:19" ht="11.1" customHeight="1" x14ac:dyDescent="0.2">
      <c r="A67" s="2"/>
      <c r="B67" s="2"/>
      <c r="C67" s="2"/>
      <c r="D67" s="2"/>
      <c r="E67" s="2"/>
      <c r="F67" s="2"/>
      <c r="G67" s="2"/>
      <c r="H67" s="2"/>
      <c r="I67" s="21">
        <v>1</v>
      </c>
      <c r="J67" s="141" t="s">
        <v>60</v>
      </c>
      <c r="K67" s="141"/>
      <c r="L67" s="141" t="str">
        <f>G74</f>
        <v>Suroso</v>
      </c>
      <c r="M67" s="141"/>
      <c r="N67" s="142"/>
      <c r="O67" s="172" t="s">
        <v>62</v>
      </c>
      <c r="P67" s="141"/>
      <c r="Q67" s="22"/>
      <c r="R67" s="22"/>
      <c r="S67" s="23"/>
    </row>
    <row r="68" spans="1:19" ht="11.1" customHeight="1" x14ac:dyDescent="0.2">
      <c r="A68" s="2"/>
      <c r="B68" s="2"/>
      <c r="C68" s="2"/>
      <c r="D68" s="2"/>
      <c r="E68" s="2"/>
      <c r="F68" s="2"/>
      <c r="G68" s="2"/>
      <c r="H68" s="2"/>
      <c r="I68" s="28">
        <v>2</v>
      </c>
      <c r="J68" s="187" t="s">
        <v>63</v>
      </c>
      <c r="K68" s="187"/>
      <c r="L68" s="212" t="str">
        <f>G75</f>
        <v>235/15/1501/FA-KO/SRS/KO</v>
      </c>
      <c r="M68" s="212"/>
      <c r="N68" s="213"/>
      <c r="O68" s="190" t="s">
        <v>65</v>
      </c>
      <c r="P68" s="187"/>
      <c r="Q68" s="2"/>
      <c r="R68" s="2"/>
      <c r="S68" s="29"/>
    </row>
    <row r="69" spans="1:19" ht="11.1" customHeight="1" x14ac:dyDescent="0.2">
      <c r="A69" s="2"/>
      <c r="B69" s="2"/>
      <c r="C69" s="2"/>
      <c r="D69" s="2"/>
      <c r="E69" s="2"/>
      <c r="F69" s="71"/>
      <c r="G69" s="2"/>
      <c r="H69" s="2"/>
      <c r="I69" s="28">
        <v>3</v>
      </c>
      <c r="J69" s="187" t="s">
        <v>66</v>
      </c>
      <c r="K69" s="187"/>
      <c r="L69" s="192">
        <f>H62</f>
        <v>45775</v>
      </c>
      <c r="M69" s="187"/>
      <c r="N69" s="72"/>
      <c r="O69" s="190" t="s">
        <v>67</v>
      </c>
      <c r="P69" s="187"/>
      <c r="Q69" s="2"/>
      <c r="R69" s="2"/>
      <c r="S69" s="29"/>
    </row>
    <row r="70" spans="1:19" ht="11.1" customHeight="1" x14ac:dyDescent="0.2">
      <c r="A70" s="2"/>
      <c r="B70" s="2"/>
      <c r="C70" s="2"/>
      <c r="D70" s="2"/>
      <c r="E70" s="2"/>
      <c r="F70" s="69"/>
      <c r="G70" s="69"/>
      <c r="H70" s="69"/>
      <c r="I70" s="30">
        <v>4</v>
      </c>
      <c r="J70" s="117" t="s">
        <v>68</v>
      </c>
      <c r="K70" s="117"/>
      <c r="L70" s="185" t="str">
        <f>E2</f>
        <v>:Jl. Krian - Mojokerto. Sidoarjo</v>
      </c>
      <c r="M70" s="185"/>
      <c r="N70" s="186"/>
      <c r="O70" s="146" t="s">
        <v>69</v>
      </c>
      <c r="P70" s="117"/>
      <c r="Q70" s="31"/>
      <c r="R70" s="31"/>
      <c r="S70" s="32"/>
    </row>
    <row r="71" spans="1:19" ht="11.1" customHeight="1" x14ac:dyDescent="0.2">
      <c r="A71" s="69"/>
      <c r="B71" s="69"/>
      <c r="C71" s="69"/>
      <c r="D71" s="2"/>
      <c r="E71" s="2"/>
      <c r="F71" s="2"/>
      <c r="G71" s="69"/>
      <c r="H71" s="2"/>
      <c r="I71" s="129" t="s">
        <v>70</v>
      </c>
      <c r="J71" s="130"/>
      <c r="K71" s="130"/>
      <c r="L71" s="130"/>
      <c r="M71" s="130"/>
      <c r="N71" s="131"/>
      <c r="O71" s="129" t="s">
        <v>70</v>
      </c>
      <c r="P71" s="130"/>
      <c r="Q71" s="130"/>
      <c r="R71" s="130"/>
      <c r="S71" s="131"/>
    </row>
    <row r="72" spans="1:19" ht="11.1" customHeight="1" x14ac:dyDescent="0.2">
      <c r="A72" s="2"/>
      <c r="B72" s="69"/>
      <c r="C72" s="2"/>
      <c r="D72" s="2"/>
      <c r="E72" s="2"/>
      <c r="F72" s="69"/>
      <c r="G72" s="69"/>
      <c r="H72" s="69"/>
      <c r="I72" s="152"/>
      <c r="J72" s="153"/>
      <c r="K72" s="153"/>
      <c r="L72" s="153"/>
      <c r="M72" s="153"/>
      <c r="N72" s="154"/>
      <c r="O72" s="152"/>
      <c r="P72" s="153"/>
      <c r="Q72" s="153"/>
      <c r="R72" s="153"/>
      <c r="S72" s="154"/>
    </row>
    <row r="73" spans="1:19" ht="11.1" customHeight="1" x14ac:dyDescent="0.2">
      <c r="A73" s="2"/>
      <c r="B73" s="2"/>
      <c r="C73" s="2"/>
      <c r="D73" s="2"/>
      <c r="E73" s="2"/>
      <c r="F73" s="2"/>
      <c r="G73" s="69"/>
      <c r="H73" s="2"/>
      <c r="I73" s="126"/>
      <c r="J73" s="127"/>
      <c r="K73" s="127"/>
      <c r="L73" s="127"/>
      <c r="M73" s="127"/>
      <c r="N73" s="128"/>
      <c r="O73" s="126"/>
      <c r="P73" s="127"/>
      <c r="Q73" s="127"/>
      <c r="R73" s="127"/>
      <c r="S73" s="128"/>
    </row>
    <row r="74" spans="1:19" ht="11.1" customHeight="1" x14ac:dyDescent="0.2">
      <c r="A74" s="2"/>
      <c r="B74" s="2"/>
      <c r="C74" s="2"/>
      <c r="D74" s="2"/>
      <c r="E74" s="2"/>
      <c r="F74" s="2"/>
      <c r="G74" s="73" t="s">
        <v>89</v>
      </c>
      <c r="H74" s="2"/>
      <c r="I74" s="126"/>
      <c r="J74" s="127"/>
      <c r="K74" s="127"/>
      <c r="L74" s="127"/>
      <c r="M74" s="127"/>
      <c r="N74" s="128"/>
      <c r="O74" s="126"/>
      <c r="P74" s="127"/>
      <c r="Q74" s="127"/>
      <c r="R74" s="127"/>
      <c r="S74" s="128"/>
    </row>
    <row r="75" spans="1:19" ht="11.1" customHeight="1" x14ac:dyDescent="0.2">
      <c r="A75" s="2"/>
      <c r="B75" s="2"/>
      <c r="C75" s="2"/>
      <c r="D75" s="2"/>
      <c r="E75" s="2"/>
      <c r="F75" s="71"/>
      <c r="G75" s="70" t="s">
        <v>90</v>
      </c>
      <c r="H75" s="2"/>
      <c r="I75" s="126"/>
      <c r="J75" s="127"/>
      <c r="K75" s="127"/>
      <c r="L75" s="127"/>
      <c r="M75" s="127"/>
      <c r="N75" s="128"/>
      <c r="O75" s="126"/>
      <c r="P75" s="127"/>
      <c r="Q75" s="127"/>
      <c r="R75" s="127"/>
      <c r="S75" s="128"/>
    </row>
    <row r="76" spans="1:19" ht="11.1" customHeight="1" x14ac:dyDescent="0.2">
      <c r="A76" s="2"/>
      <c r="B76" s="2"/>
      <c r="C76" s="2"/>
      <c r="D76" s="2"/>
      <c r="E76" s="2"/>
      <c r="F76" s="69"/>
      <c r="G76" s="74"/>
      <c r="H76" s="69"/>
      <c r="I76" s="155"/>
      <c r="J76" s="156"/>
      <c r="K76" s="156"/>
      <c r="L76" s="156"/>
      <c r="M76" s="156"/>
      <c r="N76" s="157"/>
      <c r="O76" s="155"/>
      <c r="P76" s="156"/>
      <c r="Q76" s="156"/>
      <c r="R76" s="156"/>
      <c r="S76" s="157"/>
    </row>
    <row r="77" spans="1:19" ht="11.1" customHeight="1" x14ac:dyDescent="0.2">
      <c r="A77" s="69"/>
      <c r="B77" s="69"/>
      <c r="C77" s="69"/>
      <c r="D77" s="2"/>
      <c r="E77" s="2"/>
      <c r="F77" s="2"/>
      <c r="G77" s="69"/>
      <c r="H77" s="2"/>
    </row>
    <row r="78" spans="1:19" ht="11.1" customHeight="1" x14ac:dyDescent="0.2">
      <c r="A78" s="120" t="s">
        <v>0</v>
      </c>
      <c r="B78" s="120"/>
      <c r="C78" s="120"/>
      <c r="D78" s="120"/>
      <c r="E78" s="207" t="s">
        <v>1</v>
      </c>
      <c r="F78" s="207"/>
    </row>
    <row r="79" spans="1:19" ht="11.1" customHeight="1" x14ac:dyDescent="0.2">
      <c r="A79" s="121" t="s">
        <v>79</v>
      </c>
      <c r="B79" s="121"/>
      <c r="C79" s="121"/>
      <c r="D79" s="121"/>
      <c r="E79" s="118" t="s">
        <v>2</v>
      </c>
      <c r="F79" s="118"/>
    </row>
    <row r="80" spans="1:19" ht="11.1" customHeight="1" x14ac:dyDescent="0.2">
      <c r="A80" s="120" t="s">
        <v>3</v>
      </c>
      <c r="B80" s="120"/>
      <c r="C80" s="120"/>
      <c r="D80" s="120"/>
      <c r="E80" s="118" t="s">
        <v>78</v>
      </c>
      <c r="F80" s="118"/>
    </row>
    <row r="81" spans="1:12" ht="11.1" customHeight="1" x14ac:dyDescent="0.2">
      <c r="A81" s="1"/>
      <c r="B81" s="1"/>
      <c r="C81" s="1"/>
      <c r="D81" s="1"/>
      <c r="E81" s="1"/>
      <c r="F81" s="1"/>
      <c r="G81" s="1"/>
      <c r="H81" s="1"/>
    </row>
    <row r="82" spans="1:12" ht="10.5" customHeight="1" x14ac:dyDescent="0.2"/>
    <row r="83" spans="1:12" ht="15" customHeight="1" x14ac:dyDescent="0.25">
      <c r="C83" s="182" t="s">
        <v>4</v>
      </c>
      <c r="D83" s="182"/>
      <c r="E83" s="182"/>
      <c r="F83" s="182"/>
      <c r="G83" s="182"/>
    </row>
    <row r="84" spans="1:12" ht="11.1" customHeight="1" x14ac:dyDescent="0.2">
      <c r="C84" s="127" t="s">
        <v>5</v>
      </c>
      <c r="D84" s="127"/>
      <c r="E84" s="127"/>
      <c r="F84" s="127"/>
      <c r="G84" s="127"/>
      <c r="J84">
        <v>72</v>
      </c>
      <c r="K84">
        <v>1.2505999999999999</v>
      </c>
    </row>
    <row r="85" spans="1:12" ht="11.1" customHeight="1" x14ac:dyDescent="0.2">
      <c r="C85" s="139" t="s">
        <v>82</v>
      </c>
      <c r="D85" s="139"/>
      <c r="E85" s="139"/>
      <c r="F85" s="139"/>
      <c r="G85" s="139"/>
    </row>
    <row r="86" spans="1:12" ht="11.1" customHeight="1" x14ac:dyDescent="0.2"/>
    <row r="87" spans="1:12" ht="11.1" customHeight="1" x14ac:dyDescent="0.2">
      <c r="A87" t="s">
        <v>8</v>
      </c>
      <c r="C87" t="s">
        <v>9</v>
      </c>
    </row>
    <row r="88" spans="1:12" ht="11.1" customHeight="1" x14ac:dyDescent="0.2">
      <c r="A88" t="s">
        <v>10</v>
      </c>
      <c r="C88" t="s">
        <v>11</v>
      </c>
    </row>
    <row r="89" spans="1:12" ht="11.1" customHeight="1" x14ac:dyDescent="0.2"/>
    <row r="90" spans="1:12" ht="11.1" customHeight="1" x14ac:dyDescent="0.2">
      <c r="A90" s="137" t="s">
        <v>12</v>
      </c>
      <c r="B90" s="132" t="s">
        <v>13</v>
      </c>
      <c r="C90" s="134" t="s">
        <v>14</v>
      </c>
      <c r="D90" s="135"/>
      <c r="E90" s="136"/>
      <c r="F90" s="5" t="s">
        <v>15</v>
      </c>
      <c r="G90" s="5" t="s">
        <v>16</v>
      </c>
      <c r="H90" s="132" t="s">
        <v>17</v>
      </c>
      <c r="J90">
        <v>25</v>
      </c>
      <c r="K90">
        <v>53</v>
      </c>
      <c r="L90">
        <f>J90*K90</f>
        <v>1325</v>
      </c>
    </row>
    <row r="91" spans="1:12" ht="11.1" customHeight="1" x14ac:dyDescent="0.2">
      <c r="A91" s="138"/>
      <c r="B91" s="133"/>
      <c r="C91" s="6" t="s">
        <v>19</v>
      </c>
      <c r="D91" s="7" t="s">
        <v>20</v>
      </c>
      <c r="E91" s="8" t="s">
        <v>21</v>
      </c>
      <c r="F91" s="9" t="s">
        <v>22</v>
      </c>
      <c r="G91" s="10" t="s">
        <v>23</v>
      </c>
      <c r="H91" s="133"/>
    </row>
    <row r="92" spans="1:12" ht="11.1" customHeight="1" x14ac:dyDescent="0.2">
      <c r="A92" s="12">
        <v>1</v>
      </c>
      <c r="B92" s="13" t="s">
        <v>80</v>
      </c>
      <c r="C92" s="75">
        <v>50</v>
      </c>
      <c r="D92" s="75">
        <v>50</v>
      </c>
      <c r="E92" s="75">
        <v>2.4</v>
      </c>
      <c r="F92" s="14">
        <v>3500</v>
      </c>
      <c r="G92" s="15">
        <f>C92*D92*E92*F92/1000000</f>
        <v>21</v>
      </c>
      <c r="H92" s="13"/>
    </row>
    <row r="93" spans="1:12" ht="11.1" customHeight="1" x14ac:dyDescent="0.2">
      <c r="A93" s="16">
        <v>2</v>
      </c>
      <c r="B93" s="17"/>
      <c r="C93" s="76"/>
      <c r="D93" s="77"/>
      <c r="E93" s="76"/>
      <c r="F93" s="19"/>
      <c r="G93" s="78"/>
      <c r="H93" s="19"/>
    </row>
    <row r="94" spans="1:12" ht="11.1" customHeight="1" x14ac:dyDescent="0.2">
      <c r="A94" s="16">
        <v>3</v>
      </c>
      <c r="B94" s="17"/>
      <c r="C94" s="76"/>
      <c r="D94" s="77"/>
      <c r="E94" s="76"/>
      <c r="F94" s="19"/>
      <c r="G94" s="79"/>
      <c r="H94" s="19"/>
    </row>
    <row r="95" spans="1:12" ht="11.1" customHeight="1" x14ac:dyDescent="0.2">
      <c r="A95" s="16">
        <v>4</v>
      </c>
      <c r="B95" s="17"/>
      <c r="C95" s="76"/>
      <c r="D95" s="77"/>
      <c r="E95" s="76"/>
      <c r="F95" s="19"/>
      <c r="G95" s="79"/>
      <c r="H95" s="19"/>
    </row>
    <row r="96" spans="1:12" ht="11.1" customHeight="1" x14ac:dyDescent="0.2">
      <c r="A96" s="16">
        <v>5</v>
      </c>
      <c r="B96" s="17"/>
      <c r="C96" s="76"/>
      <c r="D96" s="77"/>
      <c r="E96" s="76"/>
      <c r="F96" s="19"/>
      <c r="G96" s="79"/>
      <c r="H96" s="19"/>
    </row>
    <row r="97" spans="1:8" ht="11.1" customHeight="1" x14ac:dyDescent="0.2">
      <c r="A97" s="16">
        <v>6</v>
      </c>
      <c r="B97" s="17"/>
      <c r="C97" s="76"/>
      <c r="D97" s="77"/>
      <c r="E97" s="76"/>
      <c r="F97" s="19"/>
      <c r="G97" s="79"/>
      <c r="H97" s="19"/>
    </row>
    <row r="98" spans="1:8" ht="11.1" customHeight="1" x14ac:dyDescent="0.2">
      <c r="A98" s="16">
        <v>7</v>
      </c>
      <c r="B98" s="17"/>
      <c r="C98" s="76"/>
      <c r="D98" s="77"/>
      <c r="E98" s="76"/>
      <c r="F98" s="19"/>
      <c r="G98" s="79"/>
      <c r="H98" s="19"/>
    </row>
    <row r="99" spans="1:8" ht="11.1" customHeight="1" x14ac:dyDescent="0.2">
      <c r="A99" s="16">
        <v>8</v>
      </c>
      <c r="B99" s="17"/>
      <c r="C99" s="76"/>
      <c r="D99" s="77"/>
      <c r="E99" s="76"/>
      <c r="F99" s="19"/>
      <c r="G99" s="79"/>
      <c r="H99" s="19"/>
    </row>
    <row r="100" spans="1:8" ht="11.1" customHeight="1" x14ac:dyDescent="0.2">
      <c r="A100" s="16">
        <v>9</v>
      </c>
      <c r="B100" s="17"/>
      <c r="C100" s="76"/>
      <c r="D100" s="77"/>
      <c r="E100" s="76"/>
      <c r="F100" s="19"/>
      <c r="G100" s="79"/>
      <c r="H100" s="19"/>
    </row>
    <row r="101" spans="1:8" ht="11.1" customHeight="1" x14ac:dyDescent="0.2">
      <c r="A101" s="16">
        <v>10</v>
      </c>
      <c r="B101" s="17"/>
      <c r="C101" s="76"/>
      <c r="D101" s="77"/>
      <c r="E101" s="76"/>
      <c r="F101" s="19"/>
      <c r="G101" s="79"/>
      <c r="H101" s="19"/>
    </row>
    <row r="102" spans="1:8" ht="11.1" customHeight="1" x14ac:dyDescent="0.2">
      <c r="A102" s="16">
        <v>11</v>
      </c>
      <c r="B102" s="17"/>
      <c r="C102" s="76"/>
      <c r="D102" s="77"/>
      <c r="E102" s="76"/>
      <c r="F102" s="19"/>
      <c r="G102" s="79"/>
      <c r="H102" s="19"/>
    </row>
    <row r="103" spans="1:8" ht="11.1" customHeight="1" x14ac:dyDescent="0.2">
      <c r="A103" s="16">
        <v>12</v>
      </c>
      <c r="B103" s="17"/>
      <c r="C103" s="76"/>
      <c r="D103" s="77"/>
      <c r="E103" s="76"/>
      <c r="F103" s="19"/>
      <c r="G103" s="79"/>
      <c r="H103" s="19"/>
    </row>
    <row r="104" spans="1:8" ht="11.1" customHeight="1" x14ac:dyDescent="0.2">
      <c r="A104" s="16">
        <v>13</v>
      </c>
      <c r="B104" s="17"/>
      <c r="C104" s="76"/>
      <c r="D104" s="77"/>
      <c r="E104" s="76"/>
      <c r="F104" s="19"/>
      <c r="G104" s="79"/>
      <c r="H104" s="19"/>
    </row>
    <row r="105" spans="1:8" ht="11.1" customHeight="1" x14ac:dyDescent="0.2">
      <c r="A105" s="16">
        <v>14</v>
      </c>
      <c r="B105" s="17"/>
      <c r="C105" s="76"/>
      <c r="D105" s="77"/>
      <c r="E105" s="76"/>
      <c r="F105" s="19"/>
      <c r="G105" s="79"/>
      <c r="H105" s="19"/>
    </row>
    <row r="106" spans="1:8" ht="11.1" customHeight="1" x14ac:dyDescent="0.2">
      <c r="A106" s="16">
        <v>15</v>
      </c>
      <c r="B106" s="17"/>
      <c r="C106" s="76"/>
      <c r="D106" s="77"/>
      <c r="E106" s="76"/>
      <c r="F106" s="19"/>
      <c r="G106" s="79"/>
      <c r="H106" s="19"/>
    </row>
    <row r="107" spans="1:8" ht="11.1" customHeight="1" x14ac:dyDescent="0.2">
      <c r="A107" s="16">
        <v>16</v>
      </c>
      <c r="B107" s="17"/>
      <c r="C107" s="76"/>
      <c r="D107" s="77"/>
      <c r="E107" s="76"/>
      <c r="F107" s="19"/>
      <c r="G107" s="79"/>
      <c r="H107" s="19"/>
    </row>
    <row r="108" spans="1:8" ht="11.1" customHeight="1" x14ac:dyDescent="0.2">
      <c r="A108" s="16">
        <v>17</v>
      </c>
      <c r="B108" s="17"/>
      <c r="C108" s="76"/>
      <c r="D108" s="77"/>
      <c r="E108" s="76"/>
      <c r="F108" s="19"/>
      <c r="G108" s="79"/>
      <c r="H108" s="19"/>
    </row>
    <row r="109" spans="1:8" ht="11.1" customHeight="1" x14ac:dyDescent="0.2">
      <c r="A109" s="16">
        <v>18</v>
      </c>
      <c r="B109" s="17"/>
      <c r="C109" s="76"/>
      <c r="D109" s="77"/>
      <c r="E109" s="76"/>
      <c r="F109" s="19"/>
      <c r="G109" s="79"/>
      <c r="H109" s="19"/>
    </row>
    <row r="110" spans="1:8" ht="11.1" customHeight="1" x14ac:dyDescent="0.2">
      <c r="A110" s="16">
        <v>19</v>
      </c>
      <c r="B110" s="17"/>
      <c r="C110" s="76"/>
      <c r="D110" s="77"/>
      <c r="E110" s="76"/>
      <c r="F110" s="19"/>
      <c r="G110" s="79"/>
      <c r="H110" s="19"/>
    </row>
    <row r="111" spans="1:8" ht="11.1" customHeight="1" x14ac:dyDescent="0.2">
      <c r="A111" s="16">
        <v>20</v>
      </c>
      <c r="B111" s="17"/>
      <c r="C111" s="76"/>
      <c r="D111" s="77"/>
      <c r="E111" s="76"/>
      <c r="F111" s="19"/>
      <c r="G111" s="79"/>
      <c r="H111" s="38"/>
    </row>
    <row r="112" spans="1:8" ht="11.1" customHeight="1" x14ac:dyDescent="0.2">
      <c r="A112" s="16">
        <v>21</v>
      </c>
      <c r="B112" s="17"/>
      <c r="C112" s="76"/>
      <c r="D112" s="77"/>
      <c r="E112" s="76"/>
      <c r="F112" s="19"/>
      <c r="G112" s="79"/>
      <c r="H112" s="38"/>
    </row>
    <row r="113" spans="1:8" ht="11.1" customHeight="1" x14ac:dyDescent="0.2">
      <c r="A113" s="16">
        <v>22</v>
      </c>
      <c r="B113" s="17"/>
      <c r="C113" s="76"/>
      <c r="D113" s="77"/>
      <c r="E113" s="76"/>
      <c r="F113" s="19"/>
      <c r="G113" s="79"/>
      <c r="H113" s="38"/>
    </row>
    <row r="114" spans="1:8" ht="11.1" customHeight="1" x14ac:dyDescent="0.2">
      <c r="A114" s="16">
        <v>23</v>
      </c>
      <c r="B114" s="17"/>
      <c r="C114" s="76"/>
      <c r="D114" s="77"/>
      <c r="E114" s="76"/>
      <c r="F114" s="19"/>
      <c r="G114" s="79"/>
      <c r="H114" s="38"/>
    </row>
    <row r="115" spans="1:8" ht="11.1" customHeight="1" x14ac:dyDescent="0.2">
      <c r="A115" s="16">
        <v>24</v>
      </c>
      <c r="B115" s="17"/>
      <c r="C115" s="76"/>
      <c r="D115" s="77"/>
      <c r="E115" s="76"/>
      <c r="F115" s="19"/>
      <c r="G115" s="79"/>
      <c r="H115" s="38"/>
    </row>
    <row r="116" spans="1:8" ht="11.1" customHeight="1" x14ac:dyDescent="0.2">
      <c r="A116" s="16">
        <v>25</v>
      </c>
      <c r="B116" s="17"/>
      <c r="C116" s="76"/>
      <c r="D116" s="77"/>
      <c r="E116" s="76"/>
      <c r="F116" s="19"/>
      <c r="G116" s="15"/>
      <c r="H116" s="38"/>
    </row>
    <row r="117" spans="1:8" ht="11.1" customHeight="1" x14ac:dyDescent="0.2">
      <c r="A117" s="16">
        <v>26</v>
      </c>
      <c r="B117" s="17"/>
      <c r="C117" s="76"/>
      <c r="D117" s="77"/>
      <c r="E117" s="76"/>
      <c r="F117" s="19"/>
      <c r="G117" s="15"/>
      <c r="H117" s="40"/>
    </row>
    <row r="118" spans="1:8" ht="11.1" customHeight="1" x14ac:dyDescent="0.2">
      <c r="A118" s="16">
        <v>27</v>
      </c>
      <c r="B118" s="17"/>
      <c r="C118" s="76"/>
      <c r="D118" s="77"/>
      <c r="E118" s="76"/>
      <c r="F118" s="19"/>
      <c r="G118" s="15"/>
      <c r="H118" s="38"/>
    </row>
    <row r="119" spans="1:8" ht="11.1" customHeight="1" x14ac:dyDescent="0.2">
      <c r="A119" s="16">
        <v>28</v>
      </c>
      <c r="B119" s="17"/>
      <c r="C119" s="76"/>
      <c r="D119" s="77"/>
      <c r="E119" s="76"/>
      <c r="F119" s="19"/>
      <c r="G119" s="15"/>
      <c r="H119" s="38"/>
    </row>
    <row r="120" spans="1:8" ht="11.1" customHeight="1" x14ac:dyDescent="0.2">
      <c r="A120" s="16">
        <v>29</v>
      </c>
      <c r="B120" s="17"/>
      <c r="C120" s="76"/>
      <c r="D120" s="77"/>
      <c r="E120" s="76"/>
      <c r="F120" s="19"/>
      <c r="G120" s="15"/>
      <c r="H120" s="35"/>
    </row>
    <row r="121" spans="1:8" ht="11.1" customHeight="1" x14ac:dyDescent="0.2">
      <c r="A121" s="16">
        <v>30</v>
      </c>
      <c r="B121" s="17"/>
      <c r="C121" s="76"/>
      <c r="D121" s="77"/>
      <c r="E121" s="76"/>
      <c r="F121" s="19"/>
      <c r="G121" s="15"/>
      <c r="H121" s="40"/>
    </row>
    <row r="122" spans="1:8" ht="11.1" customHeight="1" x14ac:dyDescent="0.2">
      <c r="A122" s="16">
        <v>31</v>
      </c>
      <c r="B122" s="17"/>
      <c r="C122" s="76"/>
      <c r="D122" s="77"/>
      <c r="E122" s="76"/>
      <c r="F122" s="19"/>
      <c r="G122" s="15"/>
      <c r="H122" s="40"/>
    </row>
    <row r="123" spans="1:8" ht="11.1" customHeight="1" x14ac:dyDescent="0.2">
      <c r="A123" s="16">
        <v>32</v>
      </c>
      <c r="B123" s="17"/>
      <c r="C123" s="76"/>
      <c r="D123" s="77"/>
      <c r="E123" s="76"/>
      <c r="F123" s="19"/>
      <c r="G123" s="15"/>
      <c r="H123" s="41"/>
    </row>
    <row r="124" spans="1:8" ht="11.1" customHeight="1" x14ac:dyDescent="0.2">
      <c r="A124" s="16">
        <v>33</v>
      </c>
      <c r="B124" s="17"/>
      <c r="C124" s="76"/>
      <c r="D124" s="77"/>
      <c r="E124" s="76"/>
      <c r="F124" s="19"/>
      <c r="G124" s="15"/>
      <c r="H124" s="40"/>
    </row>
    <row r="125" spans="1:8" ht="11.1" customHeight="1" x14ac:dyDescent="0.2">
      <c r="A125" s="16">
        <v>34</v>
      </c>
      <c r="B125" s="17"/>
      <c r="C125" s="76"/>
      <c r="D125" s="77"/>
      <c r="E125" s="76"/>
      <c r="F125" s="19"/>
      <c r="G125" s="15"/>
      <c r="H125" s="40"/>
    </row>
    <row r="126" spans="1:8" ht="11.1" customHeight="1" x14ac:dyDescent="0.2">
      <c r="A126" s="16">
        <v>35</v>
      </c>
      <c r="B126" s="17"/>
      <c r="C126" s="76"/>
      <c r="D126" s="77"/>
      <c r="E126" s="76"/>
      <c r="F126" s="19"/>
      <c r="G126" s="15"/>
      <c r="H126" s="40"/>
    </row>
    <row r="127" spans="1:8" ht="11.1" customHeight="1" x14ac:dyDescent="0.2">
      <c r="A127" s="16">
        <v>36</v>
      </c>
      <c r="B127" s="17"/>
      <c r="C127" s="76"/>
      <c r="D127" s="77"/>
      <c r="E127" s="76"/>
      <c r="F127" s="19"/>
      <c r="G127" s="15"/>
      <c r="H127" s="40"/>
    </row>
    <row r="128" spans="1:8" ht="11.1" customHeight="1" x14ac:dyDescent="0.2">
      <c r="A128" s="16">
        <v>37</v>
      </c>
      <c r="B128" s="17"/>
      <c r="C128" s="76"/>
      <c r="D128" s="77"/>
      <c r="E128" s="76"/>
      <c r="F128" s="19"/>
      <c r="G128" s="15"/>
      <c r="H128" s="38"/>
    </row>
    <row r="129" spans="1:8" ht="11.1" customHeight="1" x14ac:dyDescent="0.2">
      <c r="A129" s="16">
        <v>38</v>
      </c>
      <c r="B129" s="17"/>
      <c r="C129" s="76"/>
      <c r="D129" s="77"/>
      <c r="E129" s="76"/>
      <c r="F129" s="19"/>
      <c r="G129" s="15"/>
      <c r="H129" s="42"/>
    </row>
    <row r="130" spans="1:8" ht="11.1" customHeight="1" x14ac:dyDescent="0.2">
      <c r="A130" s="16">
        <v>39</v>
      </c>
      <c r="B130" s="17"/>
      <c r="C130" s="76"/>
      <c r="D130" s="77"/>
      <c r="E130" s="76"/>
      <c r="F130" s="19"/>
      <c r="G130" s="15"/>
      <c r="H130" s="35"/>
    </row>
    <row r="131" spans="1:8" ht="11.1" customHeight="1" x14ac:dyDescent="0.2">
      <c r="A131" s="16">
        <v>40</v>
      </c>
      <c r="B131" s="17"/>
      <c r="C131" s="76"/>
      <c r="D131" s="77"/>
      <c r="E131" s="76"/>
      <c r="F131" s="19"/>
      <c r="G131" s="15"/>
      <c r="H131" s="38"/>
    </row>
    <row r="132" spans="1:8" ht="11.1" customHeight="1" x14ac:dyDescent="0.2">
      <c r="A132" s="16">
        <v>41</v>
      </c>
      <c r="B132" s="17"/>
      <c r="C132" s="76"/>
      <c r="D132" s="77"/>
      <c r="E132" s="76"/>
      <c r="F132" s="19"/>
      <c r="G132" s="15"/>
      <c r="H132" s="43"/>
    </row>
    <row r="133" spans="1:8" ht="11.1" customHeight="1" x14ac:dyDescent="0.2">
      <c r="A133" s="16">
        <v>42</v>
      </c>
      <c r="B133" s="17"/>
      <c r="C133" s="76"/>
      <c r="D133" s="77"/>
      <c r="E133" s="76"/>
      <c r="F133" s="19"/>
      <c r="G133" s="15"/>
      <c r="H133" s="38"/>
    </row>
    <row r="134" spans="1:8" ht="11.1" customHeight="1" x14ac:dyDescent="0.2">
      <c r="A134" s="16">
        <v>43</v>
      </c>
      <c r="B134" s="17"/>
      <c r="C134" s="76"/>
      <c r="D134" s="77"/>
      <c r="E134" s="76"/>
      <c r="F134" s="19"/>
      <c r="G134" s="15"/>
      <c r="H134" s="40"/>
    </row>
    <row r="135" spans="1:8" ht="11.1" customHeight="1" x14ac:dyDescent="0.2">
      <c r="A135" s="16">
        <v>44</v>
      </c>
      <c r="B135" s="17"/>
      <c r="C135" s="76"/>
      <c r="D135" s="77"/>
      <c r="E135" s="76"/>
      <c r="F135" s="19"/>
      <c r="G135" s="15"/>
      <c r="H135" s="35"/>
    </row>
    <row r="136" spans="1:8" ht="11.1" customHeight="1" x14ac:dyDescent="0.2">
      <c r="A136" s="80">
        <v>45</v>
      </c>
      <c r="B136" s="81"/>
      <c r="C136" s="82"/>
      <c r="D136" s="82"/>
      <c r="E136" s="82"/>
      <c r="F136" s="83"/>
      <c r="G136" s="84"/>
      <c r="H136" s="48"/>
    </row>
    <row r="137" spans="1:8" ht="11.1" customHeight="1" x14ac:dyDescent="0.2">
      <c r="A137" s="124" t="s">
        <v>71</v>
      </c>
      <c r="B137" s="124"/>
      <c r="C137" s="124"/>
      <c r="D137" s="124"/>
      <c r="E137" s="125"/>
      <c r="F137" s="54">
        <f>SUM(F15,F59:F92,F136)</f>
        <v>14100</v>
      </c>
      <c r="G137" s="55">
        <f>SUM(G15,G59:G92,G136)</f>
        <v>45821.440000000002</v>
      </c>
      <c r="H137" s="56"/>
    </row>
    <row r="138" spans="1:8" ht="11.1" customHeight="1" x14ac:dyDescent="0.2">
      <c r="A138" s="57" t="s">
        <v>72</v>
      </c>
      <c r="B138" s="57"/>
      <c r="C138" s="57"/>
      <c r="D138" s="57"/>
      <c r="E138" s="57"/>
      <c r="F138" s="57"/>
      <c r="G138" s="57"/>
      <c r="H138" s="57"/>
    </row>
    <row r="139" spans="1:8" ht="11.1" customHeight="1" x14ac:dyDescent="0.2">
      <c r="A139" s="122" t="s">
        <v>73</v>
      </c>
      <c r="B139" s="123"/>
      <c r="C139" s="123"/>
      <c r="D139" s="58"/>
      <c r="E139" s="59" t="s">
        <v>83</v>
      </c>
      <c r="F139" s="59"/>
      <c r="G139" s="60" t="s">
        <v>57</v>
      </c>
      <c r="H139" s="61">
        <v>40197</v>
      </c>
    </row>
    <row r="140" spans="1:8" ht="11.1" customHeight="1" x14ac:dyDescent="0.2">
      <c r="A140" s="64"/>
      <c r="B140" s="64"/>
      <c r="C140" s="64"/>
      <c r="D140" s="64"/>
      <c r="E140" s="64"/>
      <c r="F140" s="64"/>
      <c r="G140" s="2"/>
      <c r="H140" s="2"/>
    </row>
    <row r="141" spans="1:8" ht="11.1" customHeight="1" x14ac:dyDescent="0.2">
      <c r="A141" s="2"/>
      <c r="B141" s="2"/>
      <c r="C141" s="2"/>
      <c r="D141" s="2"/>
      <c r="E141" s="2"/>
      <c r="F141" s="4" t="s">
        <v>74</v>
      </c>
      <c r="G141" s="66">
        <f>H139</f>
        <v>40197</v>
      </c>
      <c r="H141" s="67"/>
    </row>
    <row r="142" spans="1:8" ht="11.1" customHeight="1" x14ac:dyDescent="0.2">
      <c r="A142" s="2"/>
      <c r="B142" s="69"/>
      <c r="C142" s="2"/>
      <c r="D142" s="2"/>
      <c r="E142" s="2"/>
      <c r="F142" s="2"/>
      <c r="G142" s="69" t="s">
        <v>75</v>
      </c>
      <c r="H142" s="2"/>
    </row>
    <row r="143" spans="1:8" ht="11.1" customHeight="1" x14ac:dyDescent="0.2">
      <c r="A143" s="2"/>
      <c r="B143" s="69"/>
      <c r="C143" s="2"/>
      <c r="D143" s="2"/>
      <c r="E143" s="2"/>
      <c r="F143" s="69"/>
      <c r="G143" s="69" t="s">
        <v>76</v>
      </c>
      <c r="H143" s="69"/>
    </row>
    <row r="144" spans="1:8" ht="11.1" customHeight="1" x14ac:dyDescent="0.2">
      <c r="A144" s="2"/>
      <c r="B144" s="2"/>
      <c r="C144" s="2"/>
      <c r="D144" s="2"/>
      <c r="E144" s="2"/>
      <c r="F144" s="2"/>
      <c r="G144" s="2"/>
      <c r="H144" s="2"/>
    </row>
    <row r="145" spans="1:8" ht="11.1" customHeight="1" x14ac:dyDescent="0.2">
      <c r="A145" s="2"/>
      <c r="B145" s="2"/>
      <c r="C145" s="2"/>
      <c r="D145" s="2"/>
      <c r="E145" s="2"/>
      <c r="F145" s="2"/>
      <c r="G145" s="2"/>
      <c r="H145" s="2"/>
    </row>
    <row r="146" spans="1:8" ht="11.1" customHeight="1" x14ac:dyDescent="0.2">
      <c r="A146" s="2"/>
      <c r="B146" s="2"/>
      <c r="C146" s="2"/>
      <c r="D146" s="2"/>
      <c r="E146" s="2"/>
      <c r="F146" s="71"/>
      <c r="G146" s="2"/>
      <c r="H146" s="2"/>
    </row>
    <row r="147" spans="1:8" ht="11.1" customHeight="1" x14ac:dyDescent="0.2">
      <c r="A147" s="2"/>
      <c r="B147" s="2"/>
      <c r="C147" s="2"/>
      <c r="D147" s="2"/>
      <c r="E147" s="2"/>
      <c r="F147" s="69"/>
      <c r="G147" s="74"/>
      <c r="H147" s="69"/>
    </row>
    <row r="148" spans="1:8" ht="11.1" customHeight="1" x14ac:dyDescent="0.2">
      <c r="A148" s="69"/>
      <c r="B148" s="69"/>
      <c r="C148" s="69"/>
      <c r="D148" s="2"/>
      <c r="E148" s="2"/>
      <c r="F148" s="2"/>
      <c r="G148" s="69"/>
      <c r="H148" s="2"/>
    </row>
    <row r="149" spans="1:8" ht="11.1" customHeight="1" x14ac:dyDescent="0.2">
      <c r="A149" s="2"/>
      <c r="B149" s="69"/>
      <c r="C149" s="2"/>
      <c r="D149" s="2"/>
      <c r="E149" s="2"/>
      <c r="F149" s="69"/>
      <c r="G149" s="69" t="s">
        <v>64</v>
      </c>
      <c r="H149" s="69"/>
    </row>
    <row r="150" spans="1:8" ht="9" customHeight="1" x14ac:dyDescent="0.2">
      <c r="A150" s="2"/>
      <c r="B150" s="2"/>
      <c r="C150" s="2"/>
      <c r="D150" s="2"/>
      <c r="E150" s="2"/>
      <c r="F150" s="2"/>
      <c r="G150" s="69"/>
      <c r="H150" s="2"/>
    </row>
    <row r="151" spans="1:8" ht="9" customHeight="1" x14ac:dyDescent="0.2">
      <c r="A151" s="2"/>
      <c r="B151" s="2"/>
      <c r="C151" s="2"/>
      <c r="D151" s="2"/>
      <c r="E151" s="2"/>
      <c r="F151" s="2"/>
      <c r="G151" s="74"/>
      <c r="H151" s="2"/>
    </row>
    <row r="152" spans="1:8" ht="9" hidden="1" customHeight="1" x14ac:dyDescent="0.2">
      <c r="A152" s="2"/>
      <c r="B152" s="2"/>
      <c r="C152" s="2"/>
      <c r="D152" s="2"/>
      <c r="E152" s="2"/>
      <c r="F152" s="71"/>
      <c r="G152" s="69" t="s">
        <v>64</v>
      </c>
      <c r="H152" s="2"/>
    </row>
    <row r="153" spans="1:8" ht="9.75" hidden="1" customHeight="1" x14ac:dyDescent="0.2">
      <c r="A153" s="16">
        <v>5</v>
      </c>
      <c r="B153" s="17"/>
      <c r="C153" s="76"/>
      <c r="D153" s="77"/>
      <c r="E153" s="76"/>
      <c r="F153" s="19"/>
      <c r="G153" s="79"/>
      <c r="H153" s="19"/>
    </row>
    <row r="154" spans="1:8" ht="11.25" hidden="1" customHeight="1" x14ac:dyDescent="0.2">
      <c r="A154" s="16">
        <v>6</v>
      </c>
      <c r="B154" s="17"/>
      <c r="C154" s="76"/>
      <c r="D154" s="77"/>
      <c r="E154" s="76"/>
      <c r="F154" s="19"/>
      <c r="G154" s="79"/>
      <c r="H154" s="19"/>
    </row>
    <row r="155" spans="1:8" ht="5.25" hidden="1" customHeight="1" x14ac:dyDescent="0.2">
      <c r="A155" s="16">
        <v>7</v>
      </c>
      <c r="B155" s="17"/>
      <c r="C155" s="76"/>
      <c r="D155" s="77"/>
      <c r="E155" s="76"/>
      <c r="F155" s="19"/>
      <c r="G155" s="79"/>
      <c r="H155" s="19"/>
    </row>
    <row r="156" spans="1:8" ht="9" hidden="1" customHeight="1" x14ac:dyDescent="0.2">
      <c r="A156" s="16">
        <v>8</v>
      </c>
      <c r="B156" s="17"/>
      <c r="C156" s="76"/>
      <c r="D156" s="77"/>
      <c r="E156" s="76"/>
      <c r="F156" s="19"/>
      <c r="G156" s="79"/>
      <c r="H156" s="19"/>
    </row>
    <row r="157" spans="1:8" ht="6.75" hidden="1" customHeight="1" x14ac:dyDescent="0.2">
      <c r="A157" s="16">
        <v>9</v>
      </c>
      <c r="B157" s="17"/>
      <c r="C157" s="76"/>
      <c r="D157" s="77"/>
      <c r="E157" s="76"/>
      <c r="F157" s="19"/>
      <c r="G157" s="79"/>
      <c r="H157" s="19"/>
    </row>
    <row r="158" spans="1:8" ht="8.25" hidden="1" customHeight="1" x14ac:dyDescent="0.2">
      <c r="A158" s="16">
        <v>10</v>
      </c>
      <c r="B158" s="17"/>
      <c r="C158" s="76"/>
      <c r="D158" s="77"/>
      <c r="E158" s="76"/>
      <c r="F158" s="19"/>
      <c r="G158" s="79"/>
      <c r="H158" s="19"/>
    </row>
    <row r="159" spans="1:8" ht="11.1" customHeight="1" x14ac:dyDescent="0.2">
      <c r="A159" s="70"/>
      <c r="B159" s="11"/>
      <c r="C159" s="85"/>
      <c r="D159" s="85"/>
      <c r="E159" s="85"/>
      <c r="F159" s="70"/>
      <c r="G159" s="86"/>
      <c r="H159" s="70"/>
    </row>
    <row r="160" spans="1:8" ht="11.1" customHeight="1" x14ac:dyDescent="0.2">
      <c r="A160" s="70"/>
      <c r="B160" s="11"/>
      <c r="C160" s="85"/>
      <c r="D160" s="85"/>
      <c r="E160" s="85"/>
      <c r="F160" s="70"/>
      <c r="G160" s="86"/>
      <c r="H160" s="70"/>
    </row>
    <row r="161" spans="1:10" ht="11.1" customHeight="1" x14ac:dyDescent="0.2">
      <c r="A161" s="70"/>
      <c r="B161" s="11"/>
      <c r="C161" s="85"/>
      <c r="D161" s="85"/>
      <c r="E161" s="85"/>
      <c r="F161" s="70"/>
      <c r="G161" s="86"/>
      <c r="H161" s="70"/>
    </row>
    <row r="162" spans="1:10" ht="11.1" customHeight="1" x14ac:dyDescent="0.2">
      <c r="A162" s="70"/>
      <c r="B162" s="11"/>
      <c r="C162" s="85"/>
      <c r="D162" s="85"/>
      <c r="E162" s="85"/>
      <c r="F162" s="70"/>
      <c r="G162" s="86"/>
      <c r="H162" s="70"/>
    </row>
    <row r="163" spans="1:10" ht="11.1" customHeight="1" x14ac:dyDescent="0.2">
      <c r="A163" s="70"/>
      <c r="B163" s="11"/>
      <c r="C163" s="85"/>
      <c r="D163" s="85"/>
      <c r="E163" s="85"/>
      <c r="F163" s="70"/>
      <c r="G163" s="86"/>
      <c r="H163" s="70"/>
    </row>
    <row r="164" spans="1:10" ht="11.1" customHeight="1" x14ac:dyDescent="0.2">
      <c r="A164" s="70"/>
      <c r="B164" s="11"/>
      <c r="C164" s="85"/>
      <c r="D164" s="85"/>
      <c r="E164" s="85"/>
      <c r="F164" s="70"/>
      <c r="G164" s="86"/>
      <c r="H164" s="70"/>
    </row>
    <row r="165" spans="1:10" ht="11.1" customHeight="1" x14ac:dyDescent="0.2">
      <c r="A165" s="70"/>
      <c r="B165" s="11"/>
      <c r="C165" s="85"/>
      <c r="D165" s="85"/>
      <c r="E165" s="85"/>
      <c r="F165" s="70"/>
      <c r="G165" s="86"/>
      <c r="H165" s="70"/>
      <c r="J165" s="87"/>
    </row>
    <row r="166" spans="1:10" ht="11.1" customHeight="1" x14ac:dyDescent="0.2">
      <c r="A166" s="70"/>
      <c r="B166" s="11"/>
      <c r="C166" s="85"/>
      <c r="D166" s="85"/>
      <c r="E166" s="85"/>
      <c r="F166" s="70"/>
      <c r="G166" s="86"/>
      <c r="H166" s="70"/>
    </row>
    <row r="167" spans="1:10" ht="11.1" customHeight="1" x14ac:dyDescent="0.2">
      <c r="A167" s="70"/>
      <c r="B167" s="11"/>
      <c r="C167" s="85"/>
      <c r="D167" s="85"/>
      <c r="E167" s="85"/>
      <c r="F167" s="70"/>
      <c r="G167" s="86"/>
      <c r="H167" s="70"/>
    </row>
    <row r="168" spans="1:10" ht="11.1" customHeight="1" x14ac:dyDescent="0.2">
      <c r="A168" s="70"/>
      <c r="B168" s="11"/>
      <c r="C168" s="85"/>
      <c r="D168" s="85"/>
      <c r="E168" s="85"/>
      <c r="F168" s="70"/>
      <c r="G168" s="86"/>
      <c r="H168" s="70"/>
    </row>
    <row r="169" spans="1:10" ht="11.1" customHeight="1" x14ac:dyDescent="0.2">
      <c r="A169" s="70"/>
      <c r="B169" s="11"/>
      <c r="C169" s="85"/>
      <c r="D169" s="85"/>
      <c r="E169" s="85"/>
      <c r="F169" s="70"/>
      <c r="G169" s="86"/>
      <c r="H169" s="70"/>
    </row>
    <row r="170" spans="1:10" ht="11.1" customHeight="1" x14ac:dyDescent="0.2">
      <c r="A170" s="70"/>
      <c r="B170" s="11"/>
      <c r="C170" s="85"/>
      <c r="D170" s="85"/>
      <c r="E170" s="85"/>
      <c r="F170" s="70"/>
      <c r="G170" s="86"/>
      <c r="H170" s="70"/>
    </row>
    <row r="171" spans="1:10" ht="11.1" customHeight="1" x14ac:dyDescent="0.2">
      <c r="A171" s="70"/>
      <c r="B171" s="11"/>
      <c r="C171" s="85"/>
      <c r="D171" s="85"/>
      <c r="E171" s="85"/>
      <c r="F171" s="70"/>
      <c r="G171" s="86"/>
      <c r="H171" s="70"/>
    </row>
    <row r="172" spans="1:10" ht="11.1" customHeight="1" x14ac:dyDescent="0.2">
      <c r="A172" s="70"/>
      <c r="B172" s="11"/>
      <c r="C172" s="85"/>
      <c r="D172" s="85"/>
      <c r="E172" s="85"/>
      <c r="F172" s="70"/>
      <c r="G172" s="86"/>
      <c r="H172" s="70"/>
    </row>
    <row r="173" spans="1:10" ht="11.1" customHeight="1" x14ac:dyDescent="0.2">
      <c r="A173" s="70"/>
      <c r="B173" s="11"/>
      <c r="C173" s="85"/>
      <c r="D173" s="85"/>
      <c r="E173" s="85"/>
      <c r="F173" s="70"/>
      <c r="G173" s="86"/>
      <c r="H173" s="70"/>
    </row>
    <row r="174" spans="1:10" ht="11.1" customHeight="1" x14ac:dyDescent="0.2">
      <c r="A174" s="70"/>
      <c r="B174" s="11"/>
      <c r="C174" s="85"/>
      <c r="D174" s="85"/>
      <c r="E174" s="85"/>
      <c r="F174" s="70"/>
      <c r="G174" s="86"/>
      <c r="H174" s="70"/>
    </row>
    <row r="175" spans="1:10" ht="11.1" customHeight="1" x14ac:dyDescent="0.2">
      <c r="A175" s="70"/>
      <c r="B175" s="11"/>
      <c r="C175" s="85"/>
      <c r="D175" s="85"/>
      <c r="E175" s="85"/>
      <c r="F175" s="70"/>
      <c r="G175" s="86"/>
      <c r="H175" s="70"/>
    </row>
    <row r="176" spans="1:10" ht="11.1" customHeight="1" x14ac:dyDescent="0.2">
      <c r="A176" s="70"/>
      <c r="B176" s="11"/>
      <c r="C176" s="85"/>
      <c r="D176" s="85"/>
      <c r="E176" s="85"/>
      <c r="F176" s="70"/>
      <c r="G176" s="86"/>
      <c r="H176" s="70"/>
    </row>
    <row r="177" spans="1:8" ht="11.1" customHeight="1" x14ac:dyDescent="0.2">
      <c r="A177" s="70"/>
      <c r="B177" s="11"/>
      <c r="C177" s="85"/>
      <c r="D177" s="85"/>
      <c r="E177" s="85"/>
      <c r="F177" s="70"/>
      <c r="G177" s="86"/>
      <c r="H177" s="70"/>
    </row>
    <row r="178" spans="1:8" ht="11.1" customHeight="1" x14ac:dyDescent="0.2">
      <c r="A178" s="70"/>
      <c r="B178" s="11"/>
      <c r="C178" s="85"/>
      <c r="D178" s="85"/>
      <c r="E178" s="85"/>
      <c r="F178" s="70"/>
      <c r="G178" s="86"/>
      <c r="H178" s="70"/>
    </row>
    <row r="179" spans="1:8" ht="11.1" customHeight="1" x14ac:dyDescent="0.2">
      <c r="A179" s="70"/>
      <c r="B179" s="11"/>
      <c r="C179" s="85"/>
      <c r="D179" s="85"/>
      <c r="E179" s="85"/>
      <c r="F179" s="70"/>
      <c r="G179" s="86"/>
      <c r="H179" s="70"/>
    </row>
    <row r="180" spans="1:8" ht="11.1" customHeight="1" x14ac:dyDescent="0.2">
      <c r="A180" s="70"/>
      <c r="B180" s="11"/>
      <c r="C180" s="85"/>
      <c r="D180" s="85"/>
      <c r="E180" s="85"/>
      <c r="F180" s="70"/>
      <c r="G180" s="86"/>
      <c r="H180" s="70"/>
    </row>
    <row r="181" spans="1:8" ht="11.1" customHeight="1" x14ac:dyDescent="0.2">
      <c r="A181" s="70"/>
      <c r="B181" s="11"/>
      <c r="C181" s="85"/>
      <c r="D181" s="85"/>
      <c r="E181" s="85"/>
      <c r="F181" s="70"/>
      <c r="G181" s="86"/>
      <c r="H181" s="70"/>
    </row>
    <row r="182" spans="1:8" ht="11.1" customHeight="1" x14ac:dyDescent="0.2">
      <c r="A182" s="70"/>
      <c r="B182" s="11"/>
      <c r="C182" s="85"/>
      <c r="D182" s="85"/>
      <c r="E182" s="85"/>
      <c r="F182" s="70"/>
      <c r="G182" s="86"/>
      <c r="H182" s="70"/>
    </row>
    <row r="183" spans="1:8" ht="11.1" customHeight="1" x14ac:dyDescent="0.2">
      <c r="A183" s="70"/>
      <c r="B183" s="11"/>
      <c r="C183" s="85"/>
      <c r="D183" s="85"/>
      <c r="E183" s="85"/>
      <c r="F183" s="70"/>
      <c r="G183" s="86"/>
      <c r="H183" s="70"/>
    </row>
    <row r="184" spans="1:8" ht="11.1" customHeight="1" x14ac:dyDescent="0.2">
      <c r="A184" s="70"/>
      <c r="B184" s="11"/>
      <c r="C184" s="85"/>
      <c r="D184" s="85"/>
      <c r="E184" s="85"/>
      <c r="F184" s="70"/>
      <c r="G184" s="86"/>
      <c r="H184" s="70"/>
    </row>
    <row r="185" spans="1:8" ht="11.1" customHeight="1" x14ac:dyDescent="0.2">
      <c r="A185" s="70"/>
      <c r="B185" s="11"/>
      <c r="C185" s="85"/>
      <c r="D185" s="85"/>
      <c r="E185" s="85"/>
      <c r="F185" s="70"/>
      <c r="G185" s="86"/>
      <c r="H185" s="70"/>
    </row>
    <row r="186" spans="1:8" ht="11.1" customHeight="1" x14ac:dyDescent="0.2">
      <c r="A186" s="70"/>
      <c r="B186" s="11"/>
      <c r="C186" s="85"/>
      <c r="D186" s="85"/>
      <c r="E186" s="85"/>
      <c r="F186" s="70"/>
      <c r="G186" s="86"/>
      <c r="H186" s="70"/>
    </row>
    <row r="187" spans="1:8" ht="11.1" customHeight="1" x14ac:dyDescent="0.2">
      <c r="A187" s="70"/>
      <c r="B187" s="11"/>
      <c r="C187" s="85"/>
      <c r="D187" s="85"/>
      <c r="E187" s="85"/>
      <c r="F187" s="70"/>
      <c r="G187" s="86"/>
      <c r="H187" s="70"/>
    </row>
    <row r="188" spans="1:8" ht="11.1" customHeight="1" x14ac:dyDescent="0.2">
      <c r="A188" s="70"/>
      <c r="B188" s="11"/>
      <c r="C188" s="85"/>
      <c r="D188" s="85"/>
      <c r="E188" s="85"/>
      <c r="F188" s="70"/>
      <c r="G188" s="86"/>
      <c r="H188" s="70"/>
    </row>
    <row r="189" spans="1:8" ht="11.1" customHeight="1" x14ac:dyDescent="0.2">
      <c r="A189" s="70"/>
      <c r="B189" s="11"/>
      <c r="C189" s="85"/>
      <c r="D189" s="85"/>
      <c r="E189" s="85"/>
      <c r="F189" s="70"/>
      <c r="G189" s="86"/>
      <c r="H189" s="70"/>
    </row>
    <row r="190" spans="1:8" ht="11.1" customHeight="1" x14ac:dyDescent="0.2">
      <c r="A190" s="70"/>
      <c r="B190" s="11"/>
      <c r="C190" s="85"/>
      <c r="D190" s="85"/>
      <c r="E190" s="85"/>
      <c r="F190" s="70"/>
      <c r="G190" s="86"/>
      <c r="H190" s="70"/>
    </row>
    <row r="191" spans="1:8" ht="11.1" customHeight="1" x14ac:dyDescent="0.2">
      <c r="A191" s="70"/>
      <c r="B191" s="11"/>
      <c r="C191" s="85"/>
      <c r="D191" s="85"/>
      <c r="E191" s="85"/>
      <c r="F191" s="70"/>
      <c r="G191" s="86"/>
      <c r="H191" s="70"/>
    </row>
    <row r="192" spans="1:8" ht="11.1" customHeight="1" x14ac:dyDescent="0.2">
      <c r="A192" s="70"/>
      <c r="B192" s="11"/>
      <c r="C192" s="85"/>
      <c r="D192" s="85"/>
      <c r="E192" s="85"/>
      <c r="F192" s="70"/>
      <c r="G192" s="86"/>
      <c r="H192" s="70"/>
    </row>
    <row r="193" spans="1:8" ht="11.1" customHeight="1" x14ac:dyDescent="0.2">
      <c r="A193" s="70"/>
      <c r="B193" s="11"/>
      <c r="C193" s="85"/>
      <c r="D193" s="85"/>
      <c r="E193" s="85"/>
      <c r="F193" s="70"/>
      <c r="G193" s="86"/>
      <c r="H193" s="70"/>
    </row>
    <row r="194" spans="1:8" ht="11.1" customHeight="1" x14ac:dyDescent="0.2">
      <c r="A194" s="124" t="s">
        <v>71</v>
      </c>
      <c r="B194" s="124"/>
      <c r="C194" s="124"/>
      <c r="D194" s="124"/>
      <c r="E194" s="125"/>
      <c r="F194" s="54" t="e">
        <v>#NAME?</v>
      </c>
      <c r="G194" s="55">
        <f>SUM(G149:G189)</f>
        <v>0</v>
      </c>
      <c r="H194" s="56"/>
    </row>
    <row r="195" spans="1:8" ht="11.1" customHeight="1" x14ac:dyDescent="0.2">
      <c r="A195" s="57" t="s">
        <v>72</v>
      </c>
      <c r="B195" s="57"/>
      <c r="C195" s="57"/>
      <c r="D195" s="57"/>
      <c r="E195" s="57"/>
      <c r="F195" s="57"/>
      <c r="G195" s="57"/>
      <c r="H195" s="57"/>
    </row>
    <row r="196" spans="1:8" ht="11.1" customHeight="1" x14ac:dyDescent="0.2">
      <c r="A196" s="122" t="s">
        <v>73</v>
      </c>
      <c r="B196" s="123"/>
      <c r="C196" s="123"/>
      <c r="D196" s="58"/>
      <c r="E196" s="59" t="s">
        <v>83</v>
      </c>
      <c r="F196" s="59"/>
      <c r="G196" s="60" t="s">
        <v>57</v>
      </c>
      <c r="H196" s="61">
        <v>40197</v>
      </c>
    </row>
    <row r="197" spans="1:8" ht="11.1" customHeight="1" x14ac:dyDescent="0.2">
      <c r="A197" s="64"/>
      <c r="B197" s="64"/>
      <c r="C197" s="64"/>
      <c r="D197" s="64"/>
      <c r="E197" s="64"/>
      <c r="F197" s="64"/>
      <c r="G197" s="2"/>
      <c r="H197" s="2"/>
    </row>
    <row r="198" spans="1:8" ht="11.1" customHeight="1" x14ac:dyDescent="0.2">
      <c r="A198" s="2"/>
      <c r="B198" s="2"/>
      <c r="C198" s="2"/>
      <c r="D198" s="2"/>
      <c r="E198" s="2"/>
      <c r="F198" s="4" t="s">
        <v>74</v>
      </c>
      <c r="G198" s="66">
        <f>H196</f>
        <v>40197</v>
      </c>
      <c r="H198" s="67"/>
    </row>
    <row r="199" spans="1:8" ht="11.1" customHeight="1" x14ac:dyDescent="0.2">
      <c r="A199" s="2"/>
      <c r="B199" s="69"/>
      <c r="C199" s="2"/>
      <c r="D199" s="2"/>
      <c r="E199" s="2"/>
      <c r="F199" s="2"/>
      <c r="G199" s="69" t="s">
        <v>75</v>
      </c>
      <c r="H199" s="2"/>
    </row>
    <row r="200" spans="1:8" ht="11.1" customHeight="1" x14ac:dyDescent="0.2">
      <c r="A200" s="2"/>
      <c r="B200" s="69"/>
      <c r="C200" s="2"/>
      <c r="D200" s="2"/>
      <c r="E200" s="2"/>
      <c r="F200" s="69"/>
      <c r="G200" s="69" t="s">
        <v>76</v>
      </c>
      <c r="H200" s="69"/>
    </row>
    <row r="201" spans="1:8" ht="11.1" customHeight="1" x14ac:dyDescent="0.2">
      <c r="A201" s="2"/>
      <c r="B201" s="2"/>
      <c r="C201" s="2"/>
      <c r="D201" s="2"/>
      <c r="E201" s="2"/>
      <c r="F201" s="2"/>
      <c r="G201" s="2"/>
      <c r="H201" s="2"/>
    </row>
    <row r="202" spans="1:8" ht="11.1" customHeight="1" x14ac:dyDescent="0.2">
      <c r="A202" s="2"/>
      <c r="B202" s="2"/>
      <c r="C202" s="2"/>
      <c r="D202" s="2"/>
      <c r="E202" s="2"/>
      <c r="F202" s="2"/>
      <c r="G202" s="2"/>
      <c r="H202" s="2"/>
    </row>
    <row r="203" spans="1:8" ht="11.1" customHeight="1" x14ac:dyDescent="0.2">
      <c r="A203" s="2"/>
      <c r="B203" s="2"/>
      <c r="C203" s="2"/>
      <c r="D203" s="2"/>
      <c r="E203" s="2"/>
      <c r="F203" s="71"/>
      <c r="G203" s="2"/>
      <c r="H203" s="2"/>
    </row>
    <row r="204" spans="1:8" ht="11.1" customHeight="1" x14ac:dyDescent="0.2">
      <c r="A204" s="2"/>
      <c r="B204" s="2"/>
      <c r="C204" s="2"/>
      <c r="D204" s="2"/>
      <c r="E204" s="2"/>
      <c r="F204" s="69"/>
      <c r="G204" s="74" t="s">
        <v>61</v>
      </c>
      <c r="H204" s="69"/>
    </row>
    <row r="205" spans="1:8" ht="11.1" customHeight="1" x14ac:dyDescent="0.2">
      <c r="A205" s="69"/>
      <c r="B205" s="69"/>
      <c r="C205" s="69"/>
      <c r="D205" s="2"/>
      <c r="E205" s="2"/>
      <c r="F205" s="2"/>
      <c r="G205" s="69"/>
      <c r="H205" s="2"/>
    </row>
    <row r="206" spans="1:8" ht="11.1" customHeight="1" x14ac:dyDescent="0.2">
      <c r="A206" s="2"/>
      <c r="B206" s="69"/>
      <c r="C206" s="2"/>
      <c r="D206" s="2"/>
      <c r="E206" s="2"/>
      <c r="F206" s="69"/>
      <c r="G206" s="69" t="s">
        <v>64</v>
      </c>
      <c r="H206" s="69"/>
    </row>
    <row r="207" spans="1:8" ht="11.1" customHeight="1" x14ac:dyDescent="0.2">
      <c r="A207" s="2"/>
      <c r="B207" s="2"/>
      <c r="C207" s="2"/>
      <c r="D207" s="2"/>
      <c r="E207" s="2"/>
      <c r="F207" s="2"/>
      <c r="G207" s="69"/>
      <c r="H207" s="2"/>
    </row>
    <row r="208" spans="1:8" ht="11.1" customHeight="1" x14ac:dyDescent="0.2">
      <c r="A208" s="2"/>
      <c r="B208" s="2"/>
      <c r="C208" s="2"/>
      <c r="D208" s="2"/>
      <c r="E208" s="2"/>
      <c r="F208" s="2"/>
      <c r="G208" s="74" t="s">
        <v>61</v>
      </c>
      <c r="H208" s="2"/>
    </row>
    <row r="209" spans="1:8" ht="11.1" customHeight="1" x14ac:dyDescent="0.2">
      <c r="A209" s="2"/>
      <c r="B209" s="2"/>
      <c r="C209" s="2"/>
      <c r="D209" s="2"/>
      <c r="E209" s="2"/>
      <c r="F209" s="71"/>
      <c r="G209" s="69" t="s">
        <v>64</v>
      </c>
      <c r="H209" s="2"/>
    </row>
    <row r="210" spans="1:8" ht="11.1" customHeight="1" x14ac:dyDescent="0.2">
      <c r="A210" s="16">
        <v>160</v>
      </c>
      <c r="B210" s="17"/>
      <c r="C210" s="77">
        <v>160</v>
      </c>
      <c r="D210" s="77">
        <v>11</v>
      </c>
      <c r="E210" s="77">
        <v>10</v>
      </c>
      <c r="F210" s="19">
        <v>1</v>
      </c>
      <c r="G210" s="15">
        <f t="shared" ref="G210:G244" si="0">C210*D210*E210*F210/1000000</f>
        <v>1.7600000000000001E-2</v>
      </c>
      <c r="H210" s="88"/>
    </row>
    <row r="211" spans="1:8" ht="11.1" customHeight="1" x14ac:dyDescent="0.2">
      <c r="A211" s="16">
        <v>161</v>
      </c>
      <c r="B211" s="17"/>
      <c r="C211" s="77">
        <v>150</v>
      </c>
      <c r="D211" s="77">
        <v>13</v>
      </c>
      <c r="E211" s="77">
        <v>10</v>
      </c>
      <c r="F211" s="19">
        <v>1</v>
      </c>
      <c r="G211" s="15">
        <f t="shared" si="0"/>
        <v>1.95E-2</v>
      </c>
      <c r="H211" s="88"/>
    </row>
    <row r="212" spans="1:8" ht="11.1" customHeight="1" x14ac:dyDescent="0.2">
      <c r="A212" s="16">
        <v>162</v>
      </c>
      <c r="B212" s="17"/>
      <c r="C212" s="77">
        <v>150</v>
      </c>
      <c r="D212" s="77">
        <v>15</v>
      </c>
      <c r="E212" s="77">
        <v>10</v>
      </c>
      <c r="F212" s="19">
        <v>1</v>
      </c>
      <c r="G212" s="15">
        <f t="shared" si="0"/>
        <v>2.2499999999999999E-2</v>
      </c>
      <c r="H212" s="89"/>
    </row>
    <row r="213" spans="1:8" ht="11.1" customHeight="1" x14ac:dyDescent="0.2">
      <c r="A213" s="16">
        <v>163</v>
      </c>
      <c r="B213" s="17"/>
      <c r="C213" s="77">
        <v>170</v>
      </c>
      <c r="D213" s="77">
        <v>13</v>
      </c>
      <c r="E213" s="77">
        <v>10</v>
      </c>
      <c r="F213" s="19">
        <v>1</v>
      </c>
      <c r="G213" s="15">
        <f t="shared" si="0"/>
        <v>2.2100000000000002E-2</v>
      </c>
      <c r="H213" s="88"/>
    </row>
    <row r="214" spans="1:8" ht="11.1" customHeight="1" x14ac:dyDescent="0.2">
      <c r="A214" s="16">
        <v>164</v>
      </c>
      <c r="B214" s="17"/>
      <c r="C214" s="77">
        <v>170</v>
      </c>
      <c r="D214" s="77">
        <v>12</v>
      </c>
      <c r="E214" s="77">
        <v>10</v>
      </c>
      <c r="F214" s="19">
        <v>1</v>
      </c>
      <c r="G214" s="15">
        <f t="shared" si="0"/>
        <v>2.0400000000000001E-2</v>
      </c>
      <c r="H214" s="88"/>
    </row>
    <row r="215" spans="1:8" ht="11.1" customHeight="1" x14ac:dyDescent="0.2">
      <c r="A215" s="16">
        <v>165</v>
      </c>
      <c r="B215" s="17"/>
      <c r="C215" s="77">
        <v>30</v>
      </c>
      <c r="D215" s="77">
        <v>10</v>
      </c>
      <c r="E215" s="77">
        <v>2</v>
      </c>
      <c r="F215" s="19">
        <v>130</v>
      </c>
      <c r="G215" s="15">
        <f t="shared" si="0"/>
        <v>7.8E-2</v>
      </c>
      <c r="H215" s="88"/>
    </row>
    <row r="216" spans="1:8" ht="11.1" customHeight="1" x14ac:dyDescent="0.2">
      <c r="A216" s="16">
        <v>166</v>
      </c>
      <c r="B216" s="17"/>
      <c r="C216" s="77">
        <v>35</v>
      </c>
      <c r="D216" s="77">
        <v>10</v>
      </c>
      <c r="E216" s="77">
        <v>2</v>
      </c>
      <c r="F216" s="19">
        <v>148</v>
      </c>
      <c r="G216" s="15">
        <f t="shared" si="0"/>
        <v>0.1036</v>
      </c>
      <c r="H216" s="88"/>
    </row>
    <row r="217" spans="1:8" ht="11.1" customHeight="1" x14ac:dyDescent="0.2">
      <c r="A217" s="16">
        <v>167</v>
      </c>
      <c r="B217" s="17"/>
      <c r="C217" s="77">
        <v>40</v>
      </c>
      <c r="D217" s="77">
        <v>10</v>
      </c>
      <c r="E217" s="77">
        <v>2</v>
      </c>
      <c r="F217" s="19">
        <v>284</v>
      </c>
      <c r="G217" s="15">
        <f t="shared" si="0"/>
        <v>0.22720000000000001</v>
      </c>
      <c r="H217" s="90"/>
    </row>
    <row r="218" spans="1:8" ht="11.1" customHeight="1" x14ac:dyDescent="0.2">
      <c r="A218" s="16">
        <v>168</v>
      </c>
      <c r="B218" s="17"/>
      <c r="C218" s="77">
        <v>45</v>
      </c>
      <c r="D218" s="77">
        <v>10</v>
      </c>
      <c r="E218" s="77">
        <v>2</v>
      </c>
      <c r="F218" s="19">
        <v>157</v>
      </c>
      <c r="G218" s="15">
        <f t="shared" si="0"/>
        <v>0.14130000000000001</v>
      </c>
      <c r="H218" s="91"/>
    </row>
    <row r="219" spans="1:8" ht="11.1" customHeight="1" x14ac:dyDescent="0.2">
      <c r="A219" s="16">
        <v>169</v>
      </c>
      <c r="B219" s="17"/>
      <c r="C219" s="77">
        <v>50</v>
      </c>
      <c r="D219" s="77">
        <v>10</v>
      </c>
      <c r="E219" s="77">
        <v>2</v>
      </c>
      <c r="F219" s="19">
        <v>237</v>
      </c>
      <c r="G219" s="15">
        <f t="shared" si="0"/>
        <v>0.23699999999999999</v>
      </c>
      <c r="H219" s="92"/>
    </row>
    <row r="220" spans="1:8" ht="11.1" customHeight="1" x14ac:dyDescent="0.2">
      <c r="A220" s="16">
        <v>170</v>
      </c>
      <c r="B220" s="17"/>
      <c r="C220" s="77">
        <v>55</v>
      </c>
      <c r="D220" s="77">
        <v>10</v>
      </c>
      <c r="E220" s="77">
        <v>2</v>
      </c>
      <c r="F220" s="19">
        <v>122</v>
      </c>
      <c r="G220" s="15">
        <f t="shared" si="0"/>
        <v>0.13420000000000001</v>
      </c>
      <c r="H220" s="90"/>
    </row>
    <row r="221" spans="1:8" ht="11.1" customHeight="1" x14ac:dyDescent="0.2">
      <c r="A221" s="16">
        <v>171</v>
      </c>
      <c r="B221" s="17"/>
      <c r="C221" s="77">
        <v>60</v>
      </c>
      <c r="D221" s="77">
        <v>10</v>
      </c>
      <c r="E221" s="77">
        <v>2</v>
      </c>
      <c r="F221" s="19">
        <v>254</v>
      </c>
      <c r="G221" s="15">
        <f t="shared" si="0"/>
        <v>0.30480000000000002</v>
      </c>
      <c r="H221" s="93"/>
    </row>
    <row r="222" spans="1:8" ht="11.1" customHeight="1" x14ac:dyDescent="0.2">
      <c r="A222" s="16">
        <v>172</v>
      </c>
      <c r="B222" s="17"/>
      <c r="C222" s="77">
        <v>65</v>
      </c>
      <c r="D222" s="77">
        <v>10</v>
      </c>
      <c r="E222" s="77">
        <v>2</v>
      </c>
      <c r="F222" s="19">
        <v>129</v>
      </c>
      <c r="G222" s="15">
        <f t="shared" si="0"/>
        <v>0.16769999999999999</v>
      </c>
      <c r="H222" s="90"/>
    </row>
    <row r="223" spans="1:8" ht="11.1" customHeight="1" x14ac:dyDescent="0.2">
      <c r="A223" s="16">
        <v>173</v>
      </c>
      <c r="B223" s="17"/>
      <c r="C223" s="77">
        <v>70</v>
      </c>
      <c r="D223" s="77">
        <v>10</v>
      </c>
      <c r="E223" s="77">
        <v>2</v>
      </c>
      <c r="F223" s="19">
        <v>212</v>
      </c>
      <c r="G223" s="15">
        <f t="shared" si="0"/>
        <v>0.29680000000000001</v>
      </c>
      <c r="H223" s="88"/>
    </row>
    <row r="224" spans="1:8" ht="11.1" customHeight="1" x14ac:dyDescent="0.2">
      <c r="A224" s="16">
        <v>174</v>
      </c>
      <c r="B224" s="17"/>
      <c r="C224" s="77">
        <v>75</v>
      </c>
      <c r="D224" s="77">
        <v>10</v>
      </c>
      <c r="E224" s="77">
        <v>2</v>
      </c>
      <c r="F224" s="19">
        <v>148</v>
      </c>
      <c r="G224" s="15">
        <f t="shared" si="0"/>
        <v>0.222</v>
      </c>
      <c r="H224" s="90"/>
    </row>
    <row r="225" spans="1:8" ht="11.1" customHeight="1" x14ac:dyDescent="0.2">
      <c r="A225" s="16">
        <v>175</v>
      </c>
      <c r="B225" s="17"/>
      <c r="C225" s="77">
        <v>80</v>
      </c>
      <c r="D225" s="77">
        <v>10</v>
      </c>
      <c r="E225" s="77">
        <v>2</v>
      </c>
      <c r="F225" s="19">
        <v>188</v>
      </c>
      <c r="G225" s="15">
        <f t="shared" si="0"/>
        <v>0.30080000000000001</v>
      </c>
      <c r="H225" s="90"/>
    </row>
    <row r="226" spans="1:8" ht="11.1" customHeight="1" x14ac:dyDescent="0.2">
      <c r="A226" s="16">
        <v>176</v>
      </c>
      <c r="B226" s="17"/>
      <c r="C226" s="77">
        <v>85</v>
      </c>
      <c r="D226" s="77">
        <v>10</v>
      </c>
      <c r="E226" s="77">
        <v>2</v>
      </c>
      <c r="F226" s="19">
        <v>119</v>
      </c>
      <c r="G226" s="15">
        <f t="shared" si="0"/>
        <v>0.20230000000000001</v>
      </c>
      <c r="H226" s="90"/>
    </row>
    <row r="227" spans="1:8" ht="11.1" customHeight="1" x14ac:dyDescent="0.2">
      <c r="A227" s="16">
        <v>177</v>
      </c>
      <c r="B227" s="17"/>
      <c r="C227" s="77">
        <v>90</v>
      </c>
      <c r="D227" s="77">
        <v>10</v>
      </c>
      <c r="E227" s="77">
        <v>2</v>
      </c>
      <c r="F227" s="19">
        <v>203</v>
      </c>
      <c r="G227" s="15">
        <f t="shared" si="0"/>
        <v>0.3654</v>
      </c>
      <c r="H227" s="88"/>
    </row>
    <row r="228" spans="1:8" ht="11.1" customHeight="1" x14ac:dyDescent="0.2">
      <c r="A228" s="16">
        <v>178</v>
      </c>
      <c r="B228" s="17"/>
      <c r="C228" s="77">
        <v>95</v>
      </c>
      <c r="D228" s="77">
        <v>10</v>
      </c>
      <c r="E228" s="77">
        <v>2</v>
      </c>
      <c r="F228" s="19">
        <v>138</v>
      </c>
      <c r="G228" s="15">
        <f t="shared" si="0"/>
        <v>0.26219999999999999</v>
      </c>
      <c r="H228" s="90"/>
    </row>
    <row r="229" spans="1:8" ht="11.1" customHeight="1" x14ac:dyDescent="0.2">
      <c r="A229" s="16">
        <v>179</v>
      </c>
      <c r="B229" s="17"/>
      <c r="C229" s="77">
        <v>100</v>
      </c>
      <c r="D229" s="77">
        <v>10</v>
      </c>
      <c r="E229" s="77">
        <v>2</v>
      </c>
      <c r="F229" s="19">
        <v>187</v>
      </c>
      <c r="G229" s="15">
        <f t="shared" si="0"/>
        <v>0.374</v>
      </c>
      <c r="H229" s="90"/>
    </row>
    <row r="230" spans="1:8" ht="11.1" customHeight="1" x14ac:dyDescent="0.2">
      <c r="A230" s="16">
        <v>180</v>
      </c>
      <c r="B230" s="17"/>
      <c r="C230" s="77">
        <v>105</v>
      </c>
      <c r="D230" s="77">
        <v>10</v>
      </c>
      <c r="E230" s="77">
        <v>2</v>
      </c>
      <c r="F230" s="19">
        <v>106</v>
      </c>
      <c r="G230" s="15">
        <f t="shared" si="0"/>
        <v>0.22259999999999999</v>
      </c>
      <c r="H230" s="92"/>
    </row>
    <row r="231" spans="1:8" ht="11.1" customHeight="1" x14ac:dyDescent="0.2">
      <c r="A231" s="16">
        <v>181</v>
      </c>
      <c r="B231" s="17"/>
      <c r="C231" s="77">
        <v>110</v>
      </c>
      <c r="D231" s="77">
        <v>10</v>
      </c>
      <c r="E231" s="77">
        <v>2</v>
      </c>
      <c r="F231" s="19">
        <v>160</v>
      </c>
      <c r="G231" s="15">
        <f t="shared" si="0"/>
        <v>0.35199999999999998</v>
      </c>
      <c r="H231" s="94"/>
    </row>
    <row r="232" spans="1:8" ht="11.1" customHeight="1" x14ac:dyDescent="0.2">
      <c r="A232" s="16">
        <v>182</v>
      </c>
      <c r="B232" s="17"/>
      <c r="C232" s="77">
        <v>115</v>
      </c>
      <c r="D232" s="77">
        <v>10</v>
      </c>
      <c r="E232" s="77">
        <v>2</v>
      </c>
      <c r="F232" s="19">
        <v>72</v>
      </c>
      <c r="G232" s="15">
        <f t="shared" si="0"/>
        <v>0.1656</v>
      </c>
      <c r="H232" s="94"/>
    </row>
    <row r="233" spans="1:8" ht="11.1" customHeight="1" x14ac:dyDescent="0.2">
      <c r="A233" s="16">
        <v>183</v>
      </c>
      <c r="B233" s="17"/>
      <c r="C233" s="77">
        <v>120</v>
      </c>
      <c r="D233" s="77">
        <v>10</v>
      </c>
      <c r="E233" s="77">
        <v>2</v>
      </c>
      <c r="F233" s="19">
        <v>161</v>
      </c>
      <c r="G233" s="15">
        <f t="shared" si="0"/>
        <v>0.38640000000000002</v>
      </c>
      <c r="H233" s="94"/>
    </row>
    <row r="234" spans="1:8" ht="11.1" customHeight="1" x14ac:dyDescent="0.2">
      <c r="A234" s="16">
        <v>184</v>
      </c>
      <c r="B234" s="17"/>
      <c r="C234" s="77">
        <v>125</v>
      </c>
      <c r="D234" s="77">
        <v>10</v>
      </c>
      <c r="E234" s="77">
        <v>2</v>
      </c>
      <c r="F234" s="19">
        <v>54</v>
      </c>
      <c r="G234" s="15">
        <f t="shared" si="0"/>
        <v>0.13500000000000001</v>
      </c>
      <c r="H234" s="94"/>
    </row>
    <row r="235" spans="1:8" ht="11.1" customHeight="1" x14ac:dyDescent="0.2">
      <c r="A235" s="16">
        <v>185</v>
      </c>
      <c r="B235" s="17"/>
      <c r="C235" s="77">
        <v>130</v>
      </c>
      <c r="D235" s="77">
        <v>10</v>
      </c>
      <c r="E235" s="77">
        <v>2</v>
      </c>
      <c r="F235" s="19">
        <v>85</v>
      </c>
      <c r="G235" s="15">
        <f t="shared" si="0"/>
        <v>0.221</v>
      </c>
      <c r="H235" s="94"/>
    </row>
    <row r="236" spans="1:8" ht="11.1" customHeight="1" x14ac:dyDescent="0.2">
      <c r="A236" s="16">
        <v>186</v>
      </c>
      <c r="B236" s="17"/>
      <c r="C236" s="77">
        <v>135</v>
      </c>
      <c r="D236" s="77">
        <v>10</v>
      </c>
      <c r="E236" s="77">
        <v>2</v>
      </c>
      <c r="F236" s="19">
        <v>31</v>
      </c>
      <c r="G236" s="15">
        <f t="shared" si="0"/>
        <v>8.3699999999999997E-2</v>
      </c>
      <c r="H236" s="94"/>
    </row>
    <row r="237" spans="1:8" ht="11.1" customHeight="1" x14ac:dyDescent="0.2">
      <c r="A237" s="16">
        <v>187</v>
      </c>
      <c r="B237" s="17"/>
      <c r="C237" s="77">
        <v>140</v>
      </c>
      <c r="D237" s="77">
        <v>10</v>
      </c>
      <c r="E237" s="77">
        <v>2</v>
      </c>
      <c r="F237" s="19">
        <v>71</v>
      </c>
      <c r="G237" s="15">
        <f t="shared" si="0"/>
        <v>0.1988</v>
      </c>
      <c r="H237" s="94"/>
    </row>
    <row r="238" spans="1:8" ht="11.1" customHeight="1" x14ac:dyDescent="0.2">
      <c r="A238" s="16">
        <v>188</v>
      </c>
      <c r="B238" s="17"/>
      <c r="C238" s="77">
        <v>145</v>
      </c>
      <c r="D238" s="77">
        <v>10</v>
      </c>
      <c r="E238" s="77">
        <v>2</v>
      </c>
      <c r="F238" s="19">
        <v>27</v>
      </c>
      <c r="G238" s="15">
        <f t="shared" si="0"/>
        <v>7.8299999999999995E-2</v>
      </c>
      <c r="H238" s="94"/>
    </row>
    <row r="239" spans="1:8" ht="11.1" customHeight="1" x14ac:dyDescent="0.2">
      <c r="A239" s="16">
        <v>189</v>
      </c>
      <c r="B239" s="17"/>
      <c r="C239" s="77">
        <v>150</v>
      </c>
      <c r="D239" s="77">
        <v>10</v>
      </c>
      <c r="E239" s="77">
        <v>2</v>
      </c>
      <c r="F239" s="19">
        <v>56</v>
      </c>
      <c r="G239" s="15">
        <f t="shared" si="0"/>
        <v>0.16800000000000001</v>
      </c>
      <c r="H239" s="94"/>
    </row>
    <row r="240" spans="1:8" ht="11.1" customHeight="1" x14ac:dyDescent="0.2">
      <c r="A240" s="16">
        <v>190</v>
      </c>
      <c r="B240" s="17"/>
      <c r="C240" s="77">
        <v>155</v>
      </c>
      <c r="D240" s="77">
        <v>10</v>
      </c>
      <c r="E240" s="77">
        <v>2</v>
      </c>
      <c r="F240" s="19">
        <v>8</v>
      </c>
      <c r="G240" s="15">
        <f t="shared" si="0"/>
        <v>2.4799999999999999E-2</v>
      </c>
      <c r="H240" s="94"/>
    </row>
    <row r="241" spans="1:8" ht="11.1" customHeight="1" x14ac:dyDescent="0.2">
      <c r="A241" s="16">
        <v>191</v>
      </c>
      <c r="B241" s="38"/>
      <c r="C241" s="77">
        <v>160</v>
      </c>
      <c r="D241" s="77">
        <v>10</v>
      </c>
      <c r="E241" s="77">
        <v>2</v>
      </c>
      <c r="F241" s="19">
        <v>19</v>
      </c>
      <c r="G241" s="15">
        <f t="shared" si="0"/>
        <v>6.08E-2</v>
      </c>
      <c r="H241" s="94"/>
    </row>
    <row r="242" spans="1:8" ht="11.1" customHeight="1" x14ac:dyDescent="0.2">
      <c r="A242" s="16">
        <v>192</v>
      </c>
      <c r="B242" s="42"/>
      <c r="C242" s="77">
        <v>165</v>
      </c>
      <c r="D242" s="77">
        <v>10</v>
      </c>
      <c r="E242" s="77">
        <v>2</v>
      </c>
      <c r="F242" s="95">
        <v>8</v>
      </c>
      <c r="G242" s="15">
        <f t="shared" si="0"/>
        <v>2.64E-2</v>
      </c>
      <c r="H242" s="94"/>
    </row>
    <row r="243" spans="1:8" ht="11.1" customHeight="1" x14ac:dyDescent="0.2">
      <c r="A243" s="16">
        <v>193</v>
      </c>
      <c r="B243" s="95"/>
      <c r="C243" s="77">
        <v>170</v>
      </c>
      <c r="D243" s="77">
        <v>10</v>
      </c>
      <c r="E243" s="77">
        <v>2</v>
      </c>
      <c r="F243" s="19">
        <v>15</v>
      </c>
      <c r="G243" s="15">
        <f t="shared" si="0"/>
        <v>5.0999999999999997E-2</v>
      </c>
      <c r="H243" s="94"/>
    </row>
    <row r="244" spans="1:8" ht="11.1" customHeight="1" x14ac:dyDescent="0.2">
      <c r="A244" s="16">
        <v>194</v>
      </c>
      <c r="B244" s="41"/>
      <c r="C244" s="77">
        <v>175</v>
      </c>
      <c r="D244" s="77">
        <v>10</v>
      </c>
      <c r="E244" s="77">
        <v>2</v>
      </c>
      <c r="F244" s="40">
        <v>3</v>
      </c>
      <c r="G244" s="15">
        <f t="shared" si="0"/>
        <v>1.0500000000000001E-2</v>
      </c>
      <c r="H244" s="94"/>
    </row>
    <row r="245" spans="1:8" ht="11.1" customHeight="1" x14ac:dyDescent="0.2">
      <c r="A245" s="80">
        <v>195</v>
      </c>
      <c r="B245" s="81"/>
      <c r="C245" s="82">
        <v>180</v>
      </c>
      <c r="D245" s="82">
        <v>10</v>
      </c>
      <c r="E245" s="82">
        <v>2</v>
      </c>
      <c r="F245" s="96">
        <v>7</v>
      </c>
      <c r="G245" s="84">
        <f>C245*D245*E245*F245/1000000</f>
        <v>2.52E-2</v>
      </c>
      <c r="H245" s="97"/>
    </row>
    <row r="246" spans="1:8" ht="11.1" customHeight="1" x14ac:dyDescent="0.2">
      <c r="F246" s="69"/>
    </row>
    <row r="247" spans="1:8" ht="11.1" customHeight="1" x14ac:dyDescent="0.2"/>
    <row r="248" spans="1:8" ht="11.1" customHeight="1" x14ac:dyDescent="0.2"/>
    <row r="249" spans="1:8" ht="11.1" customHeight="1" x14ac:dyDescent="0.2"/>
    <row r="250" spans="1:8" ht="11.1" customHeight="1" x14ac:dyDescent="0.2"/>
    <row r="251" spans="1:8" ht="11.1" customHeight="1" x14ac:dyDescent="0.2"/>
    <row r="252" spans="1:8" ht="11.1" customHeight="1" x14ac:dyDescent="0.2"/>
    <row r="253" spans="1:8" ht="11.1" customHeight="1" x14ac:dyDescent="0.2"/>
    <row r="254" spans="1:8" ht="11.1" customHeight="1" x14ac:dyDescent="0.2"/>
    <row r="255" spans="1:8" ht="11.1" customHeight="1" x14ac:dyDescent="0.2"/>
    <row r="256" spans="1:8" ht="11.1" customHeight="1" x14ac:dyDescent="0.2"/>
    <row r="257" spans="1:8" ht="11.1" customHeight="1" x14ac:dyDescent="0.2"/>
    <row r="258" spans="1:8" ht="11.1" customHeight="1" x14ac:dyDescent="0.2"/>
    <row r="259" spans="1:8" ht="11.1" customHeight="1" x14ac:dyDescent="0.2"/>
    <row r="260" spans="1:8" ht="11.1" customHeight="1" x14ac:dyDescent="0.2">
      <c r="A260" s="12">
        <v>196</v>
      </c>
      <c r="B260" s="13" t="s">
        <v>25</v>
      </c>
      <c r="C260" s="98">
        <v>185</v>
      </c>
      <c r="D260" s="75">
        <v>10</v>
      </c>
      <c r="E260" s="75">
        <v>2</v>
      </c>
      <c r="F260" s="13">
        <v>1</v>
      </c>
      <c r="G260" s="99">
        <f t="shared" ref="G260:G268" si="1">C260*D260*E260*F260/1000000</f>
        <v>3.7000000000000002E-3</v>
      </c>
      <c r="H260" s="100"/>
    </row>
    <row r="261" spans="1:8" ht="11.1" customHeight="1" x14ac:dyDescent="0.2">
      <c r="A261" s="16">
        <v>197</v>
      </c>
      <c r="B261" s="17"/>
      <c r="C261" s="101">
        <v>190</v>
      </c>
      <c r="D261" s="77">
        <v>10</v>
      </c>
      <c r="E261" s="77">
        <v>2</v>
      </c>
      <c r="F261" s="19">
        <v>4</v>
      </c>
      <c r="G261" s="15">
        <f t="shared" si="1"/>
        <v>1.52E-2</v>
      </c>
      <c r="H261" s="102"/>
    </row>
    <row r="262" spans="1:8" ht="11.1" customHeight="1" x14ac:dyDescent="0.2">
      <c r="A262" s="16">
        <v>198</v>
      </c>
      <c r="B262" s="17"/>
      <c r="C262" s="101">
        <v>195</v>
      </c>
      <c r="D262" s="77">
        <v>10</v>
      </c>
      <c r="E262" s="77">
        <v>2</v>
      </c>
      <c r="F262" s="19">
        <v>0</v>
      </c>
      <c r="G262" s="15">
        <f t="shared" si="1"/>
        <v>0</v>
      </c>
      <c r="H262" s="102"/>
    </row>
    <row r="263" spans="1:8" ht="11.1" customHeight="1" x14ac:dyDescent="0.2">
      <c r="A263" s="16">
        <v>199</v>
      </c>
      <c r="B263" s="17"/>
      <c r="C263" s="101">
        <v>200</v>
      </c>
      <c r="D263" s="77">
        <v>10</v>
      </c>
      <c r="E263" s="77">
        <v>2</v>
      </c>
      <c r="F263" s="19">
        <v>4</v>
      </c>
      <c r="G263" s="15">
        <f t="shared" si="1"/>
        <v>1.6E-2</v>
      </c>
      <c r="H263" s="102"/>
    </row>
    <row r="264" spans="1:8" ht="11.1" customHeight="1" x14ac:dyDescent="0.2">
      <c r="A264" s="16">
        <v>200</v>
      </c>
      <c r="B264" s="17"/>
      <c r="C264" s="101">
        <v>205</v>
      </c>
      <c r="D264" s="77">
        <v>10</v>
      </c>
      <c r="E264" s="77">
        <v>2</v>
      </c>
      <c r="F264" s="19">
        <v>2</v>
      </c>
      <c r="G264" s="15">
        <f t="shared" si="1"/>
        <v>8.2000000000000007E-3</v>
      </c>
      <c r="H264" s="102"/>
    </row>
    <row r="265" spans="1:8" ht="11.1" customHeight="1" x14ac:dyDescent="0.2">
      <c r="A265" s="16">
        <v>201</v>
      </c>
      <c r="B265" s="17"/>
      <c r="C265" s="101">
        <v>210</v>
      </c>
      <c r="D265" s="77">
        <v>10</v>
      </c>
      <c r="E265" s="77">
        <v>2</v>
      </c>
      <c r="F265" s="19">
        <v>4</v>
      </c>
      <c r="G265" s="15">
        <f t="shared" si="1"/>
        <v>1.6799999999999999E-2</v>
      </c>
      <c r="H265" s="102"/>
    </row>
    <row r="266" spans="1:8" ht="11.1" customHeight="1" x14ac:dyDescent="0.2">
      <c r="A266" s="16">
        <v>202</v>
      </c>
      <c r="B266" s="17"/>
      <c r="C266" s="101">
        <v>215</v>
      </c>
      <c r="D266" s="77">
        <v>10</v>
      </c>
      <c r="E266" s="77">
        <v>2</v>
      </c>
      <c r="F266" s="19">
        <v>1</v>
      </c>
      <c r="G266" s="15">
        <f t="shared" si="1"/>
        <v>4.3E-3</v>
      </c>
      <c r="H266" s="102"/>
    </row>
    <row r="267" spans="1:8" ht="11.1" customHeight="1" x14ac:dyDescent="0.2">
      <c r="A267" s="16">
        <v>203</v>
      </c>
      <c r="B267" s="17"/>
      <c r="C267" s="101">
        <v>230</v>
      </c>
      <c r="D267" s="77">
        <v>10</v>
      </c>
      <c r="E267" s="77">
        <v>2</v>
      </c>
      <c r="F267" s="19">
        <v>1</v>
      </c>
      <c r="G267" s="15">
        <f t="shared" si="1"/>
        <v>4.5999999999999999E-3</v>
      </c>
      <c r="H267" s="102"/>
    </row>
    <row r="268" spans="1:8" ht="11.1" customHeight="1" x14ac:dyDescent="0.2">
      <c r="A268" s="80">
        <v>204</v>
      </c>
      <c r="B268" s="103"/>
      <c r="C268" s="101">
        <v>240</v>
      </c>
      <c r="D268" s="77">
        <v>10</v>
      </c>
      <c r="E268" s="77">
        <v>2</v>
      </c>
      <c r="F268" s="19">
        <v>1</v>
      </c>
      <c r="G268" s="15">
        <f t="shared" si="1"/>
        <v>4.7999999999999996E-3</v>
      </c>
      <c r="H268" s="102"/>
    </row>
    <row r="269" spans="1:8" ht="11.1" hidden="1" customHeight="1" x14ac:dyDescent="0.2">
      <c r="A269" s="16">
        <v>205</v>
      </c>
      <c r="B269" s="17"/>
      <c r="C269" s="77"/>
      <c r="D269" s="77"/>
      <c r="E269" s="77"/>
      <c r="F269" s="19"/>
      <c r="G269" s="15"/>
      <c r="H269" s="102"/>
    </row>
    <row r="270" spans="1:8" ht="11.1" hidden="1" customHeight="1" x14ac:dyDescent="0.2">
      <c r="A270" s="16">
        <v>206</v>
      </c>
      <c r="B270" s="17"/>
      <c r="C270" s="77"/>
      <c r="D270" s="77"/>
      <c r="E270" s="77"/>
      <c r="F270" s="19"/>
      <c r="G270" s="15"/>
      <c r="H270" s="102"/>
    </row>
    <row r="271" spans="1:8" ht="11.1" hidden="1" customHeight="1" x14ac:dyDescent="0.2">
      <c r="A271" s="16">
        <v>207</v>
      </c>
      <c r="B271" s="17"/>
      <c r="C271" s="77"/>
      <c r="D271" s="77"/>
      <c r="E271" s="77"/>
      <c r="F271" s="19"/>
      <c r="G271" s="15"/>
      <c r="H271" s="90"/>
    </row>
    <row r="272" spans="1:8" ht="11.1" hidden="1" customHeight="1" x14ac:dyDescent="0.2">
      <c r="A272" s="16">
        <v>208</v>
      </c>
      <c r="B272" s="17"/>
      <c r="C272" s="77"/>
      <c r="D272" s="77"/>
      <c r="E272" s="77"/>
      <c r="F272" s="19"/>
      <c r="G272" s="15"/>
      <c r="H272" s="91"/>
    </row>
    <row r="273" spans="1:8" ht="11.1" hidden="1" customHeight="1" x14ac:dyDescent="0.2">
      <c r="A273" s="16">
        <v>209</v>
      </c>
      <c r="B273" s="17"/>
      <c r="C273" s="77"/>
      <c r="D273" s="77"/>
      <c r="E273" s="77"/>
      <c r="F273" s="19"/>
      <c r="G273" s="15"/>
      <c r="H273" s="92"/>
    </row>
    <row r="274" spans="1:8" ht="11.1" hidden="1" customHeight="1" x14ac:dyDescent="0.2">
      <c r="A274" s="16">
        <v>210</v>
      </c>
      <c r="B274" s="17"/>
      <c r="C274" s="77"/>
      <c r="D274" s="77"/>
      <c r="E274" s="77"/>
      <c r="F274" s="19"/>
      <c r="G274" s="15"/>
      <c r="H274" s="90"/>
    </row>
    <row r="275" spans="1:8" ht="11.1" hidden="1" customHeight="1" x14ac:dyDescent="0.2">
      <c r="A275" s="16">
        <v>211</v>
      </c>
      <c r="B275" s="17"/>
      <c r="C275" s="77"/>
      <c r="D275" s="77"/>
      <c r="E275" s="77"/>
      <c r="F275" s="19"/>
      <c r="G275" s="15"/>
      <c r="H275" s="88"/>
    </row>
    <row r="276" spans="1:8" ht="11.1" hidden="1" customHeight="1" x14ac:dyDescent="0.2">
      <c r="A276" s="16">
        <v>212</v>
      </c>
      <c r="B276" s="17"/>
      <c r="C276" s="77"/>
      <c r="D276" s="77"/>
      <c r="E276" s="77"/>
      <c r="F276" s="19"/>
      <c r="G276" s="15"/>
      <c r="H276" s="90"/>
    </row>
    <row r="277" spans="1:8" ht="11.1" hidden="1" customHeight="1" x14ac:dyDescent="0.2">
      <c r="A277" s="16">
        <v>213</v>
      </c>
      <c r="B277" s="17"/>
      <c r="C277" s="77"/>
      <c r="D277" s="77"/>
      <c r="E277" s="77"/>
      <c r="F277" s="19"/>
      <c r="G277" s="15"/>
      <c r="H277" s="88"/>
    </row>
    <row r="278" spans="1:8" ht="11.1" hidden="1" customHeight="1" x14ac:dyDescent="0.2">
      <c r="A278" s="16">
        <v>214</v>
      </c>
      <c r="B278" s="17"/>
      <c r="C278" s="77"/>
      <c r="D278" s="77"/>
      <c r="E278" s="77"/>
      <c r="F278" s="19"/>
      <c r="G278" s="15"/>
      <c r="H278" s="90"/>
    </row>
    <row r="279" spans="1:8" ht="11.1" hidden="1" customHeight="1" x14ac:dyDescent="0.2">
      <c r="A279" s="16">
        <v>215</v>
      </c>
      <c r="B279" s="17"/>
      <c r="C279" s="77"/>
      <c r="D279" s="77"/>
      <c r="E279" s="77"/>
      <c r="F279" s="19"/>
      <c r="G279" s="15"/>
      <c r="H279" s="93"/>
    </row>
    <row r="280" spans="1:8" ht="11.1" hidden="1" customHeight="1" x14ac:dyDescent="0.2">
      <c r="A280" s="16">
        <v>216</v>
      </c>
      <c r="B280" s="17"/>
      <c r="C280" s="77"/>
      <c r="D280" s="77"/>
      <c r="E280" s="77"/>
      <c r="F280" s="19"/>
      <c r="G280" s="15"/>
      <c r="H280" s="90"/>
    </row>
    <row r="281" spans="1:8" ht="11.1" hidden="1" customHeight="1" x14ac:dyDescent="0.2">
      <c r="A281" s="16">
        <v>217</v>
      </c>
      <c r="B281" s="17"/>
      <c r="C281" s="77"/>
      <c r="D281" s="77"/>
      <c r="E281" s="77"/>
      <c r="F281" s="19"/>
      <c r="G281" s="15"/>
      <c r="H281" s="88"/>
    </row>
    <row r="282" spans="1:8" ht="11.1" hidden="1" customHeight="1" x14ac:dyDescent="0.2">
      <c r="A282" s="16">
        <v>218</v>
      </c>
      <c r="B282" s="17"/>
      <c r="C282" s="77"/>
      <c r="D282" s="77"/>
      <c r="E282" s="77"/>
      <c r="F282" s="19"/>
      <c r="G282" s="15"/>
      <c r="H282" s="90"/>
    </row>
    <row r="283" spans="1:8" ht="11.1" hidden="1" customHeight="1" x14ac:dyDescent="0.2">
      <c r="A283" s="16">
        <v>219</v>
      </c>
      <c r="B283" s="17"/>
      <c r="C283" s="77"/>
      <c r="D283" s="77"/>
      <c r="E283" s="77"/>
      <c r="F283" s="19"/>
      <c r="G283" s="15"/>
      <c r="H283" s="90"/>
    </row>
    <row r="284" spans="1:8" ht="11.1" hidden="1" customHeight="1" x14ac:dyDescent="0.2">
      <c r="A284" s="16">
        <v>220</v>
      </c>
      <c r="B284" s="17"/>
      <c r="C284" s="77"/>
      <c r="D284" s="77"/>
      <c r="E284" s="77"/>
      <c r="F284" s="19"/>
      <c r="G284" s="15"/>
      <c r="H284" s="90"/>
    </row>
    <row r="285" spans="1:8" ht="11.1" hidden="1" customHeight="1" x14ac:dyDescent="0.2">
      <c r="A285" s="16">
        <v>221</v>
      </c>
      <c r="B285" s="17"/>
      <c r="C285" s="77"/>
      <c r="D285" s="77"/>
      <c r="E285" s="77"/>
      <c r="F285" s="19"/>
      <c r="G285" s="15"/>
      <c r="H285" s="88"/>
    </row>
    <row r="286" spans="1:8" ht="11.1" hidden="1" customHeight="1" x14ac:dyDescent="0.2">
      <c r="A286" s="16">
        <v>222</v>
      </c>
      <c r="B286" s="17"/>
      <c r="C286" s="77"/>
      <c r="D286" s="77"/>
      <c r="E286" s="77"/>
      <c r="F286" s="19"/>
      <c r="G286" s="15"/>
      <c r="H286" s="90"/>
    </row>
    <row r="287" spans="1:8" ht="11.1" hidden="1" customHeight="1" x14ac:dyDescent="0.2">
      <c r="A287" s="16">
        <v>223</v>
      </c>
      <c r="B287" s="17"/>
      <c r="C287" s="77"/>
      <c r="D287" s="77"/>
      <c r="E287" s="77"/>
      <c r="F287" s="19"/>
      <c r="G287" s="15"/>
      <c r="H287" s="90"/>
    </row>
    <row r="288" spans="1:8" ht="11.1" hidden="1" customHeight="1" x14ac:dyDescent="0.2">
      <c r="A288" s="16">
        <v>224</v>
      </c>
      <c r="B288" s="17"/>
      <c r="C288" s="77"/>
      <c r="D288" s="77"/>
      <c r="E288" s="77"/>
      <c r="F288" s="19"/>
      <c r="G288" s="15"/>
      <c r="H288" s="92"/>
    </row>
    <row r="289" spans="1:8" ht="11.1" hidden="1" customHeight="1" x14ac:dyDescent="0.2">
      <c r="A289" s="16">
        <v>225</v>
      </c>
      <c r="B289" s="17"/>
      <c r="C289" s="77"/>
      <c r="D289" s="77"/>
      <c r="E289" s="77"/>
      <c r="F289" s="19"/>
      <c r="G289" s="15"/>
      <c r="H289" s="88"/>
    </row>
    <row r="290" spans="1:8" ht="11.1" hidden="1" customHeight="1" x14ac:dyDescent="0.2">
      <c r="A290" s="16">
        <v>226</v>
      </c>
      <c r="B290" s="17"/>
      <c r="C290" s="77"/>
      <c r="D290" s="77"/>
      <c r="E290" s="77"/>
      <c r="F290" s="19"/>
      <c r="G290" s="15"/>
      <c r="H290" s="88"/>
    </row>
    <row r="291" spans="1:8" ht="11.1" hidden="1" customHeight="1" x14ac:dyDescent="0.2">
      <c r="A291" s="16">
        <v>227</v>
      </c>
      <c r="B291" s="17"/>
      <c r="C291" s="77"/>
      <c r="D291" s="77"/>
      <c r="E291" s="77"/>
      <c r="F291" s="19"/>
      <c r="G291" s="15"/>
      <c r="H291" s="89"/>
    </row>
    <row r="292" spans="1:8" ht="11.1" hidden="1" customHeight="1" x14ac:dyDescent="0.2">
      <c r="A292" s="16">
        <v>228</v>
      </c>
      <c r="B292" s="17"/>
      <c r="C292" s="77"/>
      <c r="D292" s="77"/>
      <c r="E292" s="77"/>
      <c r="F292" s="19"/>
      <c r="G292" s="15"/>
      <c r="H292" s="88"/>
    </row>
    <row r="293" spans="1:8" ht="11.1" hidden="1" customHeight="1" x14ac:dyDescent="0.2">
      <c r="A293" s="16">
        <v>229</v>
      </c>
      <c r="B293" s="17"/>
      <c r="C293" s="77"/>
      <c r="D293" s="77"/>
      <c r="E293" s="77"/>
      <c r="F293" s="19"/>
      <c r="G293" s="15"/>
      <c r="H293" s="88"/>
    </row>
    <row r="294" spans="1:8" ht="11.1" hidden="1" customHeight="1" x14ac:dyDescent="0.2">
      <c r="A294" s="16">
        <v>230</v>
      </c>
      <c r="B294" s="17"/>
      <c r="C294" s="77"/>
      <c r="D294" s="77"/>
      <c r="E294" s="77"/>
      <c r="F294" s="19"/>
      <c r="G294" s="15"/>
      <c r="H294" s="88"/>
    </row>
    <row r="295" spans="1:8" ht="11.1" hidden="1" customHeight="1" x14ac:dyDescent="0.2">
      <c r="A295" s="16">
        <v>231</v>
      </c>
      <c r="B295" s="17"/>
      <c r="C295" s="77"/>
      <c r="D295" s="77"/>
      <c r="E295" s="77"/>
      <c r="F295" s="19"/>
      <c r="G295" s="15"/>
      <c r="H295" s="88"/>
    </row>
    <row r="296" spans="1:8" ht="11.1" hidden="1" customHeight="1" x14ac:dyDescent="0.2">
      <c r="A296" s="16">
        <v>232</v>
      </c>
      <c r="B296" s="17"/>
      <c r="C296" s="77"/>
      <c r="D296" s="77"/>
      <c r="E296" s="77"/>
      <c r="F296" s="19"/>
      <c r="G296" s="15"/>
      <c r="H296" s="90"/>
    </row>
    <row r="297" spans="1:8" ht="11.1" hidden="1" customHeight="1" x14ac:dyDescent="0.2">
      <c r="A297" s="16">
        <v>233</v>
      </c>
      <c r="B297" s="17"/>
      <c r="C297" s="77"/>
      <c r="D297" s="77"/>
      <c r="E297" s="77"/>
      <c r="F297" s="19"/>
      <c r="G297" s="15"/>
      <c r="H297" s="91"/>
    </row>
    <row r="298" spans="1:8" ht="11.1" hidden="1" customHeight="1" x14ac:dyDescent="0.2">
      <c r="A298" s="16">
        <v>234</v>
      </c>
      <c r="B298" s="17"/>
      <c r="C298" s="77"/>
      <c r="D298" s="77"/>
      <c r="E298" s="77"/>
      <c r="F298" s="19"/>
      <c r="G298" s="15"/>
      <c r="H298" s="92"/>
    </row>
    <row r="299" spans="1:8" ht="11.1" hidden="1" customHeight="1" x14ac:dyDescent="0.2">
      <c r="A299" s="16">
        <v>235</v>
      </c>
      <c r="B299" s="17"/>
      <c r="C299" s="77"/>
      <c r="D299" s="77"/>
      <c r="E299" s="77"/>
      <c r="F299" s="19"/>
      <c r="G299" s="15"/>
      <c r="H299" s="90"/>
    </row>
    <row r="300" spans="1:8" ht="11.1" hidden="1" customHeight="1" x14ac:dyDescent="0.2">
      <c r="A300" s="16">
        <v>236</v>
      </c>
      <c r="B300" s="17"/>
      <c r="C300" s="77"/>
      <c r="D300" s="77"/>
      <c r="E300" s="77"/>
      <c r="F300" s="19"/>
      <c r="G300" s="15"/>
      <c r="H300" s="93"/>
    </row>
    <row r="301" spans="1:8" ht="11.1" hidden="1" customHeight="1" x14ac:dyDescent="0.2">
      <c r="A301" s="16">
        <v>237</v>
      </c>
      <c r="B301" s="17"/>
      <c r="C301" s="77"/>
      <c r="D301" s="77"/>
      <c r="E301" s="77"/>
      <c r="F301" s="19"/>
      <c r="G301" s="15"/>
      <c r="H301" s="90"/>
    </row>
    <row r="302" spans="1:8" ht="11.1" hidden="1" customHeight="1" x14ac:dyDescent="0.2">
      <c r="A302" s="16">
        <v>238</v>
      </c>
      <c r="B302" s="17"/>
      <c r="C302" s="77"/>
      <c r="D302" s="77"/>
      <c r="E302" s="77"/>
      <c r="F302" s="19"/>
      <c r="G302" s="15"/>
      <c r="H302" s="88"/>
    </row>
    <row r="303" spans="1:8" ht="11.1" hidden="1" customHeight="1" x14ac:dyDescent="0.2">
      <c r="A303" s="16">
        <v>239</v>
      </c>
      <c r="B303" s="17"/>
      <c r="C303" s="77"/>
      <c r="D303" s="77"/>
      <c r="E303" s="77"/>
      <c r="F303" s="19"/>
      <c r="G303" s="15"/>
      <c r="H303" s="90"/>
    </row>
    <row r="304" spans="1:8" ht="11.1" hidden="1" customHeight="1" x14ac:dyDescent="0.2">
      <c r="A304" s="16">
        <v>240</v>
      </c>
      <c r="B304" s="17"/>
      <c r="C304" s="77"/>
      <c r="D304" s="77"/>
      <c r="E304" s="77"/>
      <c r="F304" s="19"/>
      <c r="G304" s="15"/>
      <c r="H304" s="90"/>
    </row>
    <row r="305" spans="1:8" ht="11.1" hidden="1" customHeight="1" x14ac:dyDescent="0.2">
      <c r="A305" s="16">
        <v>241</v>
      </c>
      <c r="B305" s="17"/>
      <c r="C305" s="77"/>
      <c r="D305" s="77"/>
      <c r="E305" s="77"/>
      <c r="F305" s="19"/>
      <c r="G305" s="15"/>
      <c r="H305" s="90"/>
    </row>
    <row r="306" spans="1:8" ht="11.1" hidden="1" customHeight="1" x14ac:dyDescent="0.2">
      <c r="A306" s="16">
        <v>242</v>
      </c>
      <c r="B306" s="17"/>
      <c r="C306" s="77"/>
      <c r="D306" s="77"/>
      <c r="E306" s="77"/>
      <c r="F306" s="19"/>
      <c r="G306" s="15"/>
      <c r="H306" s="88"/>
    </row>
    <row r="307" spans="1:8" ht="11.1" hidden="1" customHeight="1" x14ac:dyDescent="0.2">
      <c r="A307" s="16">
        <v>243</v>
      </c>
      <c r="B307" s="17"/>
      <c r="C307" s="77"/>
      <c r="D307" s="77"/>
      <c r="E307" s="77"/>
      <c r="F307" s="19"/>
      <c r="G307" s="15"/>
      <c r="H307" s="90"/>
    </row>
    <row r="308" spans="1:8" ht="11.1" hidden="1" customHeight="1" x14ac:dyDescent="0.2">
      <c r="A308" s="16">
        <v>244</v>
      </c>
      <c r="B308" s="17"/>
      <c r="C308" s="77"/>
      <c r="D308" s="77"/>
      <c r="E308" s="77"/>
      <c r="F308" s="19"/>
      <c r="G308" s="15"/>
      <c r="H308" s="90"/>
    </row>
    <row r="309" spans="1:8" ht="11.1" hidden="1" customHeight="1" x14ac:dyDescent="0.2">
      <c r="A309" s="16">
        <v>245</v>
      </c>
      <c r="B309" s="17"/>
      <c r="C309" s="77"/>
      <c r="D309" s="77"/>
      <c r="E309" s="77"/>
      <c r="F309" s="19"/>
      <c r="G309" s="15"/>
      <c r="H309" s="92"/>
    </row>
    <row r="310" spans="1:8" ht="11.1" hidden="1" customHeight="1" x14ac:dyDescent="0.2">
      <c r="A310" s="16">
        <v>246</v>
      </c>
      <c r="B310" s="17"/>
      <c r="C310" s="77"/>
      <c r="D310" s="77"/>
      <c r="E310" s="77"/>
      <c r="F310" s="19"/>
      <c r="G310" s="15"/>
      <c r="H310" s="94"/>
    </row>
    <row r="311" spans="1:8" ht="11.1" hidden="1" customHeight="1" x14ac:dyDescent="0.2">
      <c r="A311" s="16">
        <v>247</v>
      </c>
      <c r="B311" s="17"/>
      <c r="C311" s="77"/>
      <c r="D311" s="77"/>
      <c r="E311" s="77"/>
      <c r="F311" s="19"/>
      <c r="G311" s="15"/>
      <c r="H311" s="94"/>
    </row>
    <row r="312" spans="1:8" ht="11.1" hidden="1" customHeight="1" x14ac:dyDescent="0.2">
      <c r="A312" s="16">
        <v>248</v>
      </c>
      <c r="B312" s="17"/>
      <c r="C312" s="77"/>
      <c r="D312" s="77"/>
      <c r="E312" s="77"/>
      <c r="F312" s="19"/>
      <c r="G312" s="15"/>
      <c r="H312" s="94"/>
    </row>
    <row r="313" spans="1:8" ht="11.1" hidden="1" customHeight="1" x14ac:dyDescent="0.2">
      <c r="A313" s="16">
        <v>249</v>
      </c>
      <c r="B313" s="17"/>
      <c r="C313" s="77"/>
      <c r="D313" s="77"/>
      <c r="E313" s="77"/>
      <c r="F313" s="19"/>
      <c r="G313" s="15"/>
      <c r="H313" s="94"/>
    </row>
    <row r="314" spans="1:8" ht="11.1" hidden="1" customHeight="1" x14ac:dyDescent="0.2">
      <c r="A314" s="16">
        <v>250</v>
      </c>
      <c r="B314" s="17"/>
      <c r="C314" s="77"/>
      <c r="D314" s="77"/>
      <c r="E314" s="77"/>
      <c r="F314" s="19"/>
      <c r="G314" s="15"/>
      <c r="H314" s="94"/>
    </row>
    <row r="315" spans="1:8" ht="11.1" hidden="1" customHeight="1" x14ac:dyDescent="0.2">
      <c r="A315" s="16">
        <v>251</v>
      </c>
      <c r="B315" s="17"/>
      <c r="C315" s="77"/>
      <c r="D315" s="77"/>
      <c r="E315" s="77"/>
      <c r="F315" s="19"/>
      <c r="G315" s="15"/>
      <c r="H315" s="94"/>
    </row>
    <row r="316" spans="1:8" ht="11.1" hidden="1" customHeight="1" x14ac:dyDescent="0.2">
      <c r="A316" s="16">
        <v>252</v>
      </c>
      <c r="B316" s="17"/>
      <c r="C316" s="77"/>
      <c r="D316" s="77"/>
      <c r="E316" s="77"/>
      <c r="F316" s="19"/>
      <c r="G316" s="15"/>
      <c r="H316" s="94"/>
    </row>
    <row r="317" spans="1:8" ht="11.1" hidden="1" customHeight="1" x14ac:dyDescent="0.2">
      <c r="A317" s="16">
        <v>253</v>
      </c>
      <c r="B317" s="17"/>
      <c r="C317" s="77"/>
      <c r="D317" s="77"/>
      <c r="E317" s="77"/>
      <c r="F317" s="19"/>
      <c r="G317" s="15"/>
      <c r="H317" s="94"/>
    </row>
    <row r="318" spans="1:8" ht="11.1" hidden="1" customHeight="1" x14ac:dyDescent="0.2">
      <c r="A318" s="16">
        <v>254</v>
      </c>
      <c r="B318" s="17"/>
      <c r="C318" s="77"/>
      <c r="D318" s="77"/>
      <c r="E318" s="77"/>
      <c r="F318" s="19"/>
      <c r="G318" s="15"/>
      <c r="H318" s="94"/>
    </row>
    <row r="319" spans="1:8" ht="11.1" hidden="1" customHeight="1" x14ac:dyDescent="0.2">
      <c r="A319" s="16">
        <v>255</v>
      </c>
      <c r="B319" s="17"/>
      <c r="C319" s="77"/>
      <c r="D319" s="77"/>
      <c r="E319" s="77"/>
      <c r="F319" s="19"/>
      <c r="G319" s="15"/>
      <c r="H319" s="94"/>
    </row>
    <row r="320" spans="1:8" ht="11.1" hidden="1" customHeight="1" x14ac:dyDescent="0.2">
      <c r="A320" s="16">
        <v>256</v>
      </c>
      <c r="B320" s="38"/>
      <c r="C320" s="77"/>
      <c r="D320" s="77"/>
      <c r="E320" s="77"/>
      <c r="F320" s="19"/>
      <c r="G320" s="15"/>
      <c r="H320" s="94"/>
    </row>
    <row r="321" spans="1:8" ht="11.1" hidden="1" customHeight="1" x14ac:dyDescent="0.2">
      <c r="A321" s="16">
        <v>257</v>
      </c>
      <c r="B321" s="42"/>
      <c r="C321" s="77"/>
      <c r="D321" s="77"/>
      <c r="E321" s="77"/>
      <c r="F321" s="19"/>
      <c r="G321" s="15"/>
      <c r="H321" s="94"/>
    </row>
    <row r="322" spans="1:8" ht="11.1" hidden="1" customHeight="1" x14ac:dyDescent="0.2">
      <c r="A322" s="16">
        <v>258</v>
      </c>
      <c r="B322" s="95"/>
      <c r="C322" s="77"/>
      <c r="D322" s="77"/>
      <c r="E322" s="77"/>
      <c r="F322" s="19"/>
      <c r="G322" s="15"/>
      <c r="H322" s="94"/>
    </row>
    <row r="323" spans="1:8" ht="11.1" hidden="1" customHeight="1" x14ac:dyDescent="0.2">
      <c r="A323" s="16">
        <v>259</v>
      </c>
      <c r="B323" s="41"/>
      <c r="C323" s="77"/>
      <c r="D323" s="77"/>
      <c r="E323" s="77"/>
      <c r="F323" s="19"/>
      <c r="G323" s="15"/>
      <c r="H323" s="94"/>
    </row>
    <row r="324" spans="1:8" ht="11.1" hidden="1" customHeight="1" x14ac:dyDescent="0.2">
      <c r="A324" s="80">
        <v>260</v>
      </c>
      <c r="B324" s="81"/>
      <c r="C324" s="82"/>
      <c r="D324" s="82"/>
      <c r="E324" s="82"/>
      <c r="F324" s="83"/>
      <c r="G324" s="84"/>
      <c r="H324" s="97"/>
    </row>
    <row r="325" spans="1:8" ht="11.1" customHeight="1" x14ac:dyDescent="0.2">
      <c r="A325" s="2"/>
      <c r="B325" s="2"/>
      <c r="C325" s="104" t="s">
        <v>71</v>
      </c>
      <c r="D325" s="105"/>
      <c r="E325" s="106"/>
      <c r="F325" s="8" t="e">
        <f>SUM(F15:F324)</f>
        <v>#NAME?</v>
      </c>
      <c r="G325" s="55">
        <f>SUM(G15:G324)</f>
        <v>172042.68310000008</v>
      </c>
      <c r="H325" s="107"/>
    </row>
    <row r="326" spans="1:8" ht="11.1" customHeight="1" x14ac:dyDescent="0.2">
      <c r="A326" s="57" t="s">
        <v>72</v>
      </c>
      <c r="B326" s="57"/>
      <c r="C326" s="57"/>
      <c r="D326" s="57"/>
      <c r="E326" s="57"/>
      <c r="F326" s="57"/>
      <c r="G326" s="57"/>
      <c r="H326" s="57"/>
    </row>
    <row r="327" spans="1:8" ht="11.1" customHeight="1" x14ac:dyDescent="0.2">
      <c r="A327" s="108" t="s">
        <v>73</v>
      </c>
      <c r="B327" s="58"/>
      <c r="C327" s="58"/>
      <c r="D327" s="58"/>
      <c r="E327" s="59" t="s">
        <v>7</v>
      </c>
      <c r="F327" s="59"/>
      <c r="G327" s="60" t="s">
        <v>57</v>
      </c>
      <c r="H327" s="109">
        <v>39463</v>
      </c>
    </row>
    <row r="328" spans="1:8" ht="11.1" customHeight="1" x14ac:dyDescent="0.2">
      <c r="A328" s="64"/>
      <c r="B328" s="64"/>
      <c r="C328" s="64"/>
      <c r="D328" s="64"/>
      <c r="E328" s="64"/>
      <c r="F328" s="64"/>
      <c r="G328" s="2"/>
      <c r="H328" s="2"/>
    </row>
    <row r="329" spans="1:8" ht="11.1" customHeight="1" x14ac:dyDescent="0.2">
      <c r="A329" s="2"/>
      <c r="B329" s="2"/>
      <c r="C329" s="2"/>
      <c r="D329" s="2"/>
      <c r="E329" s="2"/>
      <c r="F329" s="4" t="s">
        <v>74</v>
      </c>
      <c r="G329" s="66">
        <v>39463</v>
      </c>
      <c r="H329" s="67"/>
    </row>
    <row r="330" spans="1:8" ht="11.1" customHeight="1" x14ac:dyDescent="0.2">
      <c r="A330" s="2"/>
      <c r="B330" s="69"/>
      <c r="C330" s="2"/>
      <c r="D330" s="2"/>
      <c r="E330" s="2"/>
      <c r="F330" s="2"/>
      <c r="G330" s="69" t="s">
        <v>75</v>
      </c>
      <c r="H330" s="2"/>
    </row>
    <row r="331" spans="1:8" ht="11.1" customHeight="1" x14ac:dyDescent="0.2">
      <c r="A331" s="2"/>
      <c r="B331" s="69"/>
      <c r="C331" s="2"/>
      <c r="D331" s="2"/>
      <c r="E331" s="2"/>
      <c r="F331" s="69"/>
      <c r="G331" s="69" t="s">
        <v>76</v>
      </c>
      <c r="H331" s="69"/>
    </row>
    <row r="332" spans="1:8" ht="11.1" customHeight="1" x14ac:dyDescent="0.2">
      <c r="A332" s="2"/>
      <c r="B332" s="2"/>
      <c r="C332" s="2"/>
      <c r="D332" s="2"/>
      <c r="E332" s="2"/>
      <c r="F332" s="2"/>
      <c r="G332" s="2"/>
      <c r="H332" s="2"/>
    </row>
    <row r="333" spans="1:8" ht="11.1" customHeight="1" x14ac:dyDescent="0.2">
      <c r="A333" s="2"/>
      <c r="B333" s="2"/>
      <c r="C333" s="2"/>
      <c r="D333" s="2"/>
      <c r="E333" s="2"/>
      <c r="F333" s="2"/>
      <c r="G333" s="2"/>
      <c r="H333" s="2"/>
    </row>
    <row r="334" spans="1:8" ht="11.1" customHeight="1" x14ac:dyDescent="0.2">
      <c r="A334" s="2"/>
      <c r="B334" s="2"/>
      <c r="C334" s="2"/>
      <c r="D334" s="2"/>
      <c r="E334" s="2"/>
      <c r="F334" s="71"/>
      <c r="G334" s="2"/>
      <c r="H334" s="2"/>
    </row>
    <row r="335" spans="1:8" ht="11.1" customHeight="1" x14ac:dyDescent="0.2">
      <c r="A335" s="2"/>
      <c r="B335" s="2"/>
      <c r="C335" s="2"/>
      <c r="D335" s="2"/>
      <c r="E335" s="2"/>
      <c r="F335" s="69"/>
      <c r="G335" s="74" t="s">
        <v>61</v>
      </c>
      <c r="H335" s="69"/>
    </row>
    <row r="336" spans="1:8" ht="11.1" customHeight="1" x14ac:dyDescent="0.2">
      <c r="A336" s="69"/>
      <c r="B336" s="69"/>
      <c r="C336" s="69"/>
      <c r="D336" s="2"/>
      <c r="E336" s="2"/>
      <c r="F336" s="2"/>
      <c r="G336" s="69" t="s">
        <v>64</v>
      </c>
      <c r="H336" s="2"/>
    </row>
    <row r="337" spans="1:8" ht="11.1" customHeight="1" x14ac:dyDescent="0.2"/>
    <row r="338" spans="1:8" ht="11.1" customHeight="1" x14ac:dyDescent="0.2"/>
    <row r="339" spans="1:8" ht="11.1" customHeight="1" x14ac:dyDescent="0.2">
      <c r="A339" s="70"/>
      <c r="B339" s="70"/>
      <c r="C339" s="85"/>
      <c r="D339" s="85"/>
      <c r="E339" s="85"/>
      <c r="F339" s="70"/>
      <c r="G339" s="86"/>
      <c r="H339" s="70"/>
    </row>
    <row r="340" spans="1:8" ht="11.1" customHeight="1" x14ac:dyDescent="0.2">
      <c r="A340" s="70"/>
      <c r="B340" s="11"/>
      <c r="C340" s="85"/>
      <c r="D340" s="85"/>
      <c r="E340" s="85"/>
      <c r="F340" s="70"/>
      <c r="G340" s="86"/>
      <c r="H340" s="70"/>
    </row>
    <row r="341" spans="1:8" ht="11.1" customHeight="1" x14ac:dyDescent="0.2">
      <c r="A341" s="70"/>
      <c r="B341" s="11"/>
      <c r="C341" s="85"/>
      <c r="D341" s="85"/>
      <c r="E341" s="85"/>
      <c r="F341" s="70"/>
      <c r="G341" s="86"/>
      <c r="H341" s="70"/>
    </row>
    <row r="342" spans="1:8" ht="11.1" customHeight="1" x14ac:dyDescent="0.2">
      <c r="A342" s="70"/>
      <c r="B342" s="11"/>
      <c r="C342" s="85"/>
      <c r="D342" s="85"/>
      <c r="E342" s="85"/>
      <c r="F342" s="70"/>
      <c r="G342" s="86"/>
      <c r="H342" s="70"/>
    </row>
    <row r="343" spans="1:8" ht="11.1" customHeight="1" x14ac:dyDescent="0.2">
      <c r="A343" s="70"/>
      <c r="B343" s="11"/>
      <c r="C343" s="85"/>
      <c r="D343" s="85"/>
      <c r="E343" s="85"/>
      <c r="F343" s="70"/>
      <c r="G343" s="86"/>
      <c r="H343" s="70"/>
    </row>
    <row r="344" spans="1:8" ht="11.1" customHeight="1" x14ac:dyDescent="0.2">
      <c r="A344" s="70"/>
      <c r="B344" s="11"/>
      <c r="C344" s="85"/>
      <c r="D344" s="85"/>
      <c r="E344" s="85"/>
      <c r="F344" s="70"/>
      <c r="G344" s="86"/>
      <c r="H344" s="70"/>
    </row>
    <row r="345" spans="1:8" ht="11.1" customHeight="1" x14ac:dyDescent="0.2">
      <c r="A345" s="70"/>
      <c r="B345" s="11"/>
      <c r="C345" s="85"/>
      <c r="D345" s="85"/>
      <c r="E345" s="85"/>
      <c r="F345" s="70"/>
      <c r="G345" s="86"/>
      <c r="H345" s="70"/>
    </row>
    <row r="346" spans="1:8" ht="11.1" customHeight="1" x14ac:dyDescent="0.2">
      <c r="A346" s="70"/>
      <c r="B346" s="11"/>
      <c r="C346" s="85"/>
      <c r="D346" s="85"/>
      <c r="E346" s="85"/>
      <c r="F346" s="70"/>
      <c r="G346" s="86"/>
      <c r="H346" s="70"/>
    </row>
    <row r="347" spans="1:8" ht="11.1" customHeight="1" x14ac:dyDescent="0.2">
      <c r="A347" s="70"/>
      <c r="B347" s="11"/>
      <c r="C347" s="85"/>
      <c r="D347" s="85"/>
      <c r="E347" s="85"/>
      <c r="F347" s="70"/>
      <c r="G347" s="86"/>
      <c r="H347" s="70"/>
    </row>
    <row r="348" spans="1:8" ht="11.1" customHeight="1" x14ac:dyDescent="0.2">
      <c r="A348" s="70"/>
      <c r="B348" s="11"/>
      <c r="C348" s="85"/>
      <c r="D348" s="85"/>
      <c r="E348" s="85"/>
      <c r="F348" s="70"/>
      <c r="G348" s="86"/>
      <c r="H348" s="70"/>
    </row>
    <row r="349" spans="1:8" ht="11.1" customHeight="1" x14ac:dyDescent="0.2">
      <c r="A349" s="70"/>
      <c r="B349" s="11"/>
      <c r="C349" s="85"/>
      <c r="D349" s="85"/>
      <c r="E349" s="85"/>
      <c r="F349" s="70"/>
      <c r="G349" s="86"/>
      <c r="H349" s="70"/>
    </row>
    <row r="350" spans="1:8" ht="11.1" customHeight="1" x14ac:dyDescent="0.2">
      <c r="A350" s="70"/>
      <c r="B350" s="11"/>
      <c r="C350" s="85"/>
      <c r="D350" s="85"/>
      <c r="E350" s="85"/>
      <c r="F350" s="70"/>
      <c r="G350" s="86"/>
      <c r="H350" s="2"/>
    </row>
    <row r="351" spans="1:8" ht="11.1" customHeight="1" x14ac:dyDescent="0.2">
      <c r="A351" s="70"/>
      <c r="B351" s="11"/>
      <c r="C351" s="85"/>
      <c r="D351" s="85"/>
      <c r="E351" s="85"/>
      <c r="F351" s="70"/>
      <c r="G351" s="86"/>
      <c r="H351" s="57"/>
    </row>
    <row r="352" spans="1:8" ht="11.1" customHeight="1" x14ac:dyDescent="0.2">
      <c r="A352" s="70"/>
      <c r="B352" s="11"/>
      <c r="C352" s="85"/>
      <c r="D352" s="85"/>
      <c r="E352" s="85"/>
      <c r="F352" s="70"/>
      <c r="G352" s="86"/>
    </row>
    <row r="353" spans="1:8" ht="11.1" customHeight="1" x14ac:dyDescent="0.2">
      <c r="A353" s="70"/>
      <c r="B353" s="11"/>
      <c r="C353" s="85"/>
      <c r="D353" s="85"/>
      <c r="E353" s="85"/>
      <c r="F353" s="70"/>
      <c r="G353" s="86"/>
      <c r="H353" s="2"/>
    </row>
    <row r="354" spans="1:8" ht="11.1" customHeight="1" x14ac:dyDescent="0.2">
      <c r="A354" s="70"/>
      <c r="B354" s="11"/>
      <c r="C354" s="85"/>
      <c r="D354" s="85"/>
      <c r="E354" s="85"/>
      <c r="F354" s="70"/>
      <c r="G354" s="86"/>
      <c r="H354" s="69"/>
    </row>
    <row r="355" spans="1:8" ht="11.1" customHeight="1" x14ac:dyDescent="0.2">
      <c r="A355" s="70"/>
      <c r="B355" s="11"/>
      <c r="C355" s="85"/>
      <c r="D355" s="85"/>
      <c r="E355" s="85"/>
      <c r="F355" s="70"/>
      <c r="G355" s="86"/>
      <c r="H355" s="2"/>
    </row>
    <row r="356" spans="1:8" ht="11.1" customHeight="1" x14ac:dyDescent="0.2">
      <c r="A356" s="70"/>
      <c r="B356" s="11"/>
      <c r="C356" s="85"/>
      <c r="D356" s="85"/>
      <c r="E356" s="85"/>
      <c r="F356" s="70"/>
      <c r="G356" s="86"/>
      <c r="H356" s="69"/>
    </row>
    <row r="357" spans="1:8" ht="11.1" customHeight="1" x14ac:dyDescent="0.2">
      <c r="A357" s="70"/>
      <c r="B357" s="11"/>
      <c r="C357" s="85"/>
      <c r="D357" s="85"/>
      <c r="E357" s="85"/>
      <c r="F357" s="70"/>
      <c r="G357" s="86"/>
      <c r="H357" s="2"/>
    </row>
    <row r="358" spans="1:8" ht="11.1" customHeight="1" x14ac:dyDescent="0.2">
      <c r="A358" s="70"/>
      <c r="B358" s="11"/>
      <c r="C358" s="85"/>
      <c r="D358" s="85"/>
      <c r="E358" s="85"/>
      <c r="F358" s="70"/>
      <c r="G358" s="86"/>
      <c r="H358" s="67"/>
    </row>
    <row r="359" spans="1:8" ht="11.1" customHeight="1" x14ac:dyDescent="0.2">
      <c r="A359" s="70"/>
      <c r="B359" s="11"/>
      <c r="C359" s="85"/>
      <c r="D359" s="85"/>
      <c r="E359" s="85"/>
      <c r="F359" s="70"/>
      <c r="G359" s="86"/>
      <c r="H359" s="2"/>
    </row>
    <row r="360" spans="1:8" ht="11.1" customHeight="1" x14ac:dyDescent="0.2">
      <c r="A360" s="70"/>
      <c r="B360" s="11"/>
      <c r="C360" s="85"/>
      <c r="D360" s="85"/>
      <c r="E360" s="85"/>
      <c r="F360" s="70"/>
      <c r="G360" s="86"/>
      <c r="H360" s="69"/>
    </row>
    <row r="361" spans="1:8" ht="11.1" customHeight="1" x14ac:dyDescent="0.2">
      <c r="A361" s="70"/>
      <c r="B361" s="11"/>
      <c r="C361" s="85"/>
      <c r="D361" s="85"/>
      <c r="E361" s="85"/>
      <c r="F361" s="70"/>
      <c r="G361" s="86"/>
      <c r="H361" s="2"/>
    </row>
    <row r="362" spans="1:8" ht="11.1" customHeight="1" x14ac:dyDescent="0.2">
      <c r="A362" s="70"/>
      <c r="B362" s="11"/>
      <c r="C362" s="85"/>
      <c r="D362" s="85"/>
      <c r="E362" s="85"/>
      <c r="F362" s="70"/>
      <c r="G362" s="86"/>
      <c r="H362" s="2"/>
    </row>
    <row r="363" spans="1:8" ht="11.1" customHeight="1" x14ac:dyDescent="0.2">
      <c r="A363" s="70"/>
      <c r="B363" s="11"/>
      <c r="C363" s="85"/>
      <c r="D363" s="85"/>
      <c r="E363" s="85"/>
      <c r="F363" s="70"/>
      <c r="G363" s="86"/>
      <c r="H363" s="2"/>
    </row>
    <row r="364" spans="1:8" ht="11.1" customHeight="1" x14ac:dyDescent="0.2">
      <c r="A364" s="70"/>
      <c r="B364" s="11"/>
      <c r="C364" s="85"/>
      <c r="D364" s="85"/>
      <c r="E364" s="85"/>
      <c r="F364" s="70"/>
      <c r="G364" s="86"/>
      <c r="H364" s="69"/>
    </row>
    <row r="365" spans="1:8" ht="11.1" customHeight="1" x14ac:dyDescent="0.2">
      <c r="A365" s="70"/>
      <c r="B365" s="11"/>
      <c r="C365" s="85"/>
      <c r="D365" s="85"/>
      <c r="E365" s="85"/>
      <c r="F365" s="70"/>
      <c r="G365" s="86"/>
      <c r="H365" s="2"/>
    </row>
    <row r="366" spans="1:8" ht="11.1" customHeight="1" x14ac:dyDescent="0.2">
      <c r="A366" s="70"/>
      <c r="B366" s="11"/>
      <c r="C366" s="85"/>
      <c r="D366" s="85"/>
      <c r="E366" s="85"/>
      <c r="F366" s="70"/>
      <c r="G366" s="86"/>
      <c r="H366" s="2"/>
    </row>
    <row r="367" spans="1:8" ht="11.1" customHeight="1" x14ac:dyDescent="0.2">
      <c r="A367" s="70"/>
      <c r="B367" s="11"/>
      <c r="C367" s="85"/>
      <c r="D367" s="85"/>
      <c r="E367" s="85"/>
      <c r="F367" s="70"/>
      <c r="G367" s="86"/>
    </row>
    <row r="368" spans="1:8" ht="11.1" customHeight="1" x14ac:dyDescent="0.2">
      <c r="A368" s="70"/>
      <c r="B368" s="11"/>
      <c r="C368" s="85"/>
      <c r="D368" s="85"/>
      <c r="E368" s="85"/>
      <c r="F368" s="70"/>
      <c r="G368" s="86"/>
      <c r="H368" s="69"/>
    </row>
    <row r="369" spans="1:8" ht="11.1" customHeight="1" x14ac:dyDescent="0.2">
      <c r="A369" s="70"/>
      <c r="B369" s="11"/>
      <c r="C369" s="85"/>
      <c r="D369" s="85"/>
      <c r="E369" s="85"/>
      <c r="F369" s="70"/>
      <c r="G369" s="86"/>
      <c r="H369" s="69"/>
    </row>
    <row r="370" spans="1:8" ht="11.1" customHeight="1" x14ac:dyDescent="0.2">
      <c r="A370" s="70"/>
      <c r="B370" s="11"/>
      <c r="C370" s="85"/>
      <c r="D370" s="85"/>
      <c r="E370" s="85"/>
      <c r="F370" s="70"/>
      <c r="G370" s="86"/>
      <c r="H370" s="64"/>
    </row>
    <row r="371" spans="1:8" ht="11.1" customHeight="1" x14ac:dyDescent="0.2">
      <c r="A371" s="70"/>
      <c r="B371" s="11"/>
      <c r="C371" s="85"/>
      <c r="D371" s="85"/>
      <c r="E371" s="85"/>
      <c r="F371" s="70"/>
      <c r="G371" s="86"/>
      <c r="H371" s="69"/>
    </row>
    <row r="372" spans="1:8" ht="11.1" customHeight="1" x14ac:dyDescent="0.2">
      <c r="A372" s="70"/>
      <c r="B372" s="11"/>
      <c r="C372" s="85"/>
      <c r="D372" s="85"/>
      <c r="E372" s="85"/>
      <c r="F372" s="70"/>
      <c r="G372" s="86"/>
      <c r="H372" s="69"/>
    </row>
    <row r="373" spans="1:8" ht="11.1" customHeight="1" x14ac:dyDescent="0.2">
      <c r="A373" s="70"/>
      <c r="B373" s="11"/>
      <c r="C373" s="85"/>
      <c r="D373" s="85"/>
      <c r="E373" s="85"/>
      <c r="F373" s="70"/>
      <c r="G373" s="86"/>
      <c r="H373" s="69"/>
    </row>
    <row r="374" spans="1:8" ht="11.1" customHeight="1" x14ac:dyDescent="0.2">
      <c r="A374" s="70"/>
      <c r="B374" s="11"/>
      <c r="C374" s="85"/>
      <c r="D374" s="85"/>
      <c r="E374" s="85"/>
      <c r="F374" s="70"/>
      <c r="G374" s="86"/>
      <c r="H374" s="69"/>
    </row>
    <row r="375" spans="1:8" ht="11.1" customHeight="1" x14ac:dyDescent="0.2">
      <c r="A375" s="70"/>
      <c r="B375" s="11"/>
      <c r="C375" s="85"/>
      <c r="D375" s="85"/>
      <c r="E375" s="85"/>
      <c r="F375" s="70"/>
      <c r="G375" s="86"/>
      <c r="H375" s="2"/>
    </row>
    <row r="376" spans="1:8" ht="11.1" customHeight="1" x14ac:dyDescent="0.2">
      <c r="A376" s="70"/>
      <c r="B376" s="11"/>
      <c r="C376" s="85"/>
      <c r="D376" s="85"/>
      <c r="E376" s="85"/>
      <c r="F376" s="70"/>
      <c r="G376" s="86"/>
      <c r="H376" s="57"/>
    </row>
    <row r="377" spans="1:8" ht="11.1" customHeight="1" x14ac:dyDescent="0.2">
      <c r="A377" s="70"/>
      <c r="B377" s="11"/>
      <c r="C377" s="85"/>
      <c r="D377" s="85"/>
      <c r="E377" s="85"/>
      <c r="F377" s="70"/>
      <c r="G377" s="86"/>
    </row>
    <row r="378" spans="1:8" ht="11.1" customHeight="1" x14ac:dyDescent="0.2">
      <c r="A378" s="70"/>
      <c r="B378" s="11"/>
      <c r="C378" s="85"/>
      <c r="D378" s="85"/>
      <c r="E378" s="85"/>
      <c r="F378" s="70"/>
      <c r="G378" s="86"/>
      <c r="H378" s="2"/>
    </row>
    <row r="379" spans="1:8" ht="11.1" customHeight="1" x14ac:dyDescent="0.2">
      <c r="A379" s="70"/>
      <c r="B379" s="11"/>
      <c r="C379" s="85"/>
      <c r="D379" s="85"/>
      <c r="E379" s="85"/>
      <c r="F379" s="70"/>
      <c r="G379" s="86"/>
      <c r="H379" s="67"/>
    </row>
    <row r="380" spans="1:8" ht="11.1" customHeight="1" x14ac:dyDescent="0.2">
      <c r="A380" s="70"/>
      <c r="B380" s="11"/>
      <c r="C380" s="85"/>
      <c r="D380" s="85"/>
      <c r="E380" s="85"/>
      <c r="F380" s="70"/>
      <c r="G380" s="86"/>
      <c r="H380" s="2"/>
    </row>
    <row r="381" spans="1:8" ht="11.1" customHeight="1" x14ac:dyDescent="0.2">
      <c r="A381" s="70"/>
      <c r="B381" s="11"/>
      <c r="C381" s="85"/>
      <c r="D381" s="85"/>
      <c r="E381" s="85"/>
      <c r="F381" s="70"/>
      <c r="G381" s="86"/>
      <c r="H381" s="69"/>
    </row>
    <row r="382" spans="1:8" ht="11.1" customHeight="1" x14ac:dyDescent="0.2">
      <c r="A382" s="70"/>
      <c r="B382" s="11"/>
      <c r="C382" s="85"/>
      <c r="D382" s="85"/>
      <c r="E382" s="85"/>
      <c r="F382" s="70"/>
      <c r="G382" s="86"/>
      <c r="H382" s="2"/>
    </row>
    <row r="383" spans="1:8" ht="11.1" customHeight="1" x14ac:dyDescent="0.2">
      <c r="A383" s="70"/>
      <c r="B383" s="11"/>
      <c r="C383" s="85"/>
      <c r="D383" s="85"/>
      <c r="E383" s="85"/>
      <c r="F383" s="70"/>
      <c r="G383" s="86"/>
      <c r="H383" s="2"/>
    </row>
    <row r="384" spans="1:8" ht="11.1" customHeight="1" x14ac:dyDescent="0.2">
      <c r="A384" s="70"/>
      <c r="B384" s="11"/>
      <c r="C384" s="85"/>
      <c r="D384" s="85"/>
      <c r="E384" s="85"/>
      <c r="F384" s="70"/>
      <c r="G384" s="86"/>
      <c r="H384" s="2"/>
    </row>
    <row r="385" spans="1:8" ht="11.1" customHeight="1" x14ac:dyDescent="0.2">
      <c r="A385" s="70"/>
      <c r="B385" s="11"/>
      <c r="C385" s="85"/>
      <c r="D385" s="85"/>
      <c r="E385" s="85"/>
      <c r="F385" s="70"/>
      <c r="G385" s="86"/>
      <c r="H385" s="69"/>
    </row>
    <row r="386" spans="1:8" ht="11.1" customHeight="1" x14ac:dyDescent="0.2">
      <c r="A386" s="70"/>
      <c r="B386" s="11"/>
      <c r="C386" s="85"/>
      <c r="D386" s="85"/>
      <c r="E386" s="85"/>
      <c r="F386" s="70"/>
      <c r="G386" s="86"/>
      <c r="H386" s="2"/>
    </row>
    <row r="387" spans="1:8" ht="11.1" customHeight="1" x14ac:dyDescent="0.2">
      <c r="A387" s="70"/>
      <c r="B387" s="11"/>
      <c r="C387" s="85"/>
      <c r="D387" s="85"/>
      <c r="E387" s="85"/>
      <c r="F387" s="70"/>
      <c r="G387" s="86"/>
      <c r="H387" s="2"/>
    </row>
    <row r="388" spans="1:8" ht="11.1" customHeight="1" x14ac:dyDescent="0.2">
      <c r="A388" s="70"/>
      <c r="B388" s="11"/>
      <c r="C388" s="85"/>
      <c r="D388" s="85"/>
      <c r="E388" s="85"/>
      <c r="F388" s="70"/>
      <c r="G388" s="86"/>
    </row>
    <row r="389" spans="1:8" ht="11.1" customHeight="1" x14ac:dyDescent="0.2">
      <c r="A389" s="70"/>
      <c r="B389" s="11"/>
      <c r="C389" s="85"/>
      <c r="D389" s="85"/>
      <c r="E389" s="85"/>
      <c r="F389" s="70"/>
      <c r="G389" s="86"/>
      <c r="H389" s="110"/>
    </row>
    <row r="390" spans="1:8" ht="11.1" customHeight="1" x14ac:dyDescent="0.2">
      <c r="A390" s="70"/>
      <c r="B390" s="11"/>
      <c r="C390" s="85"/>
      <c r="D390" s="85"/>
      <c r="E390" s="85"/>
      <c r="F390" s="70"/>
      <c r="G390" s="86"/>
      <c r="H390" s="110"/>
    </row>
    <row r="391" spans="1:8" ht="11.1" customHeight="1" x14ac:dyDescent="0.2">
      <c r="A391" s="70"/>
      <c r="B391" s="11"/>
      <c r="C391" s="85"/>
      <c r="D391" s="85"/>
      <c r="E391" s="85"/>
      <c r="F391" s="70"/>
      <c r="G391" s="86"/>
      <c r="H391" s="110"/>
    </row>
    <row r="392" spans="1:8" ht="11.1" customHeight="1" x14ac:dyDescent="0.2">
      <c r="A392" s="70"/>
      <c r="B392" s="11"/>
      <c r="C392" s="85"/>
      <c r="D392" s="85"/>
      <c r="E392" s="85"/>
      <c r="F392" s="70"/>
      <c r="G392" s="86"/>
      <c r="H392" s="110"/>
    </row>
    <row r="393" spans="1:8" ht="11.1" customHeight="1" x14ac:dyDescent="0.2">
      <c r="A393" s="70"/>
      <c r="B393" s="11"/>
      <c r="C393" s="85"/>
      <c r="D393" s="85"/>
      <c r="E393" s="85"/>
      <c r="F393" s="70"/>
      <c r="G393" s="86"/>
      <c r="H393" s="110"/>
    </row>
    <row r="394" spans="1:8" ht="11.1" customHeight="1" x14ac:dyDescent="0.2">
      <c r="A394" s="70"/>
      <c r="B394" s="11"/>
      <c r="C394" s="85"/>
      <c r="D394" s="85"/>
      <c r="E394" s="85"/>
      <c r="F394" s="70"/>
      <c r="G394" s="86"/>
      <c r="H394" s="110"/>
    </row>
    <row r="395" spans="1:8" ht="11.1" customHeight="1" x14ac:dyDescent="0.2">
      <c r="A395" s="70"/>
      <c r="B395" s="11"/>
      <c r="C395" s="85"/>
      <c r="D395" s="85"/>
      <c r="E395" s="85"/>
      <c r="F395" s="70"/>
      <c r="G395" s="86"/>
      <c r="H395" s="110"/>
    </row>
    <row r="396" spans="1:8" ht="11.1" customHeight="1" x14ac:dyDescent="0.2">
      <c r="A396" s="70"/>
      <c r="B396" s="11"/>
      <c r="C396" s="85"/>
      <c r="D396" s="85"/>
      <c r="E396" s="85"/>
      <c r="F396" s="70"/>
      <c r="G396" s="86"/>
      <c r="H396" s="110"/>
    </row>
    <row r="397" spans="1:8" ht="11.1" customHeight="1" x14ac:dyDescent="0.2">
      <c r="A397" s="70"/>
      <c r="B397" s="11"/>
      <c r="C397" s="85"/>
      <c r="D397" s="85"/>
      <c r="E397" s="85"/>
      <c r="F397" s="70"/>
      <c r="G397" s="86"/>
      <c r="H397" s="110"/>
    </row>
    <row r="398" spans="1:8" ht="11.1" customHeight="1" x14ac:dyDescent="0.2">
      <c r="A398" s="70"/>
      <c r="B398" s="11"/>
      <c r="C398" s="85"/>
      <c r="D398" s="85"/>
      <c r="E398" s="85"/>
      <c r="F398" s="70"/>
      <c r="G398" s="86"/>
      <c r="H398" s="110"/>
    </row>
    <row r="399" spans="1:8" ht="11.1" customHeight="1" x14ac:dyDescent="0.2">
      <c r="A399" s="70"/>
      <c r="B399" s="2"/>
      <c r="C399" s="85"/>
      <c r="D399" s="85"/>
      <c r="E399" s="85"/>
      <c r="F399" s="70"/>
      <c r="G399" s="86"/>
      <c r="H399" s="110"/>
    </row>
    <row r="400" spans="1:8" ht="11.1" customHeight="1" x14ac:dyDescent="0.2">
      <c r="A400" s="70"/>
      <c r="B400" s="57"/>
      <c r="C400" s="85"/>
      <c r="D400" s="85"/>
      <c r="E400" s="85"/>
      <c r="F400" s="70"/>
      <c r="G400" s="86"/>
      <c r="H400" s="110"/>
    </row>
    <row r="401" spans="1:9" ht="11.1" customHeight="1" x14ac:dyDescent="0.2">
      <c r="A401" s="70"/>
      <c r="B401" s="111"/>
      <c r="C401" s="85"/>
      <c r="D401" s="85"/>
      <c r="E401" s="85"/>
      <c r="F401" s="70"/>
      <c r="G401" s="86"/>
      <c r="H401" s="110"/>
    </row>
    <row r="402" spans="1:9" ht="11.1" customHeight="1" x14ac:dyDescent="0.2">
      <c r="A402" s="70"/>
      <c r="B402" s="64"/>
      <c r="C402" s="85"/>
      <c r="D402" s="85"/>
      <c r="E402" s="85"/>
      <c r="F402" s="70"/>
      <c r="G402" s="86"/>
      <c r="H402" s="110"/>
    </row>
    <row r="403" spans="1:9" ht="11.1" customHeight="1" x14ac:dyDescent="0.2">
      <c r="A403" s="70"/>
      <c r="B403" s="2"/>
      <c r="C403" s="85"/>
      <c r="D403" s="85"/>
      <c r="E403" s="85"/>
      <c r="F403" s="70"/>
      <c r="G403" s="86"/>
      <c r="H403" s="110"/>
    </row>
    <row r="404" spans="1:9" ht="11.1" customHeight="1" x14ac:dyDescent="0.2"/>
    <row r="405" spans="1:9" ht="11.1" customHeight="1" x14ac:dyDescent="0.2"/>
    <row r="406" spans="1:9" ht="11.1" customHeight="1" x14ac:dyDescent="0.2"/>
    <row r="407" spans="1:9" ht="11.1" customHeight="1" x14ac:dyDescent="0.2">
      <c r="I407" s="2"/>
    </row>
    <row r="408" spans="1:9" ht="11.1" customHeight="1" x14ac:dyDescent="0.2">
      <c r="I408" s="2"/>
    </row>
    <row r="409" spans="1:9" ht="11.1" customHeight="1" x14ac:dyDescent="0.2">
      <c r="I409" s="2"/>
    </row>
    <row r="410" spans="1:9" ht="11.1" customHeight="1" x14ac:dyDescent="0.2">
      <c r="I410" s="2"/>
    </row>
    <row r="411" spans="1:9" ht="11.1" customHeight="1" x14ac:dyDescent="0.2">
      <c r="I411" s="2"/>
    </row>
    <row r="412" spans="1:9" ht="11.1" customHeight="1" x14ac:dyDescent="0.2">
      <c r="I412" s="2"/>
    </row>
    <row r="413" spans="1:9" ht="11.1" customHeight="1" x14ac:dyDescent="0.2">
      <c r="I413" s="2"/>
    </row>
    <row r="414" spans="1:9" ht="11.1" customHeight="1" x14ac:dyDescent="0.2">
      <c r="I414" s="2"/>
    </row>
    <row r="415" spans="1:9" ht="11.1" customHeight="1" x14ac:dyDescent="0.2">
      <c r="I415" s="2"/>
    </row>
    <row r="416" spans="1:9" ht="11.1" customHeight="1" x14ac:dyDescent="0.2">
      <c r="I416" s="2"/>
    </row>
    <row r="417" spans="1:8" ht="11.1" customHeight="1" x14ac:dyDescent="0.2"/>
    <row r="418" spans="1:8" ht="11.1" customHeight="1" x14ac:dyDescent="0.2">
      <c r="A418" s="70"/>
      <c r="B418" s="70"/>
      <c r="C418" s="85"/>
      <c r="D418" s="85"/>
      <c r="E418" s="85"/>
      <c r="F418" s="70"/>
      <c r="G418" s="86"/>
      <c r="H418" s="70"/>
    </row>
    <row r="419" spans="1:8" ht="11.1" customHeight="1" x14ac:dyDescent="0.2">
      <c r="A419" s="70"/>
      <c r="B419" s="11"/>
      <c r="C419" s="85"/>
      <c r="D419" s="85"/>
      <c r="E419" s="85"/>
      <c r="F419" s="70"/>
      <c r="G419" s="86"/>
      <c r="H419" s="70"/>
    </row>
    <row r="420" spans="1:8" ht="11.1" customHeight="1" x14ac:dyDescent="0.2">
      <c r="A420" s="70"/>
      <c r="B420" s="11"/>
      <c r="C420" s="85"/>
      <c r="D420" s="85"/>
      <c r="E420" s="85"/>
      <c r="F420" s="70"/>
      <c r="G420" s="86"/>
      <c r="H420" s="70"/>
    </row>
    <row r="421" spans="1:8" ht="11.1" customHeight="1" x14ac:dyDescent="0.2">
      <c r="A421" s="70"/>
      <c r="B421" s="11"/>
      <c r="C421" s="85"/>
      <c r="D421" s="85"/>
      <c r="E421" s="85"/>
      <c r="F421" s="70"/>
      <c r="G421" s="86"/>
      <c r="H421" s="70"/>
    </row>
    <row r="422" spans="1:8" ht="11.1" customHeight="1" x14ac:dyDescent="0.2">
      <c r="A422" s="70"/>
      <c r="B422" s="11"/>
      <c r="C422" s="85"/>
      <c r="D422" s="85"/>
      <c r="E422" s="85"/>
      <c r="F422" s="70"/>
      <c r="G422" s="86"/>
      <c r="H422" s="70"/>
    </row>
    <row r="423" spans="1:8" ht="11.1" customHeight="1" x14ac:dyDescent="0.2">
      <c r="A423" s="70"/>
      <c r="B423" s="11"/>
      <c r="C423" s="85"/>
      <c r="D423" s="85"/>
      <c r="E423" s="85"/>
      <c r="F423" s="70"/>
      <c r="G423" s="86"/>
      <c r="H423" s="70"/>
    </row>
    <row r="424" spans="1:8" ht="11.1" customHeight="1" x14ac:dyDescent="0.2">
      <c r="A424" s="70"/>
      <c r="B424" s="11"/>
      <c r="C424" s="85"/>
      <c r="D424" s="85"/>
      <c r="E424" s="85"/>
      <c r="F424" s="70"/>
      <c r="G424" s="86"/>
      <c r="H424" s="70"/>
    </row>
    <row r="425" spans="1:8" ht="11.1" customHeight="1" x14ac:dyDescent="0.2">
      <c r="A425" s="70"/>
      <c r="B425" s="11"/>
      <c r="C425" s="85"/>
      <c r="D425" s="85"/>
      <c r="E425" s="85"/>
      <c r="F425" s="70"/>
      <c r="G425" s="86"/>
      <c r="H425" s="70"/>
    </row>
    <row r="426" spans="1:8" ht="11.1" customHeight="1" x14ac:dyDescent="0.2">
      <c r="A426" s="70"/>
      <c r="B426" s="11"/>
      <c r="C426" s="85"/>
      <c r="D426" s="85"/>
      <c r="E426" s="85"/>
      <c r="F426" s="70"/>
      <c r="G426" s="86"/>
      <c r="H426" s="70"/>
    </row>
    <row r="427" spans="1:8" ht="11.1" customHeight="1" x14ac:dyDescent="0.2">
      <c r="A427" s="70"/>
      <c r="B427" s="11"/>
      <c r="C427" s="85"/>
      <c r="D427" s="85"/>
      <c r="E427" s="85"/>
      <c r="F427" s="70"/>
      <c r="G427" s="86"/>
      <c r="H427" s="70"/>
    </row>
    <row r="428" spans="1:8" ht="11.1" customHeight="1" x14ac:dyDescent="0.2">
      <c r="A428" s="70"/>
      <c r="B428" s="11"/>
      <c r="C428" s="85"/>
      <c r="D428" s="85"/>
      <c r="E428" s="85"/>
      <c r="F428" s="70"/>
      <c r="G428" s="86"/>
      <c r="H428" s="70"/>
    </row>
    <row r="429" spans="1:8" ht="11.1" customHeight="1" x14ac:dyDescent="0.2">
      <c r="A429" s="70"/>
      <c r="B429" s="11"/>
      <c r="C429" s="85"/>
      <c r="D429" s="85"/>
      <c r="E429" s="85"/>
      <c r="F429" s="70"/>
      <c r="G429" s="86"/>
      <c r="H429" s="2"/>
    </row>
    <row r="430" spans="1:8" ht="11.1" customHeight="1" x14ac:dyDescent="0.2">
      <c r="A430" s="70"/>
      <c r="B430" s="11"/>
      <c r="C430" s="85"/>
      <c r="D430" s="85"/>
      <c r="E430" s="85"/>
      <c r="F430" s="70"/>
      <c r="G430" s="86"/>
      <c r="H430" s="57"/>
    </row>
    <row r="431" spans="1:8" ht="11.1" customHeight="1" x14ac:dyDescent="0.2">
      <c r="A431" s="70"/>
      <c r="B431" s="11"/>
      <c r="C431" s="85"/>
      <c r="D431" s="85"/>
      <c r="E431" s="85"/>
      <c r="F431" s="70"/>
      <c r="G431" s="86"/>
    </row>
    <row r="432" spans="1:8" ht="11.1" customHeight="1" x14ac:dyDescent="0.2">
      <c r="A432" s="70"/>
      <c r="B432" s="11"/>
      <c r="C432" s="85"/>
      <c r="D432" s="85"/>
      <c r="E432" s="85"/>
      <c r="F432" s="70"/>
      <c r="G432" s="86"/>
      <c r="H432" s="2"/>
    </row>
    <row r="433" spans="1:8" ht="11.1" customHeight="1" x14ac:dyDescent="0.2">
      <c r="A433" s="70"/>
      <c r="B433" s="11"/>
      <c r="C433" s="85"/>
      <c r="D433" s="85"/>
      <c r="E433" s="85"/>
      <c r="F433" s="70"/>
      <c r="G433" s="86"/>
      <c r="H433" s="69"/>
    </row>
    <row r="434" spans="1:8" ht="11.1" customHeight="1" x14ac:dyDescent="0.2">
      <c r="A434" s="70"/>
      <c r="B434" s="11"/>
      <c r="C434" s="85"/>
      <c r="D434" s="85"/>
      <c r="E434" s="85"/>
      <c r="F434" s="70"/>
      <c r="G434" s="86"/>
      <c r="H434" s="2"/>
    </row>
    <row r="435" spans="1:8" ht="11.1" customHeight="1" x14ac:dyDescent="0.2">
      <c r="A435" s="70"/>
      <c r="B435" s="11"/>
      <c r="C435" s="85"/>
      <c r="D435" s="85"/>
      <c r="E435" s="85"/>
      <c r="F435" s="70"/>
      <c r="G435" s="86"/>
      <c r="H435" s="69"/>
    </row>
    <row r="436" spans="1:8" ht="11.1" customHeight="1" x14ac:dyDescent="0.2">
      <c r="A436" s="70"/>
      <c r="B436" s="11"/>
      <c r="C436" s="85"/>
      <c r="D436" s="85"/>
      <c r="E436" s="85"/>
      <c r="F436" s="70"/>
      <c r="G436" s="86"/>
      <c r="H436" s="2"/>
    </row>
    <row r="437" spans="1:8" ht="11.1" customHeight="1" x14ac:dyDescent="0.2">
      <c r="A437" s="70"/>
      <c r="B437" s="11"/>
      <c r="C437" s="85"/>
      <c r="D437" s="85"/>
      <c r="E437" s="85"/>
      <c r="F437" s="70"/>
      <c r="G437" s="86"/>
      <c r="H437" s="67"/>
    </row>
    <row r="438" spans="1:8" ht="11.1" customHeight="1" x14ac:dyDescent="0.2">
      <c r="A438" s="70"/>
      <c r="B438" s="11"/>
      <c r="C438" s="85"/>
      <c r="D438" s="85"/>
      <c r="E438" s="85"/>
      <c r="F438" s="70"/>
      <c r="G438" s="86"/>
      <c r="H438" s="2"/>
    </row>
    <row r="439" spans="1:8" ht="11.1" customHeight="1" x14ac:dyDescent="0.2">
      <c r="A439" s="70"/>
      <c r="B439" s="11"/>
      <c r="C439" s="85"/>
      <c r="D439" s="85"/>
      <c r="E439" s="85"/>
      <c r="F439" s="70"/>
      <c r="G439" s="86"/>
      <c r="H439" s="69"/>
    </row>
    <row r="440" spans="1:8" ht="11.1" customHeight="1" x14ac:dyDescent="0.2">
      <c r="A440" s="70"/>
      <c r="B440" s="11"/>
      <c r="C440" s="85"/>
      <c r="D440" s="85"/>
      <c r="E440" s="85"/>
      <c r="F440" s="70"/>
      <c r="G440" s="86"/>
      <c r="H440" s="2"/>
    </row>
    <row r="441" spans="1:8" ht="11.1" customHeight="1" x14ac:dyDescent="0.2">
      <c r="A441" s="70"/>
      <c r="B441" s="11"/>
      <c r="C441" s="85"/>
      <c r="D441" s="85"/>
      <c r="E441" s="85"/>
      <c r="F441" s="70"/>
      <c r="G441" s="86"/>
      <c r="H441" s="2"/>
    </row>
    <row r="442" spans="1:8" ht="11.1" customHeight="1" x14ac:dyDescent="0.2">
      <c r="A442" s="70"/>
      <c r="B442" s="11"/>
      <c r="C442" s="85"/>
      <c r="D442" s="85"/>
      <c r="E442" s="85"/>
      <c r="F442" s="70"/>
      <c r="G442" s="86"/>
      <c r="H442" s="2"/>
    </row>
    <row r="443" spans="1:8" ht="11.1" customHeight="1" x14ac:dyDescent="0.2">
      <c r="A443" s="70"/>
      <c r="B443" s="11"/>
      <c r="C443" s="85"/>
      <c r="D443" s="85"/>
      <c r="E443" s="85"/>
      <c r="F443" s="70"/>
      <c r="G443" s="86"/>
      <c r="H443" s="69"/>
    </row>
    <row r="444" spans="1:8" ht="11.1" customHeight="1" x14ac:dyDescent="0.2">
      <c r="A444" s="70"/>
      <c r="B444" s="11"/>
      <c r="C444" s="85"/>
      <c r="D444" s="85"/>
      <c r="E444" s="85"/>
      <c r="F444" s="70"/>
      <c r="G444" s="86"/>
      <c r="H444" s="2"/>
    </row>
    <row r="445" spans="1:8" ht="11.1" customHeight="1" x14ac:dyDescent="0.2">
      <c r="A445" s="70"/>
      <c r="B445" s="11"/>
      <c r="C445" s="85"/>
      <c r="D445" s="85"/>
      <c r="E445" s="85"/>
      <c r="F445" s="70"/>
      <c r="G445" s="86"/>
      <c r="H445" s="2"/>
    </row>
    <row r="446" spans="1:8" ht="11.1" customHeight="1" x14ac:dyDescent="0.2">
      <c r="A446" s="70"/>
      <c r="B446" s="11"/>
      <c r="C446" s="85"/>
      <c r="D446" s="85"/>
      <c r="E446" s="85"/>
      <c r="F446" s="70"/>
      <c r="G446" s="86"/>
    </row>
    <row r="447" spans="1:8" ht="11.1" customHeight="1" x14ac:dyDescent="0.2">
      <c r="A447" s="70"/>
      <c r="B447" s="11"/>
      <c r="C447" s="85"/>
      <c r="D447" s="85"/>
      <c r="E447" s="85"/>
      <c r="F447" s="70"/>
      <c r="G447" s="86"/>
      <c r="H447" s="69"/>
    </row>
    <row r="448" spans="1:8" ht="11.1" customHeight="1" x14ac:dyDescent="0.2">
      <c r="A448" s="70"/>
      <c r="B448" s="11"/>
      <c r="C448" s="85"/>
      <c r="D448" s="85"/>
      <c r="E448" s="85"/>
      <c r="F448" s="70"/>
      <c r="G448" s="86"/>
      <c r="H448" s="69"/>
    </row>
    <row r="449" spans="1:8" ht="11.1" customHeight="1" x14ac:dyDescent="0.2">
      <c r="A449" s="70"/>
      <c r="B449" s="11"/>
      <c r="C449" s="85"/>
      <c r="D449" s="85"/>
      <c r="E449" s="85"/>
      <c r="F449" s="70"/>
      <c r="G449" s="86"/>
      <c r="H449" s="64"/>
    </row>
    <row r="450" spans="1:8" ht="11.1" customHeight="1" x14ac:dyDescent="0.2">
      <c r="A450" s="70"/>
      <c r="B450" s="11"/>
      <c r="C450" s="85"/>
      <c r="D450" s="85"/>
      <c r="E450" s="85"/>
      <c r="F450" s="70"/>
      <c r="G450" s="86"/>
      <c r="H450" s="69"/>
    </row>
    <row r="451" spans="1:8" ht="11.1" customHeight="1" x14ac:dyDescent="0.2">
      <c r="A451" s="70"/>
      <c r="B451" s="11"/>
      <c r="C451" s="85"/>
      <c r="D451" s="85"/>
      <c r="E451" s="85"/>
      <c r="F451" s="70"/>
      <c r="G451" s="86"/>
      <c r="H451" s="69"/>
    </row>
    <row r="452" spans="1:8" ht="11.1" customHeight="1" x14ac:dyDescent="0.2">
      <c r="A452" s="70"/>
      <c r="B452" s="11"/>
      <c r="C452" s="85"/>
      <c r="D452" s="85"/>
      <c r="E452" s="85"/>
      <c r="F452" s="70"/>
      <c r="G452" s="86"/>
      <c r="H452" s="69"/>
    </row>
    <row r="453" spans="1:8" ht="11.1" customHeight="1" x14ac:dyDescent="0.2">
      <c r="A453" s="70"/>
      <c r="B453" s="11"/>
      <c r="C453" s="85"/>
      <c r="D453" s="85"/>
      <c r="E453" s="85"/>
      <c r="F453" s="70"/>
      <c r="G453" s="86"/>
      <c r="H453" s="69"/>
    </row>
    <row r="454" spans="1:8" ht="11.1" customHeight="1" x14ac:dyDescent="0.2">
      <c r="A454" s="70"/>
      <c r="B454" s="11"/>
      <c r="C454" s="85"/>
      <c r="D454" s="85"/>
      <c r="E454" s="85"/>
      <c r="F454" s="70"/>
      <c r="G454" s="86"/>
      <c r="H454" s="2"/>
    </row>
    <row r="455" spans="1:8" ht="11.1" customHeight="1" x14ac:dyDescent="0.2">
      <c r="A455" s="70"/>
      <c r="B455" s="11"/>
      <c r="C455" s="85"/>
      <c r="D455" s="85"/>
      <c r="E455" s="85"/>
      <c r="F455" s="70"/>
      <c r="G455" s="86"/>
      <c r="H455" s="57"/>
    </row>
    <row r="456" spans="1:8" ht="11.1" customHeight="1" x14ac:dyDescent="0.2">
      <c r="A456" s="70"/>
      <c r="B456" s="11"/>
      <c r="C456" s="85"/>
      <c r="D456" s="85"/>
      <c r="E456" s="85"/>
      <c r="F456" s="70"/>
      <c r="G456" s="86"/>
    </row>
    <row r="457" spans="1:8" ht="11.1" customHeight="1" x14ac:dyDescent="0.2">
      <c r="A457" s="70"/>
      <c r="B457" s="11"/>
      <c r="C457" s="85"/>
      <c r="D457" s="85"/>
      <c r="E457" s="85"/>
      <c r="F457" s="70"/>
      <c r="G457" s="86"/>
      <c r="H457" s="2"/>
    </row>
    <row r="458" spans="1:8" ht="11.1" customHeight="1" x14ac:dyDescent="0.2">
      <c r="A458" s="70"/>
      <c r="B458" s="11"/>
      <c r="C458" s="85"/>
      <c r="D458" s="85"/>
      <c r="E458" s="85"/>
      <c r="F458" s="70"/>
      <c r="G458" s="86"/>
      <c r="H458" s="67"/>
    </row>
    <row r="459" spans="1:8" ht="11.1" customHeight="1" x14ac:dyDescent="0.2">
      <c r="A459" s="70"/>
      <c r="B459" s="11"/>
      <c r="C459" s="85"/>
      <c r="D459" s="85"/>
      <c r="E459" s="85"/>
      <c r="F459" s="70"/>
      <c r="G459" s="86"/>
      <c r="H459" s="2"/>
    </row>
    <row r="460" spans="1:8" ht="11.1" customHeight="1" x14ac:dyDescent="0.2">
      <c r="A460" s="70"/>
      <c r="B460" s="11"/>
      <c r="C460" s="85"/>
      <c r="D460" s="85"/>
      <c r="E460" s="85"/>
      <c r="F460" s="70"/>
      <c r="G460" s="86"/>
      <c r="H460" s="69"/>
    </row>
    <row r="461" spans="1:8" ht="11.1" customHeight="1" x14ac:dyDescent="0.2">
      <c r="A461" s="70"/>
      <c r="B461" s="11"/>
      <c r="C461" s="85"/>
      <c r="D461" s="85"/>
      <c r="E461" s="85"/>
      <c r="F461" s="70"/>
      <c r="G461" s="86"/>
      <c r="H461" s="2"/>
    </row>
    <row r="462" spans="1:8" ht="11.1" customHeight="1" x14ac:dyDescent="0.2">
      <c r="A462" s="70"/>
      <c r="B462" s="11"/>
      <c r="C462" s="85"/>
      <c r="D462" s="85"/>
      <c r="E462" s="85"/>
      <c r="F462" s="70"/>
      <c r="G462" s="86"/>
      <c r="H462" s="2"/>
    </row>
    <row r="463" spans="1:8" ht="11.1" customHeight="1" x14ac:dyDescent="0.2">
      <c r="A463" s="70"/>
      <c r="B463" s="11"/>
      <c r="C463" s="85"/>
      <c r="D463" s="85"/>
      <c r="E463" s="85"/>
      <c r="F463" s="70"/>
      <c r="G463" s="86"/>
      <c r="H463" s="2"/>
    </row>
    <row r="464" spans="1:8" ht="11.1" customHeight="1" x14ac:dyDescent="0.2">
      <c r="A464" s="70"/>
      <c r="B464" s="11"/>
      <c r="C464" s="85"/>
      <c r="D464" s="85"/>
      <c r="E464" s="85"/>
      <c r="F464" s="70"/>
      <c r="G464" s="86"/>
      <c r="H464" s="69"/>
    </row>
    <row r="465" spans="1:8" ht="11.1" customHeight="1" x14ac:dyDescent="0.2">
      <c r="A465" s="70"/>
      <c r="B465" s="11"/>
      <c r="C465" s="85"/>
      <c r="D465" s="85"/>
      <c r="E465" s="85"/>
      <c r="F465" s="70"/>
      <c r="G465" s="86"/>
      <c r="H465" s="2"/>
    </row>
    <row r="466" spans="1:8" ht="11.1" customHeight="1" x14ac:dyDescent="0.2">
      <c r="A466" s="70"/>
      <c r="B466" s="11"/>
      <c r="C466" s="85"/>
      <c r="D466" s="85"/>
      <c r="E466" s="85"/>
      <c r="F466" s="70"/>
      <c r="G466" s="86"/>
      <c r="H466" s="2"/>
    </row>
    <row r="467" spans="1:8" ht="11.1" customHeight="1" x14ac:dyDescent="0.2">
      <c r="A467" s="70"/>
      <c r="B467" s="11"/>
      <c r="C467" s="85"/>
      <c r="D467" s="85"/>
      <c r="E467" s="85"/>
      <c r="F467" s="70"/>
      <c r="G467" s="86"/>
    </row>
    <row r="468" spans="1:8" ht="11.1" customHeight="1" x14ac:dyDescent="0.2">
      <c r="A468" s="70"/>
      <c r="B468" s="11"/>
      <c r="C468" s="85"/>
      <c r="D468" s="85"/>
      <c r="E468" s="85"/>
      <c r="F468" s="70"/>
      <c r="G468" s="86"/>
      <c r="H468" s="110"/>
    </row>
    <row r="469" spans="1:8" ht="11.1" customHeight="1" x14ac:dyDescent="0.2">
      <c r="A469" s="70"/>
      <c r="B469" s="11"/>
      <c r="C469" s="85"/>
      <c r="D469" s="85"/>
      <c r="E469" s="85"/>
      <c r="F469" s="70"/>
      <c r="G469" s="86"/>
      <c r="H469" s="110"/>
    </row>
    <row r="470" spans="1:8" ht="11.1" customHeight="1" x14ac:dyDescent="0.2">
      <c r="A470" s="70"/>
      <c r="B470" s="11"/>
      <c r="C470" s="85"/>
      <c r="D470" s="85"/>
      <c r="E470" s="85"/>
      <c r="F470" s="70"/>
      <c r="G470" s="86"/>
      <c r="H470" s="110"/>
    </row>
    <row r="471" spans="1:8" ht="11.1" customHeight="1" x14ac:dyDescent="0.2">
      <c r="A471" s="70"/>
      <c r="B471" s="11"/>
      <c r="C471" s="85"/>
      <c r="D471" s="85"/>
      <c r="E471" s="85"/>
      <c r="F471" s="70"/>
      <c r="G471" s="86"/>
      <c r="H471" s="110"/>
    </row>
    <row r="472" spans="1:8" ht="11.1" customHeight="1" x14ac:dyDescent="0.2">
      <c r="A472" s="70"/>
      <c r="B472" s="11"/>
      <c r="C472" s="85"/>
      <c r="D472" s="85"/>
      <c r="E472" s="85"/>
      <c r="F472" s="70"/>
      <c r="G472" s="86"/>
      <c r="H472" s="110"/>
    </row>
    <row r="473" spans="1:8" ht="11.1" customHeight="1" x14ac:dyDescent="0.2">
      <c r="A473" s="70"/>
      <c r="B473" s="11"/>
      <c r="C473" s="85"/>
      <c r="D473" s="85"/>
      <c r="E473" s="85"/>
      <c r="F473" s="70"/>
      <c r="G473" s="86"/>
      <c r="H473" s="110"/>
    </row>
    <row r="474" spans="1:8" ht="11.1" customHeight="1" x14ac:dyDescent="0.2">
      <c r="A474" s="70"/>
      <c r="B474" s="11"/>
      <c r="C474" s="85"/>
      <c r="D474" s="85"/>
      <c r="E474" s="85"/>
      <c r="F474" s="70"/>
      <c r="G474" s="86"/>
      <c r="H474" s="110"/>
    </row>
    <row r="475" spans="1:8" ht="11.1" customHeight="1" x14ac:dyDescent="0.2">
      <c r="A475" s="70"/>
      <c r="B475" s="11"/>
      <c r="C475" s="85"/>
      <c r="D475" s="85"/>
      <c r="E475" s="85"/>
      <c r="F475" s="70"/>
      <c r="G475" s="86"/>
      <c r="H475" s="110"/>
    </row>
    <row r="476" spans="1:8" ht="11.1" customHeight="1" x14ac:dyDescent="0.2">
      <c r="A476" s="70"/>
      <c r="B476" s="11"/>
      <c r="C476" s="85"/>
      <c r="D476" s="85"/>
      <c r="E476" s="85"/>
      <c r="F476" s="70"/>
      <c r="G476" s="86"/>
      <c r="H476" s="110"/>
    </row>
    <row r="477" spans="1:8" ht="11.1" customHeight="1" x14ac:dyDescent="0.2">
      <c r="A477" s="70"/>
      <c r="B477" s="11"/>
      <c r="C477" s="85"/>
      <c r="D477" s="85"/>
      <c r="E477" s="85"/>
      <c r="F477" s="70"/>
      <c r="G477" s="86"/>
      <c r="H477" s="110"/>
    </row>
    <row r="478" spans="1:8" ht="11.1" customHeight="1" x14ac:dyDescent="0.2">
      <c r="A478" s="70"/>
      <c r="B478" s="2"/>
      <c r="C478" s="85"/>
      <c r="D478" s="85"/>
      <c r="E478" s="85"/>
      <c r="F478" s="70"/>
      <c r="G478" s="86"/>
      <c r="H478" s="110"/>
    </row>
    <row r="479" spans="1:8" ht="11.1" customHeight="1" x14ac:dyDescent="0.2">
      <c r="A479" s="70"/>
      <c r="B479" s="57"/>
      <c r="C479" s="85"/>
      <c r="D479" s="85"/>
      <c r="E479" s="85"/>
      <c r="F479" s="70"/>
      <c r="G479" s="86"/>
      <c r="H479" s="110"/>
    </row>
    <row r="480" spans="1:8" ht="11.1" customHeight="1" x14ac:dyDescent="0.2">
      <c r="A480" s="70"/>
      <c r="B480" s="111"/>
      <c r="C480" s="85"/>
      <c r="D480" s="85"/>
      <c r="E480" s="85"/>
      <c r="F480" s="70"/>
      <c r="G480" s="86"/>
      <c r="H480" s="110"/>
    </row>
    <row r="481" spans="1:8" ht="11.1" customHeight="1" x14ac:dyDescent="0.2">
      <c r="A481" s="70"/>
      <c r="B481" s="64"/>
      <c r="C481" s="85"/>
      <c r="D481" s="85"/>
      <c r="E481" s="85"/>
      <c r="F481" s="70"/>
      <c r="G481" s="86"/>
      <c r="H481" s="110"/>
    </row>
    <row r="482" spans="1:8" ht="11.1" customHeight="1" x14ac:dyDescent="0.2">
      <c r="A482" s="70"/>
      <c r="B482" s="2"/>
      <c r="C482" s="85"/>
      <c r="D482" s="85"/>
      <c r="E482" s="85"/>
      <c r="F482" s="70"/>
      <c r="G482" s="86"/>
      <c r="H482" s="110"/>
    </row>
    <row r="483" spans="1:8" ht="11.1" customHeight="1" x14ac:dyDescent="0.2"/>
    <row r="484" spans="1:8" ht="11.1" customHeight="1" x14ac:dyDescent="0.2"/>
    <row r="485" spans="1:8" ht="11.1" customHeight="1" x14ac:dyDescent="0.2"/>
    <row r="486" spans="1:8" ht="11.1" customHeight="1" x14ac:dyDescent="0.2"/>
    <row r="487" spans="1:8" ht="11.1" customHeight="1" x14ac:dyDescent="0.2"/>
    <row r="488" spans="1:8" ht="11.1" customHeight="1" x14ac:dyDescent="0.2"/>
    <row r="489" spans="1:8" ht="11.1" customHeight="1" x14ac:dyDescent="0.2"/>
    <row r="490" spans="1:8" ht="11.1" customHeight="1" x14ac:dyDescent="0.2"/>
    <row r="491" spans="1:8" ht="11.1" customHeight="1" x14ac:dyDescent="0.2"/>
    <row r="492" spans="1:8" ht="11.1" customHeight="1" x14ac:dyDescent="0.2"/>
    <row r="493" spans="1:8" ht="11.1" customHeight="1" x14ac:dyDescent="0.2"/>
    <row r="494" spans="1:8" ht="11.1" customHeight="1" x14ac:dyDescent="0.2"/>
    <row r="495" spans="1:8" ht="11.1" customHeight="1" x14ac:dyDescent="0.2"/>
    <row r="496" spans="1:8" ht="11.1" customHeight="1" x14ac:dyDescent="0.2"/>
    <row r="497" spans="1:8" ht="11.1" customHeight="1" x14ac:dyDescent="0.2">
      <c r="A497" s="70"/>
      <c r="B497" s="70"/>
      <c r="C497" s="85"/>
      <c r="D497" s="85"/>
      <c r="E497" s="85"/>
      <c r="F497" s="70"/>
      <c r="G497" s="86"/>
      <c r="H497" s="70"/>
    </row>
    <row r="498" spans="1:8" ht="11.1" customHeight="1" x14ac:dyDescent="0.2">
      <c r="A498" s="70"/>
      <c r="B498" s="11"/>
      <c r="C498" s="85"/>
      <c r="D498" s="85"/>
      <c r="E498" s="85"/>
      <c r="F498" s="70"/>
      <c r="G498" s="86"/>
      <c r="H498" s="70"/>
    </row>
    <row r="499" spans="1:8" ht="11.1" customHeight="1" x14ac:dyDescent="0.2">
      <c r="A499" s="70"/>
      <c r="B499" s="11"/>
      <c r="C499" s="85"/>
      <c r="D499" s="85"/>
      <c r="E499" s="85"/>
      <c r="F499" s="70"/>
      <c r="G499" s="86"/>
      <c r="H499" s="70"/>
    </row>
    <row r="500" spans="1:8" ht="11.1" customHeight="1" x14ac:dyDescent="0.2">
      <c r="A500" s="70"/>
      <c r="B500" s="11"/>
      <c r="C500" s="85"/>
      <c r="D500" s="85"/>
      <c r="E500" s="85"/>
      <c r="F500" s="70"/>
      <c r="G500" s="86"/>
      <c r="H500" s="70"/>
    </row>
    <row r="501" spans="1:8" ht="11.1" customHeight="1" x14ac:dyDescent="0.2">
      <c r="A501" s="70"/>
      <c r="B501" s="11"/>
      <c r="C501" s="85"/>
      <c r="D501" s="85"/>
      <c r="E501" s="85"/>
      <c r="F501" s="70"/>
      <c r="G501" s="86"/>
      <c r="H501" s="70"/>
    </row>
    <row r="502" spans="1:8" ht="11.1" customHeight="1" x14ac:dyDescent="0.2">
      <c r="A502" s="70"/>
      <c r="B502" s="11"/>
      <c r="C502" s="85"/>
      <c r="D502" s="85"/>
      <c r="E502" s="85"/>
      <c r="F502" s="70"/>
      <c r="G502" s="86"/>
      <c r="H502" s="70"/>
    </row>
    <row r="503" spans="1:8" ht="11.1" customHeight="1" x14ac:dyDescent="0.2">
      <c r="A503" s="70"/>
      <c r="B503" s="11"/>
      <c r="C503" s="85"/>
      <c r="D503" s="85"/>
      <c r="E503" s="85"/>
      <c r="F503" s="70"/>
      <c r="G503" s="86"/>
      <c r="H503" s="70"/>
    </row>
    <row r="504" spans="1:8" ht="11.1" customHeight="1" x14ac:dyDescent="0.2">
      <c r="A504" s="70"/>
      <c r="B504" s="11"/>
      <c r="C504" s="85"/>
      <c r="D504" s="85"/>
      <c r="E504" s="85"/>
      <c r="F504" s="70"/>
      <c r="G504" s="86"/>
      <c r="H504" s="70"/>
    </row>
    <row r="505" spans="1:8" ht="11.1" customHeight="1" x14ac:dyDescent="0.2">
      <c r="A505" s="70"/>
      <c r="B505" s="11"/>
      <c r="C505" s="85"/>
      <c r="D505" s="85"/>
      <c r="E505" s="85"/>
      <c r="F505" s="70"/>
      <c r="G505" s="86"/>
      <c r="H505" s="70"/>
    </row>
    <row r="506" spans="1:8" ht="11.1" customHeight="1" x14ac:dyDescent="0.2">
      <c r="A506" s="70"/>
      <c r="B506" s="11"/>
      <c r="C506" s="85"/>
      <c r="D506" s="85"/>
      <c r="E506" s="85"/>
      <c r="F506" s="70"/>
      <c r="G506" s="86"/>
      <c r="H506" s="70"/>
    </row>
    <row r="507" spans="1:8" ht="11.1" customHeight="1" x14ac:dyDescent="0.2">
      <c r="A507" s="70"/>
      <c r="B507" s="11"/>
      <c r="C507" s="85"/>
      <c r="D507" s="85"/>
      <c r="E507" s="85"/>
      <c r="F507" s="70"/>
      <c r="G507" s="86"/>
      <c r="H507" s="70"/>
    </row>
    <row r="508" spans="1:8" ht="11.1" customHeight="1" x14ac:dyDescent="0.2">
      <c r="A508" s="70"/>
      <c r="B508" s="11"/>
      <c r="C508" s="85"/>
      <c r="D508" s="85"/>
      <c r="E508" s="85"/>
      <c r="F508" s="70"/>
      <c r="G508" s="86"/>
      <c r="H508" s="2"/>
    </row>
    <row r="509" spans="1:8" ht="11.1" customHeight="1" x14ac:dyDescent="0.2">
      <c r="A509" s="70"/>
      <c r="B509" s="11"/>
      <c r="C509" s="85"/>
      <c r="D509" s="85"/>
      <c r="E509" s="85"/>
      <c r="F509" s="70"/>
      <c r="G509" s="86"/>
      <c r="H509" s="57"/>
    </row>
    <row r="510" spans="1:8" ht="11.1" customHeight="1" x14ac:dyDescent="0.2">
      <c r="A510" s="70"/>
      <c r="B510" s="11"/>
      <c r="C510" s="85"/>
      <c r="D510" s="85"/>
      <c r="E510" s="85"/>
      <c r="F510" s="70"/>
      <c r="G510" s="86"/>
    </row>
    <row r="511" spans="1:8" ht="11.1" customHeight="1" x14ac:dyDescent="0.2">
      <c r="A511" s="70"/>
      <c r="B511" s="11"/>
      <c r="C511" s="85"/>
      <c r="D511" s="85"/>
      <c r="E511" s="85"/>
      <c r="F511" s="70"/>
      <c r="G511" s="86"/>
      <c r="H511" s="2"/>
    </row>
    <row r="512" spans="1:8" ht="11.1" customHeight="1" x14ac:dyDescent="0.2">
      <c r="A512" s="70"/>
      <c r="B512" s="11"/>
      <c r="C512" s="85"/>
      <c r="D512" s="85"/>
      <c r="E512" s="85"/>
      <c r="F512" s="70"/>
      <c r="G512" s="86"/>
      <c r="H512" s="69"/>
    </row>
    <row r="513" spans="1:8" ht="11.1" customHeight="1" x14ac:dyDescent="0.2">
      <c r="A513" s="70"/>
      <c r="B513" s="11"/>
      <c r="C513" s="85"/>
      <c r="D513" s="85"/>
      <c r="E513" s="85"/>
      <c r="F513" s="70"/>
      <c r="G513" s="86"/>
      <c r="H513" s="2"/>
    </row>
    <row r="514" spans="1:8" ht="11.1" customHeight="1" x14ac:dyDescent="0.2">
      <c r="A514" s="70"/>
      <c r="B514" s="11"/>
      <c r="C514" s="85"/>
      <c r="D514" s="85"/>
      <c r="E514" s="85"/>
      <c r="F514" s="70"/>
      <c r="G514" s="86"/>
      <c r="H514" s="69"/>
    </row>
    <row r="515" spans="1:8" ht="11.1" customHeight="1" x14ac:dyDescent="0.2">
      <c r="A515" s="70"/>
      <c r="B515" s="11"/>
      <c r="C515" s="85"/>
      <c r="D515" s="85"/>
      <c r="E515" s="85"/>
      <c r="F515" s="70"/>
      <c r="G515" s="86"/>
      <c r="H515" s="2"/>
    </row>
    <row r="516" spans="1:8" ht="11.1" customHeight="1" x14ac:dyDescent="0.2">
      <c r="A516" s="70"/>
      <c r="B516" s="11"/>
      <c r="C516" s="85"/>
      <c r="D516" s="85"/>
      <c r="E516" s="85"/>
      <c r="F516" s="70"/>
      <c r="G516" s="86"/>
      <c r="H516" s="67"/>
    </row>
    <row r="517" spans="1:8" ht="11.1" customHeight="1" x14ac:dyDescent="0.2">
      <c r="A517" s="70"/>
      <c r="B517" s="11"/>
      <c r="C517" s="85"/>
      <c r="D517" s="85"/>
      <c r="E517" s="85"/>
      <c r="F517" s="70"/>
      <c r="G517" s="86"/>
      <c r="H517" s="2"/>
    </row>
    <row r="518" spans="1:8" ht="11.1" customHeight="1" x14ac:dyDescent="0.2">
      <c r="A518" s="70"/>
      <c r="B518" s="11"/>
      <c r="C518" s="85"/>
      <c r="D518" s="85"/>
      <c r="E518" s="85"/>
      <c r="F518" s="70"/>
      <c r="G518" s="86"/>
      <c r="H518" s="69"/>
    </row>
    <row r="519" spans="1:8" ht="11.1" customHeight="1" x14ac:dyDescent="0.2">
      <c r="A519" s="70"/>
      <c r="B519" s="11"/>
      <c r="C519" s="85"/>
      <c r="D519" s="85"/>
      <c r="E519" s="85"/>
      <c r="F519" s="70"/>
      <c r="G519" s="86"/>
      <c r="H519" s="2"/>
    </row>
    <row r="520" spans="1:8" ht="11.1" customHeight="1" x14ac:dyDescent="0.2">
      <c r="A520" s="70"/>
      <c r="B520" s="11"/>
      <c r="C520" s="85"/>
      <c r="D520" s="85"/>
      <c r="E520" s="85"/>
      <c r="F520" s="70"/>
      <c r="G520" s="86"/>
      <c r="H520" s="2"/>
    </row>
    <row r="521" spans="1:8" ht="11.1" customHeight="1" x14ac:dyDescent="0.2">
      <c r="A521" s="70"/>
      <c r="B521" s="11"/>
      <c r="C521" s="85"/>
      <c r="D521" s="85"/>
      <c r="E521" s="85"/>
      <c r="F521" s="70"/>
      <c r="G521" s="86"/>
      <c r="H521" s="2"/>
    </row>
    <row r="522" spans="1:8" ht="11.1" customHeight="1" x14ac:dyDescent="0.2">
      <c r="A522" s="70"/>
      <c r="B522" s="11"/>
      <c r="C522" s="85"/>
      <c r="D522" s="85"/>
      <c r="E522" s="85"/>
      <c r="F522" s="70"/>
      <c r="G522" s="86"/>
      <c r="H522" s="69"/>
    </row>
    <row r="523" spans="1:8" ht="11.1" customHeight="1" x14ac:dyDescent="0.2">
      <c r="A523" s="70"/>
      <c r="B523" s="11"/>
      <c r="C523" s="85"/>
      <c r="D523" s="85"/>
      <c r="E523" s="85"/>
      <c r="F523" s="70"/>
      <c r="G523" s="86"/>
      <c r="H523" s="2"/>
    </row>
    <row r="524" spans="1:8" ht="11.1" customHeight="1" x14ac:dyDescent="0.2">
      <c r="A524" s="70"/>
      <c r="B524" s="11"/>
      <c r="C524" s="85"/>
      <c r="D524" s="85"/>
      <c r="E524" s="85"/>
      <c r="F524" s="70"/>
      <c r="G524" s="86"/>
      <c r="H524" s="2"/>
    </row>
    <row r="525" spans="1:8" ht="11.1" customHeight="1" x14ac:dyDescent="0.2">
      <c r="A525" s="70"/>
      <c r="B525" s="11"/>
      <c r="C525" s="85"/>
      <c r="D525" s="85"/>
      <c r="E525" s="85"/>
      <c r="F525" s="70"/>
      <c r="G525" s="86"/>
    </row>
    <row r="526" spans="1:8" ht="11.1" customHeight="1" x14ac:dyDescent="0.2">
      <c r="A526" s="70"/>
      <c r="B526" s="11"/>
      <c r="C526" s="85"/>
      <c r="D526" s="85"/>
      <c r="E526" s="85"/>
      <c r="F526" s="70"/>
      <c r="G526" s="86"/>
      <c r="H526" s="69"/>
    </row>
    <row r="527" spans="1:8" ht="11.1" customHeight="1" x14ac:dyDescent="0.2">
      <c r="A527" s="70"/>
      <c r="B527" s="11"/>
      <c r="C527" s="85"/>
      <c r="D527" s="85"/>
      <c r="E527" s="85"/>
      <c r="F527" s="70"/>
      <c r="G527" s="86"/>
      <c r="H527" s="69"/>
    </row>
    <row r="528" spans="1:8" ht="11.1" customHeight="1" x14ac:dyDescent="0.2">
      <c r="A528" s="70"/>
      <c r="B528" s="11"/>
      <c r="C528" s="85"/>
      <c r="D528" s="85"/>
      <c r="E528" s="85"/>
      <c r="F528" s="70"/>
      <c r="G528" s="86"/>
      <c r="H528" s="64"/>
    </row>
    <row r="529" spans="1:8" ht="11.1" customHeight="1" x14ac:dyDescent="0.2">
      <c r="A529" s="70"/>
      <c r="B529" s="11"/>
      <c r="C529" s="85"/>
      <c r="D529" s="85"/>
      <c r="E529" s="85"/>
      <c r="F529" s="70"/>
      <c r="G529" s="86"/>
      <c r="H529" s="69"/>
    </row>
    <row r="530" spans="1:8" ht="11.1" customHeight="1" x14ac:dyDescent="0.2">
      <c r="A530" s="70"/>
      <c r="B530" s="11"/>
      <c r="C530" s="85"/>
      <c r="D530" s="85"/>
      <c r="E530" s="85"/>
      <c r="F530" s="70"/>
      <c r="G530" s="86"/>
      <c r="H530" s="69"/>
    </row>
    <row r="531" spans="1:8" ht="11.1" customHeight="1" x14ac:dyDescent="0.2">
      <c r="A531" s="70"/>
      <c r="B531" s="11"/>
      <c r="C531" s="85"/>
      <c r="D531" s="85"/>
      <c r="E531" s="85"/>
      <c r="F531" s="70"/>
      <c r="G531" s="86"/>
      <c r="H531" s="69"/>
    </row>
    <row r="532" spans="1:8" ht="11.1" customHeight="1" x14ac:dyDescent="0.2">
      <c r="A532" s="70"/>
      <c r="B532" s="11"/>
      <c r="C532" s="85"/>
      <c r="D532" s="85"/>
      <c r="E532" s="85"/>
      <c r="F532" s="70"/>
      <c r="G532" s="86"/>
      <c r="H532" s="69"/>
    </row>
    <row r="533" spans="1:8" ht="11.1" customHeight="1" x14ac:dyDescent="0.2">
      <c r="A533" s="70"/>
      <c r="B533" s="11"/>
      <c r="C533" s="85"/>
      <c r="D533" s="85"/>
      <c r="E533" s="85"/>
      <c r="F533" s="70"/>
      <c r="G533" s="86"/>
      <c r="H533" s="2"/>
    </row>
    <row r="534" spans="1:8" ht="11.1" customHeight="1" x14ac:dyDescent="0.2">
      <c r="A534" s="70"/>
      <c r="B534" s="11"/>
      <c r="C534" s="85"/>
      <c r="D534" s="85"/>
      <c r="E534" s="85"/>
      <c r="F534" s="70"/>
      <c r="G534" s="86"/>
      <c r="H534" s="57"/>
    </row>
    <row r="535" spans="1:8" ht="11.1" customHeight="1" x14ac:dyDescent="0.2">
      <c r="A535" s="70"/>
      <c r="B535" s="11"/>
      <c r="C535" s="85"/>
      <c r="D535" s="85"/>
      <c r="E535" s="85"/>
      <c r="F535" s="70"/>
      <c r="G535" s="86"/>
    </row>
    <row r="536" spans="1:8" ht="11.1" customHeight="1" x14ac:dyDescent="0.2">
      <c r="A536" s="70"/>
      <c r="B536" s="11"/>
      <c r="C536" s="85"/>
      <c r="D536" s="85"/>
      <c r="E536" s="85"/>
      <c r="F536" s="70"/>
      <c r="G536" s="86"/>
      <c r="H536" s="2"/>
    </row>
    <row r="537" spans="1:8" ht="11.1" customHeight="1" x14ac:dyDescent="0.2">
      <c r="A537" s="70"/>
      <c r="B537" s="11"/>
      <c r="C537" s="85"/>
      <c r="D537" s="85"/>
      <c r="E537" s="85"/>
      <c r="F537" s="70"/>
      <c r="G537" s="86"/>
      <c r="H537" s="67"/>
    </row>
    <row r="538" spans="1:8" ht="11.1" customHeight="1" x14ac:dyDescent="0.2">
      <c r="A538" s="70"/>
      <c r="B538" s="11"/>
      <c r="C538" s="85"/>
      <c r="D538" s="85"/>
      <c r="E538" s="85"/>
      <c r="F538" s="70"/>
      <c r="G538" s="86"/>
      <c r="H538" s="2"/>
    </row>
    <row r="539" spans="1:8" ht="11.1" customHeight="1" x14ac:dyDescent="0.2">
      <c r="A539" s="70"/>
      <c r="B539" s="11"/>
      <c r="C539" s="85"/>
      <c r="D539" s="85"/>
      <c r="E539" s="85"/>
      <c r="F539" s="70"/>
      <c r="G539" s="86"/>
      <c r="H539" s="69"/>
    </row>
    <row r="540" spans="1:8" ht="11.1" customHeight="1" x14ac:dyDescent="0.2">
      <c r="A540" s="70"/>
      <c r="B540" s="11"/>
      <c r="C540" s="85"/>
      <c r="D540" s="85"/>
      <c r="E540" s="85"/>
      <c r="F540" s="70"/>
      <c r="G540" s="86"/>
      <c r="H540" s="2"/>
    </row>
    <row r="541" spans="1:8" ht="11.1" customHeight="1" x14ac:dyDescent="0.2">
      <c r="A541" s="70"/>
      <c r="B541" s="11"/>
      <c r="C541" s="85"/>
      <c r="D541" s="85"/>
      <c r="E541" s="85"/>
      <c r="F541" s="70"/>
      <c r="G541" s="86"/>
      <c r="H541" s="2"/>
    </row>
    <row r="542" spans="1:8" ht="11.1" customHeight="1" x14ac:dyDescent="0.2">
      <c r="A542" s="70"/>
      <c r="B542" s="11"/>
      <c r="C542" s="85"/>
      <c r="D542" s="85"/>
      <c r="E542" s="85"/>
      <c r="F542" s="70"/>
      <c r="G542" s="86"/>
      <c r="H542" s="2"/>
    </row>
    <row r="543" spans="1:8" ht="11.1" customHeight="1" x14ac:dyDescent="0.2">
      <c r="A543" s="70"/>
      <c r="B543" s="11"/>
      <c r="C543" s="85"/>
      <c r="D543" s="85"/>
      <c r="E543" s="85"/>
      <c r="F543" s="70"/>
      <c r="G543" s="86"/>
      <c r="H543" s="69"/>
    </row>
    <row r="544" spans="1:8" ht="11.1" customHeight="1" x14ac:dyDescent="0.2">
      <c r="A544" s="70"/>
      <c r="B544" s="11"/>
      <c r="C544" s="85"/>
      <c r="D544" s="85"/>
      <c r="E544" s="85"/>
      <c r="F544" s="70"/>
      <c r="G544" s="86"/>
      <c r="H544" s="2"/>
    </row>
    <row r="545" spans="1:8" ht="11.1" customHeight="1" x14ac:dyDescent="0.2">
      <c r="A545" s="70"/>
      <c r="B545" s="11"/>
      <c r="C545" s="85"/>
      <c r="D545" s="85"/>
      <c r="E545" s="85"/>
      <c r="F545" s="70"/>
      <c r="G545" s="86"/>
      <c r="H545" s="2"/>
    </row>
    <row r="546" spans="1:8" ht="11.1" customHeight="1" x14ac:dyDescent="0.2">
      <c r="A546" s="70"/>
      <c r="B546" s="11"/>
      <c r="C546" s="85"/>
      <c r="D546" s="85"/>
      <c r="E546" s="85"/>
      <c r="F546" s="70"/>
      <c r="G546" s="86"/>
    </row>
    <row r="547" spans="1:8" ht="11.1" customHeight="1" x14ac:dyDescent="0.2">
      <c r="A547" s="70"/>
      <c r="B547" s="11"/>
      <c r="C547" s="85"/>
      <c r="D547" s="85"/>
      <c r="E547" s="85"/>
      <c r="F547" s="70"/>
      <c r="G547" s="86"/>
      <c r="H547" s="110"/>
    </row>
    <row r="548" spans="1:8" ht="11.1" customHeight="1" x14ac:dyDescent="0.2">
      <c r="A548" s="70"/>
      <c r="B548" s="11"/>
      <c r="C548" s="85"/>
      <c r="D548" s="85"/>
      <c r="E548" s="85"/>
      <c r="F548" s="70"/>
      <c r="G548" s="86"/>
      <c r="H548" s="110"/>
    </row>
    <row r="549" spans="1:8" ht="11.1" customHeight="1" x14ac:dyDescent="0.2">
      <c r="A549" s="70"/>
      <c r="B549" s="11"/>
      <c r="C549" s="85"/>
      <c r="D549" s="85"/>
      <c r="E549" s="85"/>
      <c r="F549" s="70"/>
      <c r="G549" s="86"/>
      <c r="H549" s="110"/>
    </row>
    <row r="550" spans="1:8" ht="11.1" customHeight="1" x14ac:dyDescent="0.2">
      <c r="A550" s="70"/>
      <c r="B550" s="11"/>
      <c r="C550" s="85"/>
      <c r="D550" s="85"/>
      <c r="E550" s="85"/>
      <c r="F550" s="70"/>
      <c r="G550" s="86"/>
      <c r="H550" s="110"/>
    </row>
    <row r="551" spans="1:8" ht="11.1" customHeight="1" x14ac:dyDescent="0.2">
      <c r="A551" s="70"/>
      <c r="B551" s="11"/>
      <c r="C551" s="85"/>
      <c r="D551" s="85"/>
      <c r="E551" s="85"/>
      <c r="F551" s="70"/>
      <c r="G551" s="86"/>
      <c r="H551" s="110"/>
    </row>
    <row r="552" spans="1:8" ht="11.1" customHeight="1" x14ac:dyDescent="0.2">
      <c r="A552" s="70"/>
      <c r="B552" s="11"/>
      <c r="C552" s="85"/>
      <c r="D552" s="85"/>
      <c r="E552" s="85"/>
      <c r="F552" s="70"/>
      <c r="G552" s="86"/>
      <c r="H552" s="110"/>
    </row>
    <row r="553" spans="1:8" ht="11.1" customHeight="1" x14ac:dyDescent="0.2">
      <c r="A553" s="70"/>
      <c r="B553" s="11"/>
      <c r="C553" s="85"/>
      <c r="D553" s="85"/>
      <c r="E553" s="85"/>
      <c r="F553" s="70"/>
      <c r="G553" s="86"/>
      <c r="H553" s="110"/>
    </row>
    <row r="554" spans="1:8" ht="11.1" customHeight="1" x14ac:dyDescent="0.2">
      <c r="A554" s="70"/>
      <c r="B554" s="11"/>
      <c r="C554" s="85"/>
      <c r="D554" s="85"/>
      <c r="E554" s="85"/>
      <c r="F554" s="70"/>
      <c r="G554" s="86"/>
      <c r="H554" s="110"/>
    </row>
    <row r="555" spans="1:8" ht="11.1" customHeight="1" x14ac:dyDescent="0.2">
      <c r="A555" s="70"/>
      <c r="B555" s="11"/>
      <c r="C555" s="85"/>
      <c r="D555" s="85"/>
      <c r="E555" s="85"/>
      <c r="F555" s="70"/>
      <c r="G555" s="86"/>
      <c r="H555" s="110"/>
    </row>
    <row r="556" spans="1:8" ht="11.1" customHeight="1" x14ac:dyDescent="0.2">
      <c r="A556" s="70"/>
      <c r="B556" s="11"/>
      <c r="C556" s="85"/>
      <c r="D556" s="85"/>
      <c r="E556" s="85"/>
      <c r="F556" s="70"/>
      <c r="G556" s="86"/>
      <c r="H556" s="110"/>
    </row>
    <row r="557" spans="1:8" ht="11.1" customHeight="1" x14ac:dyDescent="0.2">
      <c r="A557" s="70"/>
      <c r="B557" s="2"/>
      <c r="C557" s="85"/>
      <c r="D557" s="85"/>
      <c r="E557" s="85"/>
      <c r="F557" s="70"/>
      <c r="G557" s="86"/>
      <c r="H557" s="110"/>
    </row>
    <row r="558" spans="1:8" ht="11.1" customHeight="1" x14ac:dyDescent="0.2">
      <c r="A558" s="70"/>
      <c r="B558" s="57"/>
      <c r="C558" s="85"/>
      <c r="D558" s="85"/>
      <c r="E558" s="85"/>
      <c r="F558" s="70"/>
      <c r="G558" s="86"/>
      <c r="H558" s="110"/>
    </row>
    <row r="559" spans="1:8" ht="11.1" customHeight="1" x14ac:dyDescent="0.2">
      <c r="A559" s="70"/>
      <c r="B559" s="111"/>
      <c r="C559" s="85"/>
      <c r="D559" s="85"/>
      <c r="E559" s="85"/>
      <c r="F559" s="70"/>
      <c r="G559" s="86"/>
      <c r="H559" s="110"/>
    </row>
    <row r="560" spans="1:8" ht="11.1" customHeight="1" x14ac:dyDescent="0.2">
      <c r="A560" s="70"/>
      <c r="B560" s="64"/>
      <c r="C560" s="85"/>
      <c r="D560" s="85"/>
      <c r="E560" s="85"/>
      <c r="F560" s="70"/>
      <c r="G560" s="86"/>
      <c r="H560" s="110"/>
    </row>
    <row r="561" spans="1:8" ht="11.1" customHeight="1" x14ac:dyDescent="0.2">
      <c r="A561" s="70"/>
      <c r="B561" s="2"/>
      <c r="C561" s="85"/>
      <c r="D561" s="85"/>
      <c r="E561" s="85"/>
      <c r="F561" s="70"/>
      <c r="G561" s="86"/>
      <c r="H561" s="110"/>
    </row>
    <row r="562" spans="1:8" ht="11.1" customHeight="1" x14ac:dyDescent="0.2"/>
    <row r="563" spans="1:8" ht="11.1" customHeight="1" x14ac:dyDescent="0.2"/>
    <row r="564" spans="1:8" ht="11.1" customHeight="1" x14ac:dyDescent="0.2"/>
    <row r="565" spans="1:8" ht="11.1" customHeight="1" x14ac:dyDescent="0.2"/>
    <row r="566" spans="1:8" ht="11.1" customHeight="1" x14ac:dyDescent="0.2"/>
    <row r="567" spans="1:8" ht="11.1" customHeight="1" x14ac:dyDescent="0.2"/>
    <row r="568" spans="1:8" ht="11.1" customHeight="1" x14ac:dyDescent="0.2"/>
    <row r="569" spans="1:8" ht="11.1" customHeight="1" x14ac:dyDescent="0.2"/>
    <row r="570" spans="1:8" ht="11.1" customHeight="1" x14ac:dyDescent="0.2"/>
    <row r="571" spans="1:8" ht="11.1" customHeight="1" x14ac:dyDescent="0.2"/>
    <row r="572" spans="1:8" ht="11.1" customHeight="1" x14ac:dyDescent="0.2"/>
    <row r="573" spans="1:8" ht="11.1" customHeight="1" x14ac:dyDescent="0.2"/>
    <row r="574" spans="1:8" ht="11.1" customHeight="1" x14ac:dyDescent="0.2"/>
    <row r="575" spans="1:8" ht="11.1" customHeight="1" x14ac:dyDescent="0.2"/>
    <row r="576" spans="1:8" ht="11.1" customHeight="1" x14ac:dyDescent="0.2">
      <c r="A576" s="70"/>
      <c r="B576" s="70"/>
      <c r="C576" s="85"/>
      <c r="D576" s="85"/>
      <c r="E576" s="85"/>
      <c r="F576" s="70"/>
      <c r="G576" s="86"/>
      <c r="H576" s="70"/>
    </row>
    <row r="577" spans="1:8" ht="11.1" customHeight="1" x14ac:dyDescent="0.2">
      <c r="A577" s="70"/>
      <c r="B577" s="11"/>
      <c r="C577" s="85"/>
      <c r="D577" s="85"/>
      <c r="E577" s="85"/>
      <c r="F577" s="70"/>
      <c r="G577" s="86"/>
      <c r="H577" s="70"/>
    </row>
    <row r="578" spans="1:8" ht="11.1" customHeight="1" x14ac:dyDescent="0.2">
      <c r="A578" s="70"/>
      <c r="B578" s="11"/>
      <c r="C578" s="85"/>
      <c r="D578" s="85"/>
      <c r="E578" s="85"/>
      <c r="F578" s="70"/>
      <c r="G578" s="86"/>
      <c r="H578" s="70"/>
    </row>
    <row r="579" spans="1:8" ht="11.1" customHeight="1" x14ac:dyDescent="0.2">
      <c r="A579" s="70"/>
      <c r="B579" s="11"/>
      <c r="C579" s="85"/>
      <c r="D579" s="85"/>
      <c r="E579" s="85"/>
      <c r="F579" s="70"/>
      <c r="G579" s="86"/>
      <c r="H579" s="70"/>
    </row>
    <row r="580" spans="1:8" ht="11.1" customHeight="1" x14ac:dyDescent="0.2">
      <c r="A580" s="70"/>
      <c r="B580" s="11"/>
      <c r="C580" s="85"/>
      <c r="D580" s="85"/>
      <c r="E580" s="85"/>
      <c r="F580" s="70"/>
      <c r="G580" s="86"/>
      <c r="H580" s="70"/>
    </row>
    <row r="581" spans="1:8" ht="11.1" customHeight="1" x14ac:dyDescent="0.2">
      <c r="A581" s="70"/>
      <c r="B581" s="11"/>
      <c r="C581" s="85"/>
      <c r="D581" s="85"/>
      <c r="E581" s="85"/>
      <c r="F581" s="70"/>
      <c r="G581" s="86"/>
      <c r="H581" s="70"/>
    </row>
    <row r="582" spans="1:8" ht="11.1" customHeight="1" x14ac:dyDescent="0.2">
      <c r="A582" s="70"/>
      <c r="B582" s="11"/>
      <c r="C582" s="85"/>
      <c r="D582" s="85"/>
      <c r="E582" s="85"/>
      <c r="F582" s="70"/>
      <c r="G582" s="86"/>
      <c r="H582" s="70"/>
    </row>
    <row r="583" spans="1:8" ht="11.1" customHeight="1" x14ac:dyDescent="0.2">
      <c r="A583" s="70"/>
      <c r="B583" s="11"/>
      <c r="C583" s="85"/>
      <c r="D583" s="85"/>
      <c r="E583" s="85"/>
      <c r="F583" s="70"/>
      <c r="G583" s="86"/>
      <c r="H583" s="70"/>
    </row>
    <row r="584" spans="1:8" ht="11.1" customHeight="1" x14ac:dyDescent="0.2">
      <c r="A584" s="70"/>
      <c r="B584" s="11"/>
      <c r="C584" s="85"/>
      <c r="D584" s="85"/>
      <c r="E584" s="85"/>
      <c r="F584" s="70"/>
      <c r="G584" s="86"/>
      <c r="H584" s="70"/>
    </row>
    <row r="585" spans="1:8" ht="11.1" customHeight="1" x14ac:dyDescent="0.2">
      <c r="A585" s="70"/>
      <c r="B585" s="11"/>
      <c r="C585" s="85"/>
      <c r="D585" s="85"/>
      <c r="E585" s="85"/>
      <c r="F585" s="70"/>
      <c r="G585" s="86"/>
      <c r="H585" s="70"/>
    </row>
    <row r="586" spans="1:8" ht="11.1" customHeight="1" x14ac:dyDescent="0.2">
      <c r="A586" s="70"/>
      <c r="B586" s="11"/>
      <c r="C586" s="85"/>
      <c r="D586" s="85"/>
      <c r="E586" s="85"/>
      <c r="F586" s="70"/>
      <c r="G586" s="86"/>
      <c r="H586" s="70"/>
    </row>
    <row r="587" spans="1:8" ht="11.1" customHeight="1" x14ac:dyDescent="0.2">
      <c r="A587" s="70"/>
      <c r="B587" s="11"/>
      <c r="C587" s="85"/>
      <c r="D587" s="85"/>
      <c r="E587" s="85"/>
      <c r="F587" s="70"/>
      <c r="G587" s="86"/>
      <c r="H587" s="2"/>
    </row>
    <row r="588" spans="1:8" ht="11.1" customHeight="1" x14ac:dyDescent="0.2">
      <c r="A588" s="70"/>
      <c r="B588" s="11"/>
      <c r="C588" s="85"/>
      <c r="D588" s="85"/>
      <c r="E588" s="85"/>
      <c r="F588" s="70"/>
      <c r="G588" s="86"/>
      <c r="H588" s="57"/>
    </row>
    <row r="589" spans="1:8" ht="11.1" customHeight="1" x14ac:dyDescent="0.2">
      <c r="A589" s="70"/>
      <c r="B589" s="11"/>
      <c r="C589" s="85"/>
      <c r="D589" s="85"/>
      <c r="E589" s="85"/>
      <c r="F589" s="70"/>
      <c r="G589" s="86"/>
    </row>
    <row r="590" spans="1:8" ht="11.1" customHeight="1" x14ac:dyDescent="0.2">
      <c r="A590" s="70"/>
      <c r="B590" s="11"/>
      <c r="C590" s="85"/>
      <c r="D590" s="85"/>
      <c r="E590" s="85"/>
      <c r="F590" s="70"/>
      <c r="G590" s="86"/>
      <c r="H590" s="2"/>
    </row>
    <row r="591" spans="1:8" ht="11.1" customHeight="1" x14ac:dyDescent="0.2">
      <c r="A591" s="70"/>
      <c r="B591" s="11"/>
      <c r="C591" s="85"/>
      <c r="D591" s="85"/>
      <c r="E591" s="85"/>
      <c r="F591" s="70"/>
      <c r="G591" s="86"/>
      <c r="H591" s="69"/>
    </row>
    <row r="592" spans="1:8" ht="11.1" customHeight="1" x14ac:dyDescent="0.2">
      <c r="A592" s="70"/>
      <c r="B592" s="11"/>
      <c r="C592" s="85"/>
      <c r="D592" s="85"/>
      <c r="E592" s="85"/>
      <c r="F592" s="70"/>
      <c r="G592" s="86"/>
      <c r="H592" s="2"/>
    </row>
    <row r="593" spans="1:8" ht="11.1" customHeight="1" x14ac:dyDescent="0.2">
      <c r="A593" s="70"/>
      <c r="B593" s="11"/>
      <c r="C593" s="85"/>
      <c r="D593" s="85"/>
      <c r="E593" s="85"/>
      <c r="F593" s="70"/>
      <c r="G593" s="86"/>
      <c r="H593" s="69"/>
    </row>
    <row r="594" spans="1:8" ht="11.1" customHeight="1" x14ac:dyDescent="0.2">
      <c r="A594" s="70"/>
      <c r="B594" s="11"/>
      <c r="C594" s="85"/>
      <c r="D594" s="85"/>
      <c r="E594" s="85"/>
      <c r="F594" s="70"/>
      <c r="G594" s="86"/>
      <c r="H594" s="2"/>
    </row>
    <row r="595" spans="1:8" ht="11.1" customHeight="1" x14ac:dyDescent="0.2">
      <c r="A595" s="70"/>
      <c r="B595" s="11"/>
      <c r="C595" s="85"/>
      <c r="D595" s="85"/>
      <c r="E595" s="85"/>
      <c r="F595" s="70"/>
      <c r="G595" s="86"/>
      <c r="H595" s="67"/>
    </row>
    <row r="596" spans="1:8" ht="11.1" customHeight="1" x14ac:dyDescent="0.2">
      <c r="A596" s="70"/>
      <c r="B596" s="11"/>
      <c r="C596" s="85"/>
      <c r="D596" s="85"/>
      <c r="E596" s="85"/>
      <c r="F596" s="70"/>
      <c r="G596" s="86"/>
      <c r="H596" s="2"/>
    </row>
    <row r="597" spans="1:8" ht="11.1" customHeight="1" x14ac:dyDescent="0.2">
      <c r="A597" s="70"/>
      <c r="B597" s="11"/>
      <c r="C597" s="85"/>
      <c r="D597" s="85"/>
      <c r="E597" s="85"/>
      <c r="F597" s="70"/>
      <c r="G597" s="86"/>
      <c r="H597" s="69"/>
    </row>
    <row r="598" spans="1:8" ht="11.1" customHeight="1" x14ac:dyDescent="0.2">
      <c r="A598" s="70"/>
      <c r="B598" s="11"/>
      <c r="C598" s="85"/>
      <c r="D598" s="85"/>
      <c r="E598" s="85"/>
      <c r="F598" s="70"/>
      <c r="G598" s="86"/>
      <c r="H598" s="2"/>
    </row>
    <row r="599" spans="1:8" ht="11.1" customHeight="1" x14ac:dyDescent="0.2">
      <c r="A599" s="70"/>
      <c r="B599" s="11"/>
      <c r="C599" s="85"/>
      <c r="D599" s="85"/>
      <c r="E599" s="85"/>
      <c r="F599" s="70"/>
      <c r="G599" s="86"/>
      <c r="H599" s="2"/>
    </row>
    <row r="600" spans="1:8" ht="11.1" customHeight="1" x14ac:dyDescent="0.2">
      <c r="A600" s="70"/>
      <c r="B600" s="11"/>
      <c r="C600" s="85"/>
      <c r="D600" s="85"/>
      <c r="E600" s="85"/>
      <c r="F600" s="70"/>
      <c r="G600" s="86"/>
      <c r="H600" s="2"/>
    </row>
    <row r="601" spans="1:8" ht="11.1" customHeight="1" x14ac:dyDescent="0.2">
      <c r="A601" s="70"/>
      <c r="B601" s="11"/>
      <c r="C601" s="85"/>
      <c r="D601" s="85"/>
      <c r="E601" s="85"/>
      <c r="F601" s="70"/>
      <c r="G601" s="86"/>
      <c r="H601" s="69"/>
    </row>
    <row r="602" spans="1:8" ht="11.1" customHeight="1" x14ac:dyDescent="0.2">
      <c r="A602" s="70"/>
      <c r="B602" s="11"/>
      <c r="C602" s="85"/>
      <c r="D602" s="85"/>
      <c r="E602" s="85"/>
      <c r="F602" s="70"/>
      <c r="G602" s="86"/>
      <c r="H602" s="2"/>
    </row>
    <row r="603" spans="1:8" ht="11.1" customHeight="1" x14ac:dyDescent="0.2">
      <c r="A603" s="70"/>
      <c r="B603" s="11"/>
      <c r="C603" s="85"/>
      <c r="D603" s="85"/>
      <c r="E603" s="85"/>
      <c r="F603" s="70"/>
      <c r="G603" s="86"/>
      <c r="H603" s="2"/>
    </row>
    <row r="604" spans="1:8" ht="11.1" customHeight="1" x14ac:dyDescent="0.2">
      <c r="A604" s="70"/>
      <c r="B604" s="11"/>
      <c r="C604" s="85"/>
      <c r="D604" s="85"/>
      <c r="E604" s="85"/>
      <c r="F604" s="70"/>
      <c r="G604" s="86"/>
    </row>
    <row r="605" spans="1:8" ht="11.1" customHeight="1" x14ac:dyDescent="0.2">
      <c r="A605" s="70"/>
      <c r="B605" s="11"/>
      <c r="C605" s="85"/>
      <c r="D605" s="85"/>
      <c r="E605" s="85"/>
      <c r="F605" s="70"/>
      <c r="G605" s="86"/>
      <c r="H605" s="69"/>
    </row>
    <row r="606" spans="1:8" ht="11.1" customHeight="1" x14ac:dyDescent="0.2">
      <c r="A606" s="70"/>
      <c r="B606" s="11"/>
      <c r="C606" s="85"/>
      <c r="D606" s="85"/>
      <c r="E606" s="85"/>
      <c r="F606" s="70"/>
      <c r="G606" s="86"/>
      <c r="H606" s="69"/>
    </row>
    <row r="607" spans="1:8" ht="11.1" customHeight="1" x14ac:dyDescent="0.2">
      <c r="A607" s="70"/>
      <c r="B607" s="11"/>
      <c r="C607" s="85"/>
      <c r="D607" s="85"/>
      <c r="E607" s="85"/>
      <c r="F607" s="70"/>
      <c r="G607" s="86"/>
      <c r="H607" s="64"/>
    </row>
    <row r="608" spans="1:8" ht="11.1" customHeight="1" x14ac:dyDescent="0.2">
      <c r="A608" s="70"/>
      <c r="B608" s="11"/>
      <c r="C608" s="85"/>
      <c r="D608" s="85"/>
      <c r="E608" s="85"/>
      <c r="F608" s="70"/>
      <c r="G608" s="86"/>
      <c r="H608" s="69"/>
    </row>
    <row r="609" spans="1:8" ht="11.1" customHeight="1" x14ac:dyDescent="0.2">
      <c r="A609" s="70"/>
      <c r="B609" s="11"/>
      <c r="C609" s="85"/>
      <c r="D609" s="85"/>
      <c r="E609" s="85"/>
      <c r="F609" s="70"/>
      <c r="G609" s="86"/>
      <c r="H609" s="69"/>
    </row>
    <row r="610" spans="1:8" ht="11.1" customHeight="1" x14ac:dyDescent="0.2">
      <c r="A610" s="70"/>
      <c r="B610" s="11"/>
      <c r="C610" s="85"/>
      <c r="D610" s="85"/>
      <c r="E610" s="85"/>
      <c r="F610" s="70"/>
      <c r="G610" s="86"/>
      <c r="H610" s="69"/>
    </row>
    <row r="611" spans="1:8" ht="11.1" customHeight="1" x14ac:dyDescent="0.2">
      <c r="A611" s="70"/>
      <c r="B611" s="11"/>
      <c r="C611" s="85"/>
      <c r="D611" s="85"/>
      <c r="E611" s="85"/>
      <c r="F611" s="70"/>
      <c r="G611" s="86"/>
      <c r="H611" s="69"/>
    </row>
    <row r="612" spans="1:8" ht="11.1" customHeight="1" x14ac:dyDescent="0.2">
      <c r="A612" s="70"/>
      <c r="B612" s="11"/>
      <c r="C612" s="85"/>
      <c r="D612" s="85"/>
      <c r="E612" s="85"/>
      <c r="F612" s="70"/>
      <c r="G612" s="86"/>
      <c r="H612" s="2"/>
    </row>
    <row r="613" spans="1:8" ht="11.1" customHeight="1" x14ac:dyDescent="0.2">
      <c r="A613" s="70"/>
      <c r="B613" s="11"/>
      <c r="C613" s="85"/>
      <c r="D613" s="85"/>
      <c r="E613" s="85"/>
      <c r="F613" s="70"/>
      <c r="G613" s="86"/>
      <c r="H613" s="57"/>
    </row>
    <row r="614" spans="1:8" ht="11.1" customHeight="1" x14ac:dyDescent="0.2">
      <c r="A614" s="70"/>
      <c r="B614" s="11"/>
      <c r="C614" s="85"/>
      <c r="D614" s="85"/>
      <c r="E614" s="85"/>
      <c r="F614" s="70"/>
      <c r="G614" s="86"/>
    </row>
    <row r="615" spans="1:8" ht="11.1" customHeight="1" x14ac:dyDescent="0.2">
      <c r="A615" s="70"/>
      <c r="B615" s="11"/>
      <c r="C615" s="85"/>
      <c r="D615" s="85"/>
      <c r="E615" s="85"/>
      <c r="F615" s="70"/>
      <c r="G615" s="86"/>
      <c r="H615" s="2"/>
    </row>
    <row r="616" spans="1:8" ht="11.1" customHeight="1" x14ac:dyDescent="0.2">
      <c r="A616" s="70"/>
      <c r="B616" s="11"/>
      <c r="C616" s="85"/>
      <c r="D616" s="85"/>
      <c r="E616" s="85"/>
      <c r="F616" s="70"/>
      <c r="G616" s="86"/>
      <c r="H616" s="67"/>
    </row>
    <row r="617" spans="1:8" ht="11.1" customHeight="1" x14ac:dyDescent="0.2">
      <c r="A617" s="70"/>
      <c r="B617" s="11"/>
      <c r="C617" s="85"/>
      <c r="D617" s="85"/>
      <c r="E617" s="85"/>
      <c r="F617" s="70"/>
      <c r="G617" s="86"/>
      <c r="H617" s="2"/>
    </row>
    <row r="618" spans="1:8" ht="11.1" customHeight="1" x14ac:dyDescent="0.2">
      <c r="A618" s="70"/>
      <c r="B618" s="11"/>
      <c r="C618" s="85"/>
      <c r="D618" s="85"/>
      <c r="E618" s="85"/>
      <c r="F618" s="70"/>
      <c r="G618" s="86"/>
      <c r="H618" s="69"/>
    </row>
    <row r="619" spans="1:8" ht="11.1" customHeight="1" x14ac:dyDescent="0.2">
      <c r="A619" s="70"/>
      <c r="B619" s="11"/>
      <c r="C619" s="85"/>
      <c r="D619" s="85"/>
      <c r="E619" s="85"/>
      <c r="F619" s="70"/>
      <c r="G619" s="86"/>
      <c r="H619" s="2"/>
    </row>
    <row r="620" spans="1:8" ht="11.1" customHeight="1" x14ac:dyDescent="0.2">
      <c r="A620" s="70"/>
      <c r="B620" s="11"/>
      <c r="C620" s="85"/>
      <c r="D620" s="85"/>
      <c r="E620" s="85"/>
      <c r="F620" s="70"/>
      <c r="G620" s="86"/>
      <c r="H620" s="2"/>
    </row>
    <row r="621" spans="1:8" ht="11.1" customHeight="1" x14ac:dyDescent="0.2">
      <c r="A621" s="70"/>
      <c r="B621" s="11"/>
      <c r="C621" s="85"/>
      <c r="D621" s="85"/>
      <c r="E621" s="85"/>
      <c r="F621" s="70"/>
      <c r="G621" s="86"/>
      <c r="H621" s="2"/>
    </row>
    <row r="622" spans="1:8" ht="11.1" customHeight="1" x14ac:dyDescent="0.2">
      <c r="A622" s="70"/>
      <c r="B622" s="11"/>
      <c r="C622" s="85"/>
      <c r="D622" s="85"/>
      <c r="E622" s="85"/>
      <c r="F622" s="70"/>
      <c r="G622" s="86"/>
      <c r="H622" s="69"/>
    </row>
    <row r="623" spans="1:8" ht="11.1" customHeight="1" x14ac:dyDescent="0.2">
      <c r="A623" s="70"/>
      <c r="B623" s="11"/>
      <c r="C623" s="85"/>
      <c r="D623" s="85"/>
      <c r="E623" s="85"/>
      <c r="F623" s="70"/>
      <c r="G623" s="86"/>
      <c r="H623" s="2"/>
    </row>
    <row r="624" spans="1:8" ht="11.1" customHeight="1" x14ac:dyDescent="0.2">
      <c r="A624" s="70"/>
      <c r="B624" s="11"/>
      <c r="C624" s="85"/>
      <c r="D624" s="85"/>
      <c r="E624" s="85"/>
      <c r="F624" s="70"/>
      <c r="G624" s="86"/>
      <c r="H624" s="2"/>
    </row>
    <row r="625" spans="1:8" ht="11.1" customHeight="1" x14ac:dyDescent="0.2">
      <c r="A625" s="70"/>
      <c r="B625" s="11"/>
      <c r="C625" s="85"/>
      <c r="D625" s="85"/>
      <c r="E625" s="85"/>
      <c r="F625" s="70"/>
      <c r="G625" s="86"/>
    </row>
    <row r="626" spans="1:8" ht="11.1" customHeight="1" x14ac:dyDescent="0.2">
      <c r="A626" s="70"/>
      <c r="B626" s="11"/>
      <c r="C626" s="85"/>
      <c r="D626" s="85"/>
      <c r="E626" s="85"/>
      <c r="F626" s="70"/>
      <c r="G626" s="86"/>
      <c r="H626" s="110"/>
    </row>
    <row r="627" spans="1:8" ht="11.1" customHeight="1" x14ac:dyDescent="0.2">
      <c r="A627" s="70"/>
      <c r="B627" s="11"/>
      <c r="C627" s="85"/>
      <c r="D627" s="85"/>
      <c r="E627" s="85"/>
      <c r="F627" s="70"/>
      <c r="G627" s="86"/>
      <c r="H627" s="110"/>
    </row>
    <row r="628" spans="1:8" ht="11.1" customHeight="1" x14ac:dyDescent="0.2">
      <c r="A628" s="70"/>
      <c r="B628" s="11"/>
      <c r="C628" s="85"/>
      <c r="D628" s="85"/>
      <c r="E628" s="85"/>
      <c r="F628" s="70"/>
      <c r="G628" s="86"/>
      <c r="H628" s="110"/>
    </row>
    <row r="629" spans="1:8" ht="11.1" customHeight="1" x14ac:dyDescent="0.2">
      <c r="A629" s="70"/>
      <c r="B629" s="11"/>
      <c r="C629" s="85"/>
      <c r="D629" s="85"/>
      <c r="E629" s="85"/>
      <c r="F629" s="70"/>
      <c r="G629" s="86"/>
      <c r="H629" s="110"/>
    </row>
    <row r="630" spans="1:8" ht="11.1" customHeight="1" x14ac:dyDescent="0.2">
      <c r="A630" s="70"/>
      <c r="B630" s="11"/>
      <c r="C630" s="85"/>
      <c r="D630" s="85"/>
      <c r="E630" s="85"/>
      <c r="F630" s="70"/>
      <c r="G630" s="86"/>
      <c r="H630" s="110"/>
    </row>
    <row r="631" spans="1:8" ht="11.1" customHeight="1" x14ac:dyDescent="0.2">
      <c r="A631" s="70"/>
      <c r="B631" s="11"/>
      <c r="C631" s="85"/>
      <c r="D631" s="85"/>
      <c r="E631" s="85"/>
      <c r="F631" s="70"/>
      <c r="G631" s="86"/>
      <c r="H631" s="110"/>
    </row>
    <row r="632" spans="1:8" ht="11.1" customHeight="1" x14ac:dyDescent="0.2">
      <c r="A632" s="70"/>
      <c r="B632" s="11"/>
      <c r="C632" s="85"/>
      <c r="D632" s="85"/>
      <c r="E632" s="85"/>
      <c r="F632" s="70"/>
      <c r="G632" s="86"/>
      <c r="H632" s="110"/>
    </row>
    <row r="633" spans="1:8" ht="11.1" customHeight="1" x14ac:dyDescent="0.2">
      <c r="A633" s="70"/>
      <c r="B633" s="11"/>
      <c r="C633" s="85"/>
      <c r="D633" s="85"/>
      <c r="E633" s="85"/>
      <c r="F633" s="70"/>
      <c r="G633" s="86"/>
      <c r="H633" s="110"/>
    </row>
    <row r="634" spans="1:8" ht="11.1" customHeight="1" x14ac:dyDescent="0.2">
      <c r="A634" s="70"/>
      <c r="B634" s="11"/>
      <c r="C634" s="85"/>
      <c r="D634" s="85"/>
      <c r="E634" s="85"/>
      <c r="F634" s="70"/>
      <c r="G634" s="86"/>
      <c r="H634" s="110"/>
    </row>
    <row r="635" spans="1:8" ht="11.1" customHeight="1" x14ac:dyDescent="0.2">
      <c r="A635" s="70"/>
      <c r="B635" s="11"/>
      <c r="C635" s="85"/>
      <c r="D635" s="85"/>
      <c r="E635" s="85"/>
      <c r="F635" s="70"/>
      <c r="G635" s="86"/>
      <c r="H635" s="110"/>
    </row>
    <row r="636" spans="1:8" ht="11.1" customHeight="1" x14ac:dyDescent="0.2">
      <c r="A636" s="70"/>
      <c r="B636" s="2"/>
      <c r="C636" s="85"/>
      <c r="D636" s="85"/>
      <c r="E636" s="85"/>
      <c r="F636" s="70"/>
      <c r="G636" s="86"/>
      <c r="H636" s="110"/>
    </row>
    <row r="637" spans="1:8" ht="11.1" customHeight="1" x14ac:dyDescent="0.2">
      <c r="A637" s="70"/>
      <c r="B637" s="57"/>
      <c r="C637" s="85"/>
      <c r="D637" s="85"/>
      <c r="E637" s="85"/>
      <c r="F637" s="70"/>
      <c r="G637" s="86"/>
      <c r="H637" s="110"/>
    </row>
    <row r="638" spans="1:8" ht="11.1" customHeight="1" x14ac:dyDescent="0.2">
      <c r="A638" s="70"/>
      <c r="B638" s="111"/>
      <c r="C638" s="85"/>
      <c r="D638" s="85"/>
      <c r="E638" s="85"/>
      <c r="F638" s="70"/>
      <c r="G638" s="86"/>
      <c r="H638" s="110"/>
    </row>
    <row r="639" spans="1:8" ht="11.1" customHeight="1" x14ac:dyDescent="0.2">
      <c r="A639" s="70"/>
      <c r="B639" s="64"/>
      <c r="C639" s="85"/>
      <c r="D639" s="85"/>
      <c r="E639" s="85"/>
      <c r="F639" s="70"/>
      <c r="G639" s="86"/>
      <c r="H639" s="110"/>
    </row>
    <row r="640" spans="1:8" ht="11.1" customHeight="1" x14ac:dyDescent="0.2">
      <c r="A640" s="70"/>
      <c r="B640" s="2"/>
      <c r="C640" s="85"/>
      <c r="D640" s="85"/>
      <c r="E640" s="85"/>
      <c r="F640" s="70"/>
      <c r="G640" s="86"/>
      <c r="H640" s="110"/>
    </row>
    <row r="641" spans="1:8" ht="11.1" customHeight="1" x14ac:dyDescent="0.2"/>
    <row r="642" spans="1:8" ht="11.1" customHeight="1" x14ac:dyDescent="0.2"/>
    <row r="643" spans="1:8" ht="11.1" customHeight="1" x14ac:dyDescent="0.2"/>
    <row r="644" spans="1:8" ht="11.1" customHeight="1" x14ac:dyDescent="0.2"/>
    <row r="645" spans="1:8" ht="11.1" customHeight="1" x14ac:dyDescent="0.2"/>
    <row r="646" spans="1:8" ht="11.1" customHeight="1" x14ac:dyDescent="0.2"/>
    <row r="647" spans="1:8" ht="11.1" customHeight="1" x14ac:dyDescent="0.2"/>
    <row r="648" spans="1:8" ht="11.1" customHeight="1" x14ac:dyDescent="0.2"/>
    <row r="649" spans="1:8" ht="11.1" customHeight="1" x14ac:dyDescent="0.2"/>
    <row r="650" spans="1:8" ht="11.1" customHeight="1" x14ac:dyDescent="0.2"/>
    <row r="651" spans="1:8" ht="11.1" customHeight="1" x14ac:dyDescent="0.2"/>
    <row r="652" spans="1:8" ht="11.1" customHeight="1" x14ac:dyDescent="0.2"/>
    <row r="653" spans="1:8" ht="11.1" customHeight="1" x14ac:dyDescent="0.2"/>
    <row r="654" spans="1:8" ht="11.1" customHeight="1" x14ac:dyDescent="0.2"/>
    <row r="655" spans="1:8" ht="11.1" customHeight="1" x14ac:dyDescent="0.2">
      <c r="A655" s="70"/>
      <c r="B655" s="70"/>
      <c r="C655" s="85"/>
      <c r="D655" s="85"/>
      <c r="E655" s="85"/>
      <c r="F655" s="70"/>
      <c r="G655" s="86"/>
      <c r="H655" s="70"/>
    </row>
    <row r="656" spans="1:8" ht="11.1" customHeight="1" x14ac:dyDescent="0.2">
      <c r="A656" s="70"/>
      <c r="B656" s="11"/>
      <c r="C656" s="85"/>
      <c r="D656" s="85"/>
      <c r="E656" s="85"/>
      <c r="F656" s="70"/>
      <c r="G656" s="86"/>
      <c r="H656" s="70"/>
    </row>
    <row r="657" spans="1:8" ht="11.1" customHeight="1" x14ac:dyDescent="0.2">
      <c r="A657" s="70"/>
      <c r="B657" s="11"/>
      <c r="C657" s="85"/>
      <c r="D657" s="85"/>
      <c r="E657" s="85"/>
      <c r="F657" s="70"/>
      <c r="G657" s="86"/>
      <c r="H657" s="70"/>
    </row>
    <row r="658" spans="1:8" ht="11.1" customHeight="1" x14ac:dyDescent="0.2">
      <c r="A658" s="70"/>
      <c r="B658" s="11"/>
      <c r="C658" s="85"/>
      <c r="D658" s="85"/>
      <c r="E658" s="85"/>
      <c r="F658" s="70"/>
      <c r="G658" s="86"/>
      <c r="H658" s="70"/>
    </row>
    <row r="659" spans="1:8" ht="11.1" customHeight="1" x14ac:dyDescent="0.2">
      <c r="A659" s="70"/>
      <c r="B659" s="11"/>
      <c r="C659" s="85"/>
      <c r="D659" s="85"/>
      <c r="E659" s="85"/>
      <c r="F659" s="70"/>
      <c r="G659" s="86"/>
      <c r="H659" s="70"/>
    </row>
    <row r="660" spans="1:8" ht="11.1" customHeight="1" x14ac:dyDescent="0.2">
      <c r="A660" s="70"/>
      <c r="B660" s="11"/>
      <c r="C660" s="85"/>
      <c r="D660" s="85"/>
      <c r="E660" s="85"/>
      <c r="F660" s="70"/>
      <c r="G660" s="86"/>
      <c r="H660" s="70"/>
    </row>
    <row r="661" spans="1:8" ht="11.1" customHeight="1" x14ac:dyDescent="0.2">
      <c r="A661" s="70"/>
      <c r="B661" s="11"/>
      <c r="C661" s="85"/>
      <c r="D661" s="85"/>
      <c r="E661" s="85"/>
      <c r="F661" s="70"/>
      <c r="G661" s="86"/>
      <c r="H661" s="70"/>
    </row>
    <row r="662" spans="1:8" ht="11.1" customHeight="1" x14ac:dyDescent="0.2">
      <c r="A662" s="70"/>
      <c r="B662" s="11"/>
      <c r="C662" s="85"/>
      <c r="D662" s="85"/>
      <c r="E662" s="85"/>
      <c r="F662" s="70"/>
      <c r="G662" s="86"/>
      <c r="H662" s="70"/>
    </row>
    <row r="663" spans="1:8" ht="11.1" customHeight="1" x14ac:dyDescent="0.2">
      <c r="A663" s="70"/>
      <c r="B663" s="11"/>
      <c r="C663" s="85"/>
      <c r="D663" s="85"/>
      <c r="E663" s="85"/>
      <c r="F663" s="70"/>
      <c r="G663" s="86"/>
      <c r="H663" s="70"/>
    </row>
    <row r="664" spans="1:8" ht="11.1" customHeight="1" x14ac:dyDescent="0.2">
      <c r="A664" s="70"/>
      <c r="B664" s="11"/>
      <c r="C664" s="85"/>
      <c r="D664" s="85"/>
      <c r="E664" s="85"/>
      <c r="F664" s="70"/>
      <c r="G664" s="86"/>
      <c r="H664" s="70"/>
    </row>
    <row r="665" spans="1:8" ht="11.1" customHeight="1" x14ac:dyDescent="0.2">
      <c r="A665" s="70"/>
      <c r="B665" s="11"/>
      <c r="C665" s="85"/>
      <c r="D665" s="85"/>
      <c r="E665" s="85"/>
      <c r="F665" s="70"/>
      <c r="G665" s="86"/>
      <c r="H665" s="70"/>
    </row>
    <row r="666" spans="1:8" ht="11.1" customHeight="1" x14ac:dyDescent="0.2">
      <c r="A666" s="70"/>
      <c r="B666" s="11"/>
      <c r="C666" s="85"/>
      <c r="D666" s="85"/>
      <c r="E666" s="85"/>
      <c r="F666" s="70"/>
      <c r="G666" s="86"/>
      <c r="H666" s="2"/>
    </row>
    <row r="667" spans="1:8" ht="11.1" customHeight="1" x14ac:dyDescent="0.2">
      <c r="A667" s="70"/>
      <c r="B667" s="11"/>
      <c r="C667" s="85"/>
      <c r="D667" s="85"/>
      <c r="E667" s="85"/>
      <c r="F667" s="70"/>
      <c r="G667" s="86"/>
      <c r="H667" s="57"/>
    </row>
    <row r="668" spans="1:8" ht="11.1" customHeight="1" x14ac:dyDescent="0.2">
      <c r="A668" s="70"/>
      <c r="B668" s="11"/>
      <c r="C668" s="85"/>
      <c r="D668" s="85"/>
      <c r="E668" s="85"/>
      <c r="F668" s="70"/>
      <c r="G668" s="86"/>
    </row>
    <row r="669" spans="1:8" ht="11.1" customHeight="1" x14ac:dyDescent="0.2">
      <c r="A669" s="70"/>
      <c r="B669" s="11"/>
      <c r="C669" s="85"/>
      <c r="D669" s="85"/>
      <c r="E669" s="85"/>
      <c r="F669" s="70"/>
      <c r="G669" s="86"/>
      <c r="H669" s="2"/>
    </row>
    <row r="670" spans="1:8" ht="11.1" customHeight="1" x14ac:dyDescent="0.2">
      <c r="A670" s="70"/>
      <c r="B670" s="11"/>
      <c r="C670" s="85"/>
      <c r="D670" s="85"/>
      <c r="E670" s="85"/>
      <c r="F670" s="70"/>
      <c r="G670" s="86"/>
      <c r="H670" s="69"/>
    </row>
    <row r="671" spans="1:8" ht="11.1" customHeight="1" x14ac:dyDescent="0.2">
      <c r="A671" s="70"/>
      <c r="B671" s="11"/>
      <c r="C671" s="85"/>
      <c r="D671" s="85"/>
      <c r="E671" s="85"/>
      <c r="F671" s="70"/>
      <c r="G671" s="86"/>
      <c r="H671" s="2"/>
    </row>
    <row r="672" spans="1:8" ht="11.1" customHeight="1" x14ac:dyDescent="0.2">
      <c r="A672" s="70"/>
      <c r="B672" s="11"/>
      <c r="C672" s="85"/>
      <c r="D672" s="85"/>
      <c r="E672" s="85"/>
      <c r="F672" s="70"/>
      <c r="G672" s="86"/>
      <c r="H672" s="69"/>
    </row>
    <row r="673" spans="1:8" ht="11.1" customHeight="1" x14ac:dyDescent="0.2">
      <c r="A673" s="70"/>
      <c r="B673" s="11"/>
      <c r="C673" s="85"/>
      <c r="D673" s="85"/>
      <c r="E673" s="85"/>
      <c r="F673" s="70"/>
      <c r="G673" s="86"/>
      <c r="H673" s="2"/>
    </row>
    <row r="674" spans="1:8" ht="11.1" customHeight="1" x14ac:dyDescent="0.2">
      <c r="A674" s="70"/>
      <c r="B674" s="11"/>
      <c r="C674" s="85"/>
      <c r="D674" s="85"/>
      <c r="E674" s="85"/>
      <c r="F674" s="70"/>
      <c r="G674" s="86"/>
      <c r="H674" s="67"/>
    </row>
    <row r="675" spans="1:8" ht="11.1" customHeight="1" x14ac:dyDescent="0.2">
      <c r="A675" s="70"/>
      <c r="B675" s="11"/>
      <c r="C675" s="85"/>
      <c r="D675" s="85"/>
      <c r="E675" s="85"/>
      <c r="F675" s="70"/>
      <c r="G675" s="86"/>
      <c r="H675" s="2"/>
    </row>
    <row r="676" spans="1:8" ht="11.1" customHeight="1" x14ac:dyDescent="0.2">
      <c r="A676" s="70"/>
      <c r="B676" s="11"/>
      <c r="C676" s="85"/>
      <c r="D676" s="85"/>
      <c r="E676" s="85"/>
      <c r="F676" s="70"/>
      <c r="G676" s="86"/>
      <c r="H676" s="69"/>
    </row>
    <row r="677" spans="1:8" ht="11.1" customHeight="1" x14ac:dyDescent="0.2">
      <c r="A677" s="70"/>
      <c r="B677" s="11"/>
      <c r="C677" s="85"/>
      <c r="D677" s="85"/>
      <c r="E677" s="85"/>
      <c r="F677" s="70"/>
      <c r="G677" s="86"/>
      <c r="H677" s="2"/>
    </row>
    <row r="678" spans="1:8" ht="11.1" customHeight="1" x14ac:dyDescent="0.2">
      <c r="A678" s="70"/>
      <c r="B678" s="11"/>
      <c r="C678" s="85"/>
      <c r="D678" s="85"/>
      <c r="E678" s="85"/>
      <c r="F678" s="70"/>
      <c r="G678" s="86"/>
      <c r="H678" s="2"/>
    </row>
    <row r="679" spans="1:8" ht="11.1" customHeight="1" x14ac:dyDescent="0.2">
      <c r="A679" s="70"/>
      <c r="B679" s="11"/>
      <c r="C679" s="85"/>
      <c r="D679" s="85"/>
      <c r="E679" s="85"/>
      <c r="F679" s="70"/>
      <c r="G679" s="86"/>
      <c r="H679" s="2"/>
    </row>
    <row r="680" spans="1:8" ht="11.1" customHeight="1" x14ac:dyDescent="0.2">
      <c r="A680" s="70"/>
      <c r="B680" s="11"/>
      <c r="C680" s="85"/>
      <c r="D680" s="85"/>
      <c r="E680" s="85"/>
      <c r="F680" s="70"/>
      <c r="G680" s="86"/>
      <c r="H680" s="69"/>
    </row>
    <row r="681" spans="1:8" ht="11.1" customHeight="1" x14ac:dyDescent="0.2">
      <c r="A681" s="70"/>
      <c r="B681" s="11"/>
      <c r="C681" s="85"/>
      <c r="D681" s="85"/>
      <c r="E681" s="85"/>
      <c r="F681" s="70"/>
      <c r="G681" s="86"/>
      <c r="H681" s="2"/>
    </row>
    <row r="682" spans="1:8" ht="11.1" customHeight="1" x14ac:dyDescent="0.2">
      <c r="A682" s="70"/>
      <c r="B682" s="11"/>
      <c r="C682" s="85"/>
      <c r="D682" s="85"/>
      <c r="E682" s="85"/>
      <c r="F682" s="70"/>
      <c r="G682" s="86"/>
      <c r="H682" s="2"/>
    </row>
    <row r="683" spans="1:8" ht="11.1" customHeight="1" x14ac:dyDescent="0.2">
      <c r="A683" s="70"/>
      <c r="B683" s="11"/>
      <c r="C683" s="85"/>
      <c r="D683" s="85"/>
      <c r="E683" s="85"/>
      <c r="F683" s="70"/>
      <c r="G683" s="86"/>
    </row>
    <row r="684" spans="1:8" ht="11.1" customHeight="1" x14ac:dyDescent="0.2">
      <c r="A684" s="70"/>
      <c r="B684" s="11"/>
      <c r="C684" s="85"/>
      <c r="D684" s="85"/>
      <c r="E684" s="85"/>
      <c r="F684" s="70"/>
      <c r="G684" s="86"/>
      <c r="H684" s="69"/>
    </row>
    <row r="685" spans="1:8" ht="11.1" customHeight="1" x14ac:dyDescent="0.2">
      <c r="A685" s="70"/>
      <c r="B685" s="11"/>
      <c r="C685" s="85"/>
      <c r="D685" s="85"/>
      <c r="E685" s="85"/>
      <c r="F685" s="70"/>
      <c r="G685" s="86"/>
      <c r="H685" s="69"/>
    </row>
    <row r="686" spans="1:8" ht="11.1" customHeight="1" x14ac:dyDescent="0.2">
      <c r="A686" s="70"/>
      <c r="B686" s="11"/>
      <c r="C686" s="85"/>
      <c r="D686" s="85"/>
      <c r="E686" s="85"/>
      <c r="F686" s="70"/>
      <c r="G686" s="86"/>
      <c r="H686" s="64"/>
    </row>
    <row r="687" spans="1:8" ht="11.1" customHeight="1" x14ac:dyDescent="0.2">
      <c r="A687" s="70"/>
      <c r="B687" s="11"/>
      <c r="C687" s="85"/>
      <c r="D687" s="85"/>
      <c r="E687" s="85"/>
      <c r="F687" s="70"/>
      <c r="G687" s="86"/>
      <c r="H687" s="69"/>
    </row>
    <row r="688" spans="1:8" ht="11.1" customHeight="1" x14ac:dyDescent="0.2">
      <c r="A688" s="70"/>
      <c r="B688" s="11"/>
      <c r="C688" s="85"/>
      <c r="D688" s="85"/>
      <c r="E688" s="85"/>
      <c r="F688" s="70"/>
      <c r="G688" s="86"/>
      <c r="H688" s="69"/>
    </row>
    <row r="689" spans="1:8" ht="11.1" customHeight="1" x14ac:dyDescent="0.2">
      <c r="A689" s="70"/>
      <c r="B689" s="11"/>
      <c r="C689" s="85"/>
      <c r="D689" s="85"/>
      <c r="E689" s="85"/>
      <c r="F689" s="70"/>
      <c r="G689" s="86"/>
      <c r="H689" s="69"/>
    </row>
    <row r="690" spans="1:8" ht="11.1" customHeight="1" x14ac:dyDescent="0.2">
      <c r="A690" s="70"/>
      <c r="B690" s="11"/>
      <c r="C690" s="85"/>
      <c r="D690" s="85"/>
      <c r="E690" s="85"/>
      <c r="F690" s="70"/>
      <c r="G690" s="86"/>
      <c r="H690" s="69"/>
    </row>
    <row r="691" spans="1:8" ht="11.1" customHeight="1" x14ac:dyDescent="0.2">
      <c r="A691" s="70"/>
      <c r="B691" s="11"/>
      <c r="C691" s="85"/>
      <c r="D691" s="85"/>
      <c r="E691" s="85"/>
      <c r="F691" s="70"/>
      <c r="G691" s="86"/>
      <c r="H691" s="2"/>
    </row>
    <row r="692" spans="1:8" ht="11.1" customHeight="1" x14ac:dyDescent="0.2">
      <c r="A692" s="70"/>
      <c r="B692" s="11"/>
      <c r="C692" s="85"/>
      <c r="D692" s="85"/>
      <c r="E692" s="85"/>
      <c r="F692" s="70"/>
      <c r="G692" s="86"/>
      <c r="H692" s="57"/>
    </row>
    <row r="693" spans="1:8" ht="11.1" customHeight="1" x14ac:dyDescent="0.2">
      <c r="A693" s="70"/>
      <c r="B693" s="11"/>
      <c r="C693" s="85"/>
      <c r="D693" s="85"/>
      <c r="E693" s="85"/>
      <c r="F693" s="70"/>
      <c r="G693" s="86"/>
    </row>
    <row r="694" spans="1:8" ht="11.1" customHeight="1" x14ac:dyDescent="0.2">
      <c r="A694" s="70"/>
      <c r="B694" s="11"/>
      <c r="C694" s="85"/>
      <c r="D694" s="85"/>
      <c r="E694" s="85"/>
      <c r="F694" s="70"/>
      <c r="G694" s="86"/>
      <c r="H694" s="2"/>
    </row>
    <row r="695" spans="1:8" ht="11.1" customHeight="1" x14ac:dyDescent="0.2">
      <c r="A695" s="70"/>
      <c r="B695" s="11"/>
      <c r="C695" s="85"/>
      <c r="D695" s="85"/>
      <c r="E695" s="85"/>
      <c r="F695" s="70"/>
      <c r="G695" s="86"/>
      <c r="H695" s="67"/>
    </row>
    <row r="696" spans="1:8" ht="11.1" customHeight="1" x14ac:dyDescent="0.2">
      <c r="A696" s="70"/>
      <c r="B696" s="11"/>
      <c r="C696" s="85"/>
      <c r="D696" s="85"/>
      <c r="E696" s="85"/>
      <c r="F696" s="70"/>
      <c r="G696" s="86"/>
      <c r="H696" s="2"/>
    </row>
    <row r="697" spans="1:8" ht="11.1" customHeight="1" x14ac:dyDescent="0.2">
      <c r="A697" s="70"/>
      <c r="B697" s="11"/>
      <c r="C697" s="85"/>
      <c r="D697" s="85"/>
      <c r="E697" s="85"/>
      <c r="F697" s="70"/>
      <c r="G697" s="86"/>
      <c r="H697" s="69"/>
    </row>
    <row r="698" spans="1:8" ht="11.1" customHeight="1" x14ac:dyDescent="0.2">
      <c r="A698" s="70"/>
      <c r="B698" s="11"/>
      <c r="C698" s="85"/>
      <c r="D698" s="85"/>
      <c r="E698" s="85"/>
      <c r="F698" s="70"/>
      <c r="G698" s="86"/>
      <c r="H698" s="2"/>
    </row>
    <row r="699" spans="1:8" ht="11.1" customHeight="1" x14ac:dyDescent="0.2">
      <c r="A699" s="70"/>
      <c r="B699" s="11"/>
      <c r="C699" s="85"/>
      <c r="D699" s="85"/>
      <c r="E699" s="85"/>
      <c r="F699" s="70"/>
      <c r="G699" s="86"/>
      <c r="H699" s="2"/>
    </row>
    <row r="700" spans="1:8" ht="11.1" customHeight="1" x14ac:dyDescent="0.2">
      <c r="A700" s="70"/>
      <c r="B700" s="11"/>
      <c r="C700" s="85"/>
      <c r="D700" s="85"/>
      <c r="E700" s="85"/>
      <c r="F700" s="70"/>
      <c r="G700" s="86"/>
      <c r="H700" s="2"/>
    </row>
    <row r="701" spans="1:8" ht="11.1" customHeight="1" x14ac:dyDescent="0.2">
      <c r="A701" s="70"/>
      <c r="B701" s="11"/>
      <c r="C701" s="85"/>
      <c r="D701" s="85"/>
      <c r="E701" s="85"/>
      <c r="F701" s="70"/>
      <c r="G701" s="86"/>
      <c r="H701" s="69"/>
    </row>
    <row r="702" spans="1:8" ht="11.1" customHeight="1" x14ac:dyDescent="0.2">
      <c r="A702" s="70"/>
      <c r="B702" s="11"/>
      <c r="C702" s="85"/>
      <c r="D702" s="85"/>
      <c r="E702" s="85"/>
      <c r="F702" s="70"/>
      <c r="G702" s="86"/>
      <c r="H702" s="2"/>
    </row>
    <row r="703" spans="1:8" ht="11.1" customHeight="1" x14ac:dyDescent="0.2">
      <c r="A703" s="70"/>
      <c r="B703" s="11"/>
      <c r="C703" s="85"/>
      <c r="D703" s="85"/>
      <c r="E703" s="85"/>
      <c r="F703" s="70"/>
      <c r="G703" s="86"/>
      <c r="H703" s="2"/>
    </row>
    <row r="704" spans="1:8" ht="11.1" customHeight="1" x14ac:dyDescent="0.2">
      <c r="A704" s="70"/>
      <c r="C704" s="85"/>
      <c r="D704" s="85"/>
      <c r="E704" s="85"/>
      <c r="F704" s="70"/>
      <c r="G704" s="86"/>
    </row>
    <row r="705" spans="1:8" ht="11.1" customHeight="1" x14ac:dyDescent="0.2">
      <c r="A705" s="70"/>
      <c r="C705" s="85"/>
      <c r="D705" s="85"/>
      <c r="E705" s="85"/>
      <c r="F705" s="70"/>
      <c r="G705" s="86"/>
    </row>
    <row r="706" spans="1:8" ht="11.1" customHeight="1" x14ac:dyDescent="0.2">
      <c r="A706" s="2"/>
      <c r="B706" s="2"/>
      <c r="C706" s="112" t="s">
        <v>71</v>
      </c>
      <c r="D706" s="113"/>
      <c r="E706" s="114"/>
      <c r="F706" s="115" t="e">
        <f>SUM(F15:F705)</f>
        <v>#NAME?</v>
      </c>
      <c r="G706" s="116">
        <f>SUM(G15:G705)</f>
        <v>383548.36620000016</v>
      </c>
      <c r="H706" s="2"/>
    </row>
    <row r="707" spans="1:8" ht="11.1" customHeight="1" x14ac:dyDescent="0.2">
      <c r="A707" s="57" t="s">
        <v>72</v>
      </c>
      <c r="B707" s="57"/>
      <c r="C707" s="57"/>
      <c r="D707" s="57"/>
      <c r="E707" s="57"/>
      <c r="F707" s="57"/>
      <c r="G707" s="57"/>
      <c r="H707" s="57"/>
    </row>
    <row r="708" spans="1:8" ht="11.1" customHeight="1" x14ac:dyDescent="0.2">
      <c r="A708" s="108" t="s">
        <v>73</v>
      </c>
      <c r="B708" s="58"/>
      <c r="C708" s="58"/>
      <c r="D708" s="58"/>
      <c r="E708" s="59" t="s">
        <v>77</v>
      </c>
      <c r="F708" s="59"/>
      <c r="G708" s="60" t="s">
        <v>57</v>
      </c>
      <c r="H708" s="109">
        <v>39460</v>
      </c>
    </row>
    <row r="709" spans="1:8" ht="11.1" customHeight="1" x14ac:dyDescent="0.2">
      <c r="A709" s="64"/>
      <c r="B709" s="64"/>
      <c r="C709" s="64"/>
      <c r="D709" s="64"/>
      <c r="E709" s="64"/>
      <c r="F709" s="64"/>
      <c r="G709" s="2"/>
      <c r="H709" s="2"/>
    </row>
    <row r="710" spans="1:8" ht="11.1" customHeight="1" x14ac:dyDescent="0.2">
      <c r="A710" s="2"/>
      <c r="B710" s="2"/>
      <c r="C710" s="2"/>
      <c r="D710" s="2"/>
      <c r="E710" s="2"/>
      <c r="F710" s="4" t="s">
        <v>74</v>
      </c>
      <c r="G710" s="66">
        <v>39460</v>
      </c>
      <c r="H710" s="67"/>
    </row>
    <row r="711" spans="1:8" ht="11.1" customHeight="1" x14ac:dyDescent="0.2">
      <c r="A711" s="2"/>
      <c r="B711" s="69"/>
      <c r="C711" s="2"/>
      <c r="D711" s="2"/>
      <c r="E711" s="2"/>
      <c r="F711" s="2"/>
      <c r="G711" s="69" t="s">
        <v>75</v>
      </c>
      <c r="H711" s="2"/>
    </row>
    <row r="712" spans="1:8" ht="11.1" customHeight="1" x14ac:dyDescent="0.2">
      <c r="A712" s="2"/>
      <c r="B712" s="69"/>
      <c r="C712" s="2"/>
      <c r="D712" s="2"/>
      <c r="E712" s="2"/>
      <c r="F712" s="69"/>
      <c r="G712" s="69" t="s">
        <v>76</v>
      </c>
      <c r="H712" s="69"/>
    </row>
    <row r="713" spans="1:8" ht="11.1" customHeight="1" x14ac:dyDescent="0.2">
      <c r="A713" s="2"/>
      <c r="B713" s="2"/>
      <c r="C713" s="2"/>
      <c r="D713" s="2"/>
      <c r="E713" s="2"/>
      <c r="F713" s="2"/>
      <c r="G713" s="2"/>
      <c r="H713" s="2"/>
    </row>
    <row r="714" spans="1:8" ht="11.1" customHeight="1" x14ac:dyDescent="0.2">
      <c r="A714" s="2"/>
      <c r="B714" s="2"/>
      <c r="C714" s="2"/>
      <c r="D714" s="2"/>
      <c r="E714" s="2"/>
      <c r="F714" s="2"/>
      <c r="G714" s="2"/>
      <c r="H714" s="2"/>
    </row>
    <row r="715" spans="1:8" ht="11.1" customHeight="1" x14ac:dyDescent="0.2">
      <c r="A715" s="2"/>
      <c r="B715" s="2"/>
      <c r="C715" s="2"/>
      <c r="D715" s="2"/>
      <c r="E715" s="2"/>
      <c r="F715" s="71"/>
      <c r="G715" s="2"/>
      <c r="H715" s="2"/>
    </row>
    <row r="716" spans="1:8" ht="11.1" customHeight="1" x14ac:dyDescent="0.2">
      <c r="A716" s="2"/>
      <c r="B716" s="2"/>
      <c r="C716" s="2"/>
      <c r="D716" s="2"/>
      <c r="E716" s="2"/>
      <c r="F716" s="69"/>
      <c r="G716" s="74" t="s">
        <v>61</v>
      </c>
      <c r="H716" s="69"/>
    </row>
    <row r="717" spans="1:8" ht="11.1" customHeight="1" x14ac:dyDescent="0.2">
      <c r="A717" s="69"/>
      <c r="B717" s="69"/>
      <c r="C717" s="69"/>
      <c r="D717" s="2"/>
      <c r="E717" s="2"/>
      <c r="F717" s="2"/>
      <c r="G717" s="69" t="s">
        <v>64</v>
      </c>
      <c r="H717" s="2"/>
    </row>
    <row r="718" spans="1:8" ht="11.1" customHeight="1" x14ac:dyDescent="0.2">
      <c r="A718" s="2"/>
      <c r="B718" s="2"/>
      <c r="C718" s="2"/>
      <c r="D718" s="2"/>
      <c r="E718" s="2"/>
      <c r="F718" s="2"/>
      <c r="G718" s="2"/>
      <c r="H718" s="2"/>
    </row>
    <row r="719" spans="1:8" ht="11.1" customHeight="1" x14ac:dyDescent="0.2"/>
    <row r="720" spans="1:8" ht="11.1" customHeight="1" x14ac:dyDescent="0.2"/>
    <row r="721" ht="11.1" customHeight="1" x14ac:dyDescent="0.2"/>
    <row r="722" ht="11.1" customHeight="1" x14ac:dyDescent="0.2"/>
    <row r="723" ht="11.1" customHeight="1" x14ac:dyDescent="0.2"/>
    <row r="724" ht="11.1" customHeight="1" x14ac:dyDescent="0.2"/>
    <row r="725" ht="11.1" customHeight="1" x14ac:dyDescent="0.2"/>
    <row r="726" ht="11.1" customHeight="1" x14ac:dyDescent="0.2"/>
    <row r="727" ht="11.1" customHeight="1" x14ac:dyDescent="0.2"/>
    <row r="728" ht="11.1" customHeight="1" x14ac:dyDescent="0.2"/>
    <row r="729" ht="11.1" customHeight="1" x14ac:dyDescent="0.2"/>
    <row r="730" ht="11.1" customHeight="1" x14ac:dyDescent="0.2"/>
    <row r="731" ht="11.1" customHeight="1" x14ac:dyDescent="0.2"/>
    <row r="732" ht="11.1" customHeight="1" x14ac:dyDescent="0.2"/>
    <row r="733" ht="11.1" customHeight="1" x14ac:dyDescent="0.2"/>
    <row r="734" ht="11.1" customHeight="1" x14ac:dyDescent="0.2"/>
    <row r="735" ht="11.1" customHeight="1" x14ac:dyDescent="0.2"/>
    <row r="736" ht="11.1" customHeight="1" x14ac:dyDescent="0.2"/>
    <row r="737" ht="11.1" customHeight="1" x14ac:dyDescent="0.2"/>
    <row r="738" ht="11.1" customHeight="1" x14ac:dyDescent="0.2"/>
    <row r="739" ht="11.1" customHeight="1" x14ac:dyDescent="0.2"/>
    <row r="740" ht="11.1" customHeight="1" x14ac:dyDescent="0.2"/>
    <row r="741" ht="11.1" customHeight="1" x14ac:dyDescent="0.2"/>
    <row r="742" ht="11.1" customHeight="1" x14ac:dyDescent="0.2"/>
    <row r="743" ht="11.1" customHeight="1" x14ac:dyDescent="0.2"/>
    <row r="744" ht="11.1" customHeight="1" x14ac:dyDescent="0.2"/>
    <row r="745" ht="11.1" customHeight="1" x14ac:dyDescent="0.2"/>
    <row r="746" ht="11.1" customHeight="1" x14ac:dyDescent="0.2"/>
    <row r="747" ht="11.1" customHeight="1" x14ac:dyDescent="0.2"/>
    <row r="748" ht="11.1" customHeight="1" x14ac:dyDescent="0.2"/>
    <row r="749" ht="11.1" customHeight="1" x14ac:dyDescent="0.2"/>
    <row r="750" ht="11.1" customHeight="1" x14ac:dyDescent="0.2"/>
    <row r="751" ht="11.1" customHeight="1" x14ac:dyDescent="0.2"/>
    <row r="752" ht="11.1" customHeight="1" x14ac:dyDescent="0.2"/>
    <row r="753" ht="11.1" customHeight="1" x14ac:dyDescent="0.2"/>
    <row r="754" ht="11.1" customHeight="1" x14ac:dyDescent="0.2"/>
    <row r="755" ht="11.1" customHeight="1" x14ac:dyDescent="0.2"/>
    <row r="756" ht="11.1" customHeight="1" x14ac:dyDescent="0.2"/>
    <row r="757" ht="11.1" customHeight="1" x14ac:dyDescent="0.2"/>
    <row r="758" ht="11.1" customHeight="1" x14ac:dyDescent="0.2"/>
    <row r="759" ht="11.1" customHeight="1" x14ac:dyDescent="0.2"/>
    <row r="760" ht="11.1" customHeight="1" x14ac:dyDescent="0.2"/>
    <row r="761" ht="11.1" customHeight="1" x14ac:dyDescent="0.2"/>
    <row r="762" ht="11.1" customHeight="1" x14ac:dyDescent="0.2"/>
    <row r="763" ht="11.1" customHeight="1" x14ac:dyDescent="0.2"/>
    <row r="764" ht="11.1" customHeight="1" x14ac:dyDescent="0.2"/>
    <row r="765" ht="11.1" customHeight="1" x14ac:dyDescent="0.2"/>
    <row r="766" ht="11.1" customHeight="1" x14ac:dyDescent="0.2"/>
    <row r="767" ht="11.1" customHeight="1" x14ac:dyDescent="0.2"/>
    <row r="768" ht="11.1" customHeight="1" x14ac:dyDescent="0.2"/>
    <row r="769" ht="11.1" customHeight="1" x14ac:dyDescent="0.2"/>
    <row r="770" ht="11.1" customHeight="1" x14ac:dyDescent="0.2"/>
    <row r="771" ht="11.1" customHeight="1" x14ac:dyDescent="0.2"/>
    <row r="772" ht="11.1" customHeight="1" x14ac:dyDescent="0.2"/>
    <row r="773" ht="11.1" customHeight="1" x14ac:dyDescent="0.2"/>
    <row r="774" ht="11.1" customHeight="1" x14ac:dyDescent="0.2"/>
    <row r="775" ht="11.1" customHeight="1" x14ac:dyDescent="0.2"/>
    <row r="776" ht="11.1" customHeight="1" x14ac:dyDescent="0.2"/>
    <row r="777" ht="11.1" customHeight="1" x14ac:dyDescent="0.2"/>
    <row r="778" ht="11.1" customHeight="1" x14ac:dyDescent="0.2"/>
    <row r="779" ht="11.1" customHeight="1" x14ac:dyDescent="0.2"/>
    <row r="780" ht="11.1" customHeight="1" x14ac:dyDescent="0.2"/>
    <row r="781" ht="11.1" customHeight="1" x14ac:dyDescent="0.2"/>
    <row r="782" ht="11.1" customHeight="1" x14ac:dyDescent="0.2"/>
    <row r="783" ht="11.1" customHeight="1" x14ac:dyDescent="0.2"/>
    <row r="784" ht="11.1" customHeight="1" x14ac:dyDescent="0.2"/>
    <row r="785" ht="11.1" customHeight="1" x14ac:dyDescent="0.2"/>
    <row r="786" ht="11.1" customHeight="1" x14ac:dyDescent="0.2"/>
    <row r="787" ht="11.1" customHeight="1" x14ac:dyDescent="0.2"/>
    <row r="788" ht="11.1" customHeight="1" x14ac:dyDescent="0.2"/>
    <row r="789" ht="11.1" customHeight="1" x14ac:dyDescent="0.2"/>
    <row r="790" ht="11.1" customHeight="1" x14ac:dyDescent="0.2"/>
    <row r="791" ht="11.1" customHeight="1" x14ac:dyDescent="0.2"/>
    <row r="792" ht="11.1" customHeight="1" x14ac:dyDescent="0.2"/>
    <row r="793" ht="11.1" customHeight="1" x14ac:dyDescent="0.2"/>
    <row r="794" ht="11.1" customHeight="1" x14ac:dyDescent="0.2"/>
    <row r="795" ht="11.1" customHeight="1" x14ac:dyDescent="0.2"/>
    <row r="796" ht="11.1" customHeight="1" x14ac:dyDescent="0.2"/>
    <row r="797" ht="11.1" customHeight="1" x14ac:dyDescent="0.2"/>
    <row r="798" ht="11.1" customHeight="1" x14ac:dyDescent="0.2"/>
    <row r="799" ht="11.1" customHeight="1" x14ac:dyDescent="0.2"/>
    <row r="800" ht="11.1" customHeight="1" x14ac:dyDescent="0.2"/>
    <row r="801" ht="11.1" customHeight="1" x14ac:dyDescent="0.2"/>
    <row r="802" ht="11.1" customHeight="1" x14ac:dyDescent="0.2"/>
    <row r="803" ht="11.1" customHeight="1" x14ac:dyDescent="0.2"/>
    <row r="804" ht="11.1" customHeight="1" x14ac:dyDescent="0.2"/>
    <row r="805" ht="11.1" customHeight="1" x14ac:dyDescent="0.2"/>
    <row r="806" ht="11.1" customHeight="1" x14ac:dyDescent="0.2"/>
    <row r="807" ht="11.1" customHeight="1" x14ac:dyDescent="0.2"/>
    <row r="808" ht="11.1" customHeight="1" x14ac:dyDescent="0.2"/>
    <row r="809" ht="11.1" customHeight="1" x14ac:dyDescent="0.2"/>
    <row r="810" ht="11.1" customHeight="1" x14ac:dyDescent="0.2"/>
    <row r="811" ht="11.1" customHeight="1" x14ac:dyDescent="0.2"/>
    <row r="812" ht="11.1" customHeight="1" x14ac:dyDescent="0.2"/>
    <row r="813" ht="11.1" customHeight="1" x14ac:dyDescent="0.2"/>
    <row r="814" ht="11.1" customHeight="1" x14ac:dyDescent="0.2"/>
    <row r="815" ht="11.1" customHeight="1" x14ac:dyDescent="0.2"/>
    <row r="816" ht="11.1" customHeight="1" x14ac:dyDescent="0.2"/>
    <row r="817" ht="11.1" customHeight="1" x14ac:dyDescent="0.2"/>
    <row r="818" ht="11.1" customHeight="1" x14ac:dyDescent="0.2"/>
    <row r="819" ht="11.1" customHeight="1" x14ac:dyDescent="0.2"/>
    <row r="820" ht="11.1" customHeight="1" x14ac:dyDescent="0.2"/>
    <row r="821" ht="11.1" customHeight="1" x14ac:dyDescent="0.2"/>
    <row r="822" ht="11.1" customHeight="1" x14ac:dyDescent="0.2"/>
    <row r="823" ht="11.1" customHeight="1" x14ac:dyDescent="0.2"/>
    <row r="824" ht="11.1" customHeight="1" x14ac:dyDescent="0.2"/>
    <row r="825" ht="11.1" customHeight="1" x14ac:dyDescent="0.2"/>
    <row r="826" ht="11.1" customHeight="1" x14ac:dyDescent="0.2"/>
    <row r="827" ht="11.1" customHeight="1" x14ac:dyDescent="0.2"/>
    <row r="828" ht="11.1" customHeight="1" x14ac:dyDescent="0.2"/>
    <row r="829" ht="11.1" customHeight="1" x14ac:dyDescent="0.2"/>
    <row r="830" ht="11.1" customHeight="1" x14ac:dyDescent="0.2"/>
    <row r="831" ht="11.1" customHeight="1" x14ac:dyDescent="0.2"/>
    <row r="832" ht="11.1" customHeight="1" x14ac:dyDescent="0.2"/>
    <row r="833" ht="11.1" customHeight="1" x14ac:dyDescent="0.2"/>
    <row r="834" ht="11.1" customHeight="1" x14ac:dyDescent="0.2"/>
    <row r="835" ht="11.1" customHeight="1" x14ac:dyDescent="0.2"/>
    <row r="836" ht="11.1" customHeight="1" x14ac:dyDescent="0.2"/>
    <row r="837" ht="11.1" customHeight="1" x14ac:dyDescent="0.2"/>
    <row r="838" ht="11.1" customHeight="1" x14ac:dyDescent="0.2"/>
    <row r="839" ht="11.1" customHeight="1" x14ac:dyDescent="0.2"/>
    <row r="840" ht="11.1" customHeight="1" x14ac:dyDescent="0.2"/>
    <row r="841" ht="11.1" customHeight="1" x14ac:dyDescent="0.2"/>
    <row r="842" ht="11.1" customHeight="1" x14ac:dyDescent="0.2"/>
    <row r="843" ht="11.1" customHeight="1" x14ac:dyDescent="0.2"/>
    <row r="844" ht="11.1" customHeight="1" x14ac:dyDescent="0.2"/>
    <row r="845" ht="11.1" customHeight="1" x14ac:dyDescent="0.2"/>
    <row r="846" ht="11.1" customHeight="1" x14ac:dyDescent="0.2"/>
    <row r="847" ht="11.1" customHeight="1" x14ac:dyDescent="0.2"/>
    <row r="848" ht="11.1" customHeight="1" x14ac:dyDescent="0.2"/>
    <row r="849" ht="11.1" customHeight="1" x14ac:dyDescent="0.2"/>
    <row r="850" ht="11.1" customHeight="1" x14ac:dyDescent="0.2"/>
    <row r="851" ht="11.1" customHeight="1" x14ac:dyDescent="0.2"/>
    <row r="852" ht="11.1" customHeight="1" x14ac:dyDescent="0.2"/>
    <row r="853" ht="11.1" customHeight="1" x14ac:dyDescent="0.2"/>
    <row r="854" ht="11.1" customHeight="1" x14ac:dyDescent="0.2"/>
    <row r="855" ht="11.1" customHeight="1" x14ac:dyDescent="0.2"/>
    <row r="856" ht="11.1" customHeight="1" x14ac:dyDescent="0.2"/>
    <row r="857" ht="11.1" customHeight="1" x14ac:dyDescent="0.2"/>
    <row r="858" ht="11.1" customHeight="1" x14ac:dyDescent="0.2"/>
    <row r="859" ht="11.1" customHeight="1" x14ac:dyDescent="0.2"/>
    <row r="860" ht="11.1" customHeight="1" x14ac:dyDescent="0.2"/>
    <row r="861" ht="11.1" customHeight="1" x14ac:dyDescent="0.2"/>
    <row r="862" ht="11.1" customHeight="1" x14ac:dyDescent="0.2"/>
    <row r="863" ht="11.1" customHeight="1" x14ac:dyDescent="0.2"/>
    <row r="864" ht="11.1" customHeight="1" x14ac:dyDescent="0.2"/>
    <row r="865" ht="11.1" customHeight="1" x14ac:dyDescent="0.2"/>
    <row r="866" ht="11.1" customHeight="1" x14ac:dyDescent="0.2"/>
    <row r="867" ht="11.1" customHeight="1" x14ac:dyDescent="0.2"/>
    <row r="868" ht="11.1" customHeight="1" x14ac:dyDescent="0.2"/>
    <row r="869" ht="9" customHeight="1" x14ac:dyDescent="0.2"/>
    <row r="870" ht="11.1" customHeight="1" x14ac:dyDescent="0.2"/>
    <row r="871" ht="6" customHeight="1" x14ac:dyDescent="0.2"/>
    <row r="872" ht="11.1" customHeight="1" x14ac:dyDescent="0.2"/>
    <row r="873" ht="11.1" customHeight="1" x14ac:dyDescent="0.2"/>
    <row r="874" ht="11.1" customHeight="1" x14ac:dyDescent="0.2"/>
    <row r="875" ht="11.1" customHeight="1" x14ac:dyDescent="0.2"/>
    <row r="876" ht="11.1" customHeight="1" x14ac:dyDescent="0.2"/>
    <row r="877" ht="11.1" customHeight="1" x14ac:dyDescent="0.2"/>
    <row r="878" ht="11.1" customHeight="1" x14ac:dyDescent="0.2"/>
    <row r="879" ht="11.1" customHeight="1" x14ac:dyDescent="0.2"/>
    <row r="880" ht="11.1" customHeight="1" x14ac:dyDescent="0.2"/>
  </sheetData>
  <mergeCells count="112">
    <mergeCell ref="E1:F1"/>
    <mergeCell ref="A3:D3"/>
    <mergeCell ref="I71:N71"/>
    <mergeCell ref="I5:S5"/>
    <mergeCell ref="A1:D1"/>
    <mergeCell ref="A2:D2"/>
    <mergeCell ref="Q18:S18"/>
    <mergeCell ref="I63:S63"/>
    <mergeCell ref="J34:M34"/>
    <mergeCell ref="O64:P64"/>
    <mergeCell ref="I59:K61"/>
    <mergeCell ref="B13:B14"/>
    <mergeCell ref="E2:F2"/>
    <mergeCell ref="C6:G6"/>
    <mergeCell ref="C7:G7"/>
    <mergeCell ref="I6:S7"/>
    <mergeCell ref="N9:Q10"/>
    <mergeCell ref="E3:F3"/>
    <mergeCell ref="I8:S8"/>
    <mergeCell ref="C8:G8"/>
    <mergeCell ref="P33:Q33"/>
    <mergeCell ref="P32:Q32"/>
    <mergeCell ref="N29:O29"/>
    <mergeCell ref="A62:C62"/>
    <mergeCell ref="I13:K13"/>
    <mergeCell ref="N61:S61"/>
    <mergeCell ref="K64:M64"/>
    <mergeCell ref="R14:S14"/>
    <mergeCell ref="L68:N68"/>
    <mergeCell ref="I14:K14"/>
    <mergeCell ref="R13:S13"/>
    <mergeCell ref="C13:E13"/>
    <mergeCell ref="H13:H14"/>
    <mergeCell ref="N32:O32"/>
    <mergeCell ref="P29:Q29"/>
    <mergeCell ref="I26:K26"/>
    <mergeCell ref="L18:N18"/>
    <mergeCell ref="L16:N16"/>
    <mergeCell ref="L26:N26"/>
    <mergeCell ref="N30:O30"/>
    <mergeCell ref="N31:O31"/>
    <mergeCell ref="N33:O33"/>
    <mergeCell ref="A60:E60"/>
    <mergeCell ref="J67:K67"/>
    <mergeCell ref="A13:A14"/>
    <mergeCell ref="P34:Q34"/>
    <mergeCell ref="R31:S31"/>
    <mergeCell ref="I15:N15"/>
    <mergeCell ref="L70:N70"/>
    <mergeCell ref="I12:K12"/>
    <mergeCell ref="P31:Q31"/>
    <mergeCell ref="E80:F80"/>
    <mergeCell ref="O68:P68"/>
    <mergeCell ref="J69:K69"/>
    <mergeCell ref="Q23:S23"/>
    <mergeCell ref="L69:M69"/>
    <mergeCell ref="J29:M30"/>
    <mergeCell ref="Q20:S20"/>
    <mergeCell ref="I28:S28"/>
    <mergeCell ref="J68:K68"/>
    <mergeCell ref="R29:S30"/>
    <mergeCell ref="L60:M61"/>
    <mergeCell ref="J31:M31"/>
    <mergeCell ref="R12:S12"/>
    <mergeCell ref="O69:P69"/>
    <mergeCell ref="O15:S15"/>
    <mergeCell ref="O66:S66"/>
    <mergeCell ref="L23:N23"/>
    <mergeCell ref="E78:F78"/>
    <mergeCell ref="E79:F79"/>
    <mergeCell ref="A196:C196"/>
    <mergeCell ref="L9:M10"/>
    <mergeCell ref="L67:N67"/>
    <mergeCell ref="Q22:S22"/>
    <mergeCell ref="O70:P70"/>
    <mergeCell ref="I66:N66"/>
    <mergeCell ref="P30:Q30"/>
    <mergeCell ref="O72:S76"/>
    <mergeCell ref="L22:N22"/>
    <mergeCell ref="I29:I30"/>
    <mergeCell ref="I20:N20"/>
    <mergeCell ref="N60:S60"/>
    <mergeCell ref="L17:N17"/>
    <mergeCell ref="O21:S21"/>
    <mergeCell ref="Q19:S19"/>
    <mergeCell ref="Q17:S17"/>
    <mergeCell ref="N34:O34"/>
    <mergeCell ref="I64:J64"/>
    <mergeCell ref="O67:P67"/>
    <mergeCell ref="J33:M33"/>
    <mergeCell ref="Q24:S24"/>
    <mergeCell ref="L21:N21"/>
    <mergeCell ref="L19:N19"/>
    <mergeCell ref="L24:N24"/>
    <mergeCell ref="J70:K70"/>
    <mergeCell ref="Q64:S64"/>
    <mergeCell ref="A78:D78"/>
    <mergeCell ref="A79:D79"/>
    <mergeCell ref="A80:D80"/>
    <mergeCell ref="A139:C139"/>
    <mergeCell ref="A194:E194"/>
    <mergeCell ref="J32:M32"/>
    <mergeCell ref="O71:S71"/>
    <mergeCell ref="B90:B91"/>
    <mergeCell ref="C84:G84"/>
    <mergeCell ref="C90:E90"/>
    <mergeCell ref="A137:E137"/>
    <mergeCell ref="H90:H91"/>
    <mergeCell ref="A90:A91"/>
    <mergeCell ref="C85:G85"/>
    <mergeCell ref="C83:G83"/>
    <mergeCell ref="I72:N76"/>
  </mergeCells>
  <pageMargins left="0.72" right="0" top="0.8" bottom="0.14000000000000001" header="0.31" footer="0.12"/>
  <pageSetup paperSize="5" fitToWidth="0" fitToHeight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bos helm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joko nogroho®©</dc:creator>
  <cp:lastModifiedBy>novapharin gresik</cp:lastModifiedBy>
  <dcterms:created xsi:type="dcterms:W3CDTF">2008-02-08T07:58:04Z</dcterms:created>
  <dcterms:modified xsi:type="dcterms:W3CDTF">2025-04-28T03:51:13Z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ede29c35650c4515a5ce57849c458353</vt:lpwstr>
  </property>
</Properties>
</file>