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aite/Desktop/"/>
    </mc:Choice>
  </mc:AlternateContent>
  <xr:revisionPtr revIDLastSave="0" documentId="13_ncr:9_{788F7064-4A14-EC41-9327-1567B58D2FFE}" xr6:coauthVersionLast="36" xr6:coauthVersionMax="36" xr10:uidLastSave="{00000000-0000-0000-0000-000000000000}"/>
  <bookViews>
    <workbookView xWindow="280" yWindow="460" windowWidth="26740" windowHeight="14420" xr2:uid="{60FC645F-2261-C540-9571-687E8186131A}"/>
  </bookViews>
  <sheets>
    <sheet name="Sheet3" sheetId="3" r:id="rId1"/>
    <sheet name="Sheet4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8" i="4"/>
  <c r="M9" i="4"/>
  <c r="M10" i="4"/>
  <c r="M11" i="4"/>
  <c r="M12" i="4"/>
  <c r="M14" i="4"/>
  <c r="M15" i="4"/>
  <c r="M16" i="4"/>
  <c r="M17" i="4"/>
  <c r="M18" i="4"/>
  <c r="M2" i="4"/>
  <c r="L3" i="4"/>
  <c r="L4" i="4"/>
  <c r="L5" i="4"/>
  <c r="L6" i="4"/>
  <c r="L8" i="4"/>
  <c r="L9" i="4"/>
  <c r="L10" i="4"/>
  <c r="L11" i="4"/>
  <c r="L12" i="4"/>
  <c r="L14" i="4"/>
  <c r="L15" i="4"/>
  <c r="L16" i="4"/>
  <c r="L17" i="4"/>
  <c r="L18" i="4"/>
  <c r="L2" i="4"/>
  <c r="J2" i="4"/>
  <c r="K2" i="4"/>
  <c r="K11" i="4"/>
  <c r="K16" i="4"/>
  <c r="K4" i="4"/>
  <c r="J3" i="4"/>
  <c r="K3" i="4" s="1"/>
  <c r="J4" i="4"/>
  <c r="J5" i="4"/>
  <c r="K5" i="4" s="1"/>
  <c r="J6" i="4"/>
  <c r="K6" i="4" s="1"/>
  <c r="J8" i="4"/>
  <c r="K8" i="4" s="1"/>
  <c r="J9" i="4"/>
  <c r="K9" i="4" s="1"/>
  <c r="J10" i="4"/>
  <c r="K10" i="4" s="1"/>
  <c r="J11" i="4"/>
  <c r="J12" i="4"/>
  <c r="K12" i="4" s="1"/>
  <c r="J14" i="4"/>
  <c r="K14" i="4" s="1"/>
  <c r="J15" i="4"/>
  <c r="K15" i="4" s="1"/>
  <c r="J16" i="4"/>
  <c r="J17" i="4"/>
  <c r="K17" i="4" s="1"/>
  <c r="J18" i="4"/>
  <c r="K18" i="4" s="1"/>
</calcChain>
</file>

<file path=xl/sharedStrings.xml><?xml version="1.0" encoding="utf-8"?>
<sst xmlns="http://schemas.openxmlformats.org/spreadsheetml/2006/main" count="156" uniqueCount="60">
  <si>
    <t>EAST</t>
  </si>
  <si>
    <t>Atlanta Braves</t>
  </si>
  <si>
    <t>Philadelphia Phillies</t>
  </si>
  <si>
    <t>Washington Nationals</t>
  </si>
  <si>
    <t>New York Mets</t>
  </si>
  <si>
    <t>Miami Marlins</t>
  </si>
  <si>
    <t>CENTRAL</t>
  </si>
  <si>
    <t>Chicago Cubs</t>
  </si>
  <si>
    <t>Milwaukee Brewers</t>
  </si>
  <si>
    <t>St. Louis Cardinals</t>
  </si>
  <si>
    <t>Pittsburgh Pirates</t>
  </si>
  <si>
    <t>Cincinnati Reds</t>
  </si>
  <si>
    <t>WEST</t>
  </si>
  <si>
    <t>Arizona Diamondbacks</t>
  </si>
  <si>
    <t>Colorado Rockies</t>
  </si>
  <si>
    <t>Los Angeles Dodgers</t>
  </si>
  <si>
    <t>San Francisco Giants</t>
  </si>
  <si>
    <t>San Diego Padres</t>
  </si>
  <si>
    <t>W</t>
  </si>
  <si>
    <t>L</t>
  </si>
  <si>
    <t>PCT</t>
  </si>
  <si>
    <t>GB</t>
  </si>
  <si>
    <t>HOME</t>
  </si>
  <si>
    <t>AWAY</t>
  </si>
  <si>
    <t>RS</t>
  </si>
  <si>
    <t>RA</t>
  </si>
  <si>
    <t>-</t>
  </si>
  <si>
    <t>34-28</t>
  </si>
  <si>
    <t>34-27</t>
  </si>
  <si>
    <t>41-21</t>
  </si>
  <si>
    <t>27-34</t>
  </si>
  <si>
    <t>31-30</t>
  </si>
  <si>
    <t>31-33</t>
  </si>
  <si>
    <t>24-37</t>
  </si>
  <si>
    <t>29-32</t>
  </si>
  <si>
    <t>28-35</t>
  </si>
  <si>
    <t>22-41</t>
  </si>
  <si>
    <t>38-23</t>
  </si>
  <si>
    <t>33-29</t>
  </si>
  <si>
    <t>36-24</t>
  </si>
  <si>
    <t>33-33</t>
  </si>
  <si>
    <t>34-29</t>
  </si>
  <si>
    <t>35-31</t>
  </si>
  <si>
    <t>28-31</t>
  </si>
  <si>
    <t>31-35</t>
  </si>
  <si>
    <t>24-34</t>
  </si>
  <si>
    <t>32-29</t>
  </si>
  <si>
    <t>37-27</t>
  </si>
  <si>
    <t>31-27</t>
  </si>
  <si>
    <t>37-29</t>
  </si>
  <si>
    <t>32-30</t>
  </si>
  <si>
    <t>35-28</t>
  </si>
  <si>
    <t>34-26</t>
  </si>
  <si>
    <t>27-38</t>
  </si>
  <si>
    <t>23-43</t>
  </si>
  <si>
    <t>26-35</t>
  </si>
  <si>
    <t>BillJamesPCT</t>
  </si>
  <si>
    <t>BillJamesWins</t>
  </si>
  <si>
    <t>ProspectusPCT</t>
  </si>
  <si>
    <t>ProspectusWins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</si>
</sst>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6A53-B9E7-A04C-B6B7-AA90B04AE0F8}">
  <dimension ref="A1:I20"/>
  <sheetViews>
    <sheetView tabSelected="1" workbookViewId="0"/>
  </sheetViews>
  <sheetFormatPr baseColWidth="10" defaultColWidth="12.6640625" defaultRowHeight="16" x14ac:dyDescent="0.2"/>
  <cols>
    <col min="1" max="1" width="21.5" customWidth="1"/>
  </cols>
  <sheetData>
    <row r="1" spans="1:9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">
      <c r="A2" t="s">
        <v>1</v>
      </c>
      <c r="B2">
        <v>68</v>
      </c>
      <c r="C2">
        <v>55</v>
      </c>
      <c r="D2">
        <v>0.55300000000000005</v>
      </c>
      <c r="E2" t="s">
        <v>26</v>
      </c>
      <c r="F2" t="s">
        <v>27</v>
      </c>
      <c r="G2" t="s">
        <v>28</v>
      </c>
      <c r="H2">
        <v>596</v>
      </c>
      <c r="I2">
        <v>511</v>
      </c>
    </row>
    <row r="3" spans="1:9" x14ac:dyDescent="0.2">
      <c r="A3" t="s">
        <v>2</v>
      </c>
      <c r="B3">
        <v>68</v>
      </c>
      <c r="C3">
        <v>55</v>
      </c>
      <c r="D3">
        <v>0.55300000000000005</v>
      </c>
      <c r="E3" t="s">
        <v>26</v>
      </c>
      <c r="F3" t="s">
        <v>29</v>
      </c>
      <c r="G3" t="s">
        <v>30</v>
      </c>
      <c r="H3">
        <v>532</v>
      </c>
      <c r="I3">
        <v>518</v>
      </c>
    </row>
    <row r="4" spans="1:9" x14ac:dyDescent="0.2">
      <c r="A4" t="s">
        <v>3</v>
      </c>
      <c r="B4">
        <v>62</v>
      </c>
      <c r="C4">
        <v>63</v>
      </c>
      <c r="D4">
        <v>0.496</v>
      </c>
      <c r="E4">
        <v>7</v>
      </c>
      <c r="F4" t="s">
        <v>31</v>
      </c>
      <c r="G4" t="s">
        <v>32</v>
      </c>
      <c r="H4">
        <v>572</v>
      </c>
      <c r="I4">
        <v>513</v>
      </c>
    </row>
    <row r="5" spans="1:9" x14ac:dyDescent="0.2">
      <c r="A5" t="s">
        <v>4</v>
      </c>
      <c r="B5">
        <v>53</v>
      </c>
      <c r="C5">
        <v>69</v>
      </c>
      <c r="D5">
        <v>0.434</v>
      </c>
      <c r="E5">
        <v>14.5</v>
      </c>
      <c r="F5" t="s">
        <v>33</v>
      </c>
      <c r="G5" t="s">
        <v>34</v>
      </c>
      <c r="H5">
        <v>514</v>
      </c>
      <c r="I5">
        <v>563</v>
      </c>
    </row>
    <row r="6" spans="1:9" x14ac:dyDescent="0.2">
      <c r="A6" t="s">
        <v>5</v>
      </c>
      <c r="B6">
        <v>50</v>
      </c>
      <c r="C6">
        <v>76</v>
      </c>
      <c r="D6">
        <v>0.39700000000000002</v>
      </c>
      <c r="E6">
        <v>19.5</v>
      </c>
      <c r="F6" t="s">
        <v>35</v>
      </c>
      <c r="G6" t="s">
        <v>36</v>
      </c>
      <c r="H6">
        <v>473</v>
      </c>
      <c r="I6">
        <v>646</v>
      </c>
    </row>
    <row r="8" spans="1:9" x14ac:dyDescent="0.2">
      <c r="A8" t="s">
        <v>6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</row>
    <row r="9" spans="1:9" x14ac:dyDescent="0.2">
      <c r="A9" t="s">
        <v>7</v>
      </c>
      <c r="B9">
        <v>71</v>
      </c>
      <c r="C9">
        <v>52</v>
      </c>
      <c r="D9">
        <v>0.57699999999999996</v>
      </c>
      <c r="E9" t="s">
        <v>26</v>
      </c>
      <c r="F9" t="s">
        <v>37</v>
      </c>
      <c r="G9" t="s">
        <v>38</v>
      </c>
      <c r="H9">
        <v>588</v>
      </c>
      <c r="I9">
        <v>499</v>
      </c>
    </row>
    <row r="10" spans="1:9" x14ac:dyDescent="0.2">
      <c r="A10" t="s">
        <v>8</v>
      </c>
      <c r="B10">
        <v>69</v>
      </c>
      <c r="C10">
        <v>57</v>
      </c>
      <c r="D10">
        <v>0.54800000000000004</v>
      </c>
      <c r="E10">
        <v>3.5</v>
      </c>
      <c r="F10" t="s">
        <v>39</v>
      </c>
      <c r="G10" t="s">
        <v>40</v>
      </c>
      <c r="H10">
        <v>550</v>
      </c>
      <c r="I10">
        <v>528</v>
      </c>
    </row>
    <row r="11" spans="1:9" x14ac:dyDescent="0.2">
      <c r="A11" t="s">
        <v>9</v>
      </c>
      <c r="B11">
        <v>68</v>
      </c>
      <c r="C11">
        <v>57</v>
      </c>
      <c r="D11">
        <v>0.54400000000000004</v>
      </c>
      <c r="E11">
        <v>4</v>
      </c>
      <c r="F11" t="s">
        <v>27</v>
      </c>
      <c r="G11" t="s">
        <v>41</v>
      </c>
      <c r="H11">
        <v>569</v>
      </c>
      <c r="I11">
        <v>513</v>
      </c>
    </row>
    <row r="12" spans="1:9" x14ac:dyDescent="0.2">
      <c r="A12" t="s">
        <v>10</v>
      </c>
      <c r="B12">
        <v>63</v>
      </c>
      <c r="C12">
        <v>62</v>
      </c>
      <c r="D12">
        <v>0.504</v>
      </c>
      <c r="E12">
        <v>9</v>
      </c>
      <c r="F12" t="s">
        <v>42</v>
      </c>
      <c r="G12" t="s">
        <v>43</v>
      </c>
      <c r="H12">
        <v>555</v>
      </c>
      <c r="I12">
        <v>553</v>
      </c>
    </row>
    <row r="13" spans="1:9" x14ac:dyDescent="0.2">
      <c r="A13" t="s">
        <v>11</v>
      </c>
      <c r="B13">
        <v>55</v>
      </c>
      <c r="C13">
        <v>69</v>
      </c>
      <c r="D13">
        <v>0.44400000000000001</v>
      </c>
      <c r="E13">
        <v>16.5</v>
      </c>
      <c r="F13" t="s">
        <v>44</v>
      </c>
      <c r="G13" t="s">
        <v>45</v>
      </c>
      <c r="H13">
        <v>564</v>
      </c>
      <c r="I13">
        <v>626</v>
      </c>
    </row>
    <row r="15" spans="1:9" x14ac:dyDescent="0.2">
      <c r="A15" t="s">
        <v>12</v>
      </c>
      <c r="B15" t="s">
        <v>18</v>
      </c>
      <c r="C15" t="s">
        <v>19</v>
      </c>
      <c r="D15" t="s">
        <v>20</v>
      </c>
      <c r="E15" t="s">
        <v>21</v>
      </c>
      <c r="F15" t="s">
        <v>22</v>
      </c>
      <c r="G15" t="s">
        <v>23</v>
      </c>
      <c r="H15" t="s">
        <v>24</v>
      </c>
      <c r="I15" t="s">
        <v>25</v>
      </c>
    </row>
    <row r="16" spans="1:9" x14ac:dyDescent="0.2">
      <c r="A16" t="s">
        <v>13</v>
      </c>
      <c r="B16">
        <v>69</v>
      </c>
      <c r="C16">
        <v>56</v>
      </c>
      <c r="D16">
        <v>0.55200000000000005</v>
      </c>
      <c r="E16" t="s">
        <v>26</v>
      </c>
      <c r="F16" t="s">
        <v>46</v>
      </c>
      <c r="G16" t="s">
        <v>47</v>
      </c>
      <c r="H16">
        <v>566</v>
      </c>
      <c r="I16">
        <v>485</v>
      </c>
    </row>
    <row r="17" spans="1:9" x14ac:dyDescent="0.2">
      <c r="A17" t="s">
        <v>14</v>
      </c>
      <c r="B17">
        <v>68</v>
      </c>
      <c r="C17">
        <v>56</v>
      </c>
      <c r="D17">
        <v>0.54800000000000004</v>
      </c>
      <c r="E17">
        <v>0.5</v>
      </c>
      <c r="F17" t="s">
        <v>48</v>
      </c>
      <c r="G17" t="s">
        <v>49</v>
      </c>
      <c r="H17">
        <v>582</v>
      </c>
      <c r="I17">
        <v>594</v>
      </c>
    </row>
    <row r="18" spans="1:9" x14ac:dyDescent="0.2">
      <c r="A18" t="s">
        <v>15</v>
      </c>
      <c r="B18">
        <v>67</v>
      </c>
      <c r="C18">
        <v>58</v>
      </c>
      <c r="D18">
        <v>0.53600000000000003</v>
      </c>
      <c r="E18">
        <v>2</v>
      </c>
      <c r="F18" t="s">
        <v>50</v>
      </c>
      <c r="G18" t="s">
        <v>51</v>
      </c>
      <c r="H18">
        <v>594</v>
      </c>
      <c r="I18">
        <v>481</v>
      </c>
    </row>
    <row r="19" spans="1:9" x14ac:dyDescent="0.2">
      <c r="A19" t="s">
        <v>16</v>
      </c>
      <c r="B19">
        <v>61</v>
      </c>
      <c r="C19">
        <v>64</v>
      </c>
      <c r="D19">
        <v>0.48799999999999999</v>
      </c>
      <c r="E19">
        <v>8</v>
      </c>
      <c r="F19" t="s">
        <v>52</v>
      </c>
      <c r="G19" t="s">
        <v>53</v>
      </c>
      <c r="H19">
        <v>498</v>
      </c>
      <c r="I19">
        <v>546</v>
      </c>
    </row>
    <row r="20" spans="1:9" x14ac:dyDescent="0.2">
      <c r="A20" t="s">
        <v>17</v>
      </c>
      <c r="B20">
        <v>49</v>
      </c>
      <c r="C20">
        <v>78</v>
      </c>
      <c r="D20">
        <v>0.38600000000000001</v>
      </c>
      <c r="E20">
        <v>21</v>
      </c>
      <c r="F20" t="s">
        <v>54</v>
      </c>
      <c r="G20" t="s">
        <v>55</v>
      </c>
      <c r="H20">
        <v>487</v>
      </c>
      <c r="I20">
        <v>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C87D-A0E6-314D-B194-0B1F2F2175BA}">
  <dimension ref="A1:M18"/>
  <sheetViews>
    <sheetView workbookViewId="0">
      <selection activeCell="A19" sqref="A19"/>
    </sheetView>
  </sheetViews>
  <sheetFormatPr baseColWidth="10" defaultColWidth="11.5" defaultRowHeight="16" x14ac:dyDescent="0.2"/>
  <cols>
    <col min="1" max="1" width="21.33203125" customWidth="1"/>
  </cols>
  <sheetData>
    <row r="1" spans="1:13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56</v>
      </c>
      <c r="K1" t="s">
        <v>57</v>
      </c>
      <c r="L1" t="s">
        <v>58</v>
      </c>
      <c r="M1" t="s">
        <v>59</v>
      </c>
    </row>
    <row r="2" spans="1:13" x14ac:dyDescent="0.2">
      <c r="A2" t="s">
        <v>1</v>
      </c>
      <c r="B2">
        <v>68</v>
      </c>
      <c r="C2">
        <v>55</v>
      </c>
      <c r="D2">
        <v>0.55300000000000005</v>
      </c>
      <c r="E2" t="s">
        <v>26</v>
      </c>
      <c r="F2" t="s">
        <v>27</v>
      </c>
      <c r="G2" t="s">
        <v>28</v>
      </c>
      <c r="H2">
        <v>596</v>
      </c>
      <c r="I2">
        <v>511</v>
      </c>
      <c r="J2">
        <f>(H2^2)/((H2^2)+(I2^2))</f>
        <v>0.57633405101429902</v>
      </c>
      <c r="K2" s="1">
        <f>162*J2</f>
        <v>93.366116264316446</v>
      </c>
      <c r="L2">
        <f>(H2^1.87)/((H2^1.87)+(I2^1.87))</f>
        <v>0.5714424916853964</v>
      </c>
      <c r="M2" s="1">
        <f>162*L2</f>
        <v>92.573683653034223</v>
      </c>
    </row>
    <row r="3" spans="1:13" x14ac:dyDescent="0.2">
      <c r="A3" t="s">
        <v>2</v>
      </c>
      <c r="B3">
        <v>68</v>
      </c>
      <c r="C3">
        <v>55</v>
      </c>
      <c r="D3">
        <v>0.55300000000000005</v>
      </c>
      <c r="E3" t="s">
        <v>26</v>
      </c>
      <c r="F3" t="s">
        <v>29</v>
      </c>
      <c r="G3" t="s">
        <v>30</v>
      </c>
      <c r="H3">
        <v>532</v>
      </c>
      <c r="I3">
        <v>518</v>
      </c>
      <c r="J3">
        <f t="shared" ref="J3:J18" si="0">(H3^2)/((H3^2)+(I3^2))</f>
        <v>0.51333096338428719</v>
      </c>
      <c r="K3" s="1">
        <f t="shared" ref="K3:K18" si="1">162*J3</f>
        <v>83.159616068254522</v>
      </c>
      <c r="L3">
        <f t="shared" ref="L3:L18" si="2">(H3^1.87)/((H3^1.87)+(I3^1.87))</f>
        <v>0.51246482230516177</v>
      </c>
      <c r="M3" s="1">
        <f t="shared" ref="M3:M18" si="3">162*L3</f>
        <v>83.019301213436208</v>
      </c>
    </row>
    <row r="4" spans="1:13" x14ac:dyDescent="0.2">
      <c r="A4" t="s">
        <v>3</v>
      </c>
      <c r="B4">
        <v>62</v>
      </c>
      <c r="C4">
        <v>63</v>
      </c>
      <c r="D4">
        <v>0.496</v>
      </c>
      <c r="E4">
        <v>7</v>
      </c>
      <c r="F4" t="s">
        <v>31</v>
      </c>
      <c r="G4" t="s">
        <v>32</v>
      </c>
      <c r="H4">
        <v>572</v>
      </c>
      <c r="I4">
        <v>513</v>
      </c>
      <c r="J4">
        <f t="shared" si="0"/>
        <v>0.55421756135735734</v>
      </c>
      <c r="K4" s="1">
        <f t="shared" si="1"/>
        <v>89.783244939891887</v>
      </c>
      <c r="L4">
        <f t="shared" si="2"/>
        <v>0.55071848371074927</v>
      </c>
      <c r="M4" s="1">
        <f t="shared" si="3"/>
        <v>89.216394361141383</v>
      </c>
    </row>
    <row r="5" spans="1:13" x14ac:dyDescent="0.2">
      <c r="A5" t="s">
        <v>4</v>
      </c>
      <c r="B5">
        <v>53</v>
      </c>
      <c r="C5">
        <v>69</v>
      </c>
      <c r="D5">
        <v>0.434</v>
      </c>
      <c r="E5">
        <v>14.5</v>
      </c>
      <c r="F5" t="s">
        <v>33</v>
      </c>
      <c r="G5" t="s">
        <v>34</v>
      </c>
      <c r="H5">
        <v>514</v>
      </c>
      <c r="I5">
        <v>563</v>
      </c>
      <c r="J5">
        <f t="shared" si="0"/>
        <v>0.45459723142308983</v>
      </c>
      <c r="K5" s="1">
        <f t="shared" si="1"/>
        <v>73.644751490540557</v>
      </c>
      <c r="L5">
        <f t="shared" si="2"/>
        <v>0.45753370552099926</v>
      </c>
      <c r="M5" s="1">
        <f t="shared" si="3"/>
        <v>74.12046029440188</v>
      </c>
    </row>
    <row r="6" spans="1:13" x14ac:dyDescent="0.2">
      <c r="A6" t="s">
        <v>5</v>
      </c>
      <c r="B6">
        <v>50</v>
      </c>
      <c r="C6">
        <v>76</v>
      </c>
      <c r="D6">
        <v>0.39700000000000002</v>
      </c>
      <c r="E6">
        <v>19.5</v>
      </c>
      <c r="F6" t="s">
        <v>35</v>
      </c>
      <c r="G6" t="s">
        <v>36</v>
      </c>
      <c r="H6">
        <v>473</v>
      </c>
      <c r="I6">
        <v>646</v>
      </c>
      <c r="J6">
        <f t="shared" si="0"/>
        <v>0.3490066999976601</v>
      </c>
      <c r="K6" s="1">
        <f t="shared" si="1"/>
        <v>56.539085399620937</v>
      </c>
      <c r="L6">
        <f t="shared" si="2"/>
        <v>0.35826863588407126</v>
      </c>
      <c r="M6" s="1">
        <f t="shared" si="3"/>
        <v>58.039519013219547</v>
      </c>
    </row>
    <row r="7" spans="1:13" x14ac:dyDescent="0.2">
      <c r="A7" t="s">
        <v>6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24</v>
      </c>
      <c r="I7" t="s">
        <v>25</v>
      </c>
      <c r="K7" s="1"/>
      <c r="M7" s="1"/>
    </row>
    <row r="8" spans="1:13" x14ac:dyDescent="0.2">
      <c r="A8" t="s">
        <v>7</v>
      </c>
      <c r="B8">
        <v>71</v>
      </c>
      <c r="C8">
        <v>52</v>
      </c>
      <c r="D8">
        <v>0.57699999999999996</v>
      </c>
      <c r="E8" t="s">
        <v>26</v>
      </c>
      <c r="F8" t="s">
        <v>37</v>
      </c>
      <c r="G8" t="s">
        <v>38</v>
      </c>
      <c r="H8">
        <v>588</v>
      </c>
      <c r="I8">
        <v>499</v>
      </c>
      <c r="J8">
        <f t="shared" si="0"/>
        <v>0.58133149501046666</v>
      </c>
      <c r="K8" s="1">
        <f t="shared" si="1"/>
        <v>94.175702191695592</v>
      </c>
      <c r="L8">
        <f t="shared" si="2"/>
        <v>0.57612987015312767</v>
      </c>
      <c r="M8" s="1">
        <f t="shared" si="3"/>
        <v>93.333038964806676</v>
      </c>
    </row>
    <row r="9" spans="1:13" x14ac:dyDescent="0.2">
      <c r="A9" t="s">
        <v>8</v>
      </c>
      <c r="B9">
        <v>69</v>
      </c>
      <c r="C9">
        <v>57</v>
      </c>
      <c r="D9">
        <v>0.54800000000000004</v>
      </c>
      <c r="E9">
        <v>3.5</v>
      </c>
      <c r="F9" t="s">
        <v>39</v>
      </c>
      <c r="G9" t="s">
        <v>40</v>
      </c>
      <c r="H9">
        <v>550</v>
      </c>
      <c r="I9">
        <v>528</v>
      </c>
      <c r="J9">
        <f t="shared" si="0"/>
        <v>0.52039966694421314</v>
      </c>
      <c r="K9" s="1">
        <f t="shared" si="1"/>
        <v>84.304746044962528</v>
      </c>
      <c r="L9">
        <f t="shared" si="2"/>
        <v>0.51907502025774443</v>
      </c>
      <c r="M9" s="1">
        <f t="shared" si="3"/>
        <v>84.090153281754596</v>
      </c>
    </row>
    <row r="10" spans="1:13" x14ac:dyDescent="0.2">
      <c r="A10" t="s">
        <v>9</v>
      </c>
      <c r="B10">
        <v>68</v>
      </c>
      <c r="C10">
        <v>57</v>
      </c>
      <c r="D10">
        <v>0.54400000000000004</v>
      </c>
      <c r="E10">
        <v>4</v>
      </c>
      <c r="F10" t="s">
        <v>27</v>
      </c>
      <c r="G10" t="s">
        <v>41</v>
      </c>
      <c r="H10">
        <v>569</v>
      </c>
      <c r="I10">
        <v>513</v>
      </c>
      <c r="J10">
        <f t="shared" si="0"/>
        <v>0.55161773976453754</v>
      </c>
      <c r="K10" s="1">
        <f t="shared" si="1"/>
        <v>89.362073841855079</v>
      </c>
      <c r="L10">
        <f t="shared" si="2"/>
        <v>0.54828420909208075</v>
      </c>
      <c r="M10" s="1">
        <f t="shared" si="3"/>
        <v>88.822041872917083</v>
      </c>
    </row>
    <row r="11" spans="1:13" x14ac:dyDescent="0.2">
      <c r="A11" t="s">
        <v>10</v>
      </c>
      <c r="B11">
        <v>63</v>
      </c>
      <c r="C11">
        <v>62</v>
      </c>
      <c r="D11">
        <v>0.504</v>
      </c>
      <c r="E11">
        <v>9</v>
      </c>
      <c r="F11" t="s">
        <v>42</v>
      </c>
      <c r="G11" t="s">
        <v>43</v>
      </c>
      <c r="H11">
        <v>555</v>
      </c>
      <c r="I11">
        <v>553</v>
      </c>
      <c r="J11">
        <f t="shared" si="0"/>
        <v>0.50180504827037931</v>
      </c>
      <c r="K11" s="1">
        <f t="shared" si="1"/>
        <v>81.292417819801443</v>
      </c>
      <c r="L11">
        <f t="shared" si="2"/>
        <v>0.50168772105497805</v>
      </c>
      <c r="M11" s="1">
        <f t="shared" si="3"/>
        <v>81.273410810906441</v>
      </c>
    </row>
    <row r="12" spans="1:13" x14ac:dyDescent="0.2">
      <c r="A12" t="s">
        <v>11</v>
      </c>
      <c r="B12">
        <v>55</v>
      </c>
      <c r="C12">
        <v>69</v>
      </c>
      <c r="D12">
        <v>0.44400000000000001</v>
      </c>
      <c r="E12">
        <v>16.5</v>
      </c>
      <c r="F12" t="s">
        <v>44</v>
      </c>
      <c r="G12" t="s">
        <v>45</v>
      </c>
      <c r="H12">
        <v>564</v>
      </c>
      <c r="I12">
        <v>626</v>
      </c>
      <c r="J12">
        <f t="shared" si="0"/>
        <v>0.44804020440242714</v>
      </c>
      <c r="K12" s="1">
        <f t="shared" si="1"/>
        <v>72.582513113193201</v>
      </c>
      <c r="L12">
        <f t="shared" si="2"/>
        <v>0.45139553520501829</v>
      </c>
      <c r="M12" s="1">
        <f t="shared" si="3"/>
        <v>73.126076703212959</v>
      </c>
    </row>
    <row r="13" spans="1:13" x14ac:dyDescent="0.2">
      <c r="A13" t="s">
        <v>12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 t="s">
        <v>23</v>
      </c>
      <c r="H13" t="s">
        <v>24</v>
      </c>
      <c r="I13" t="s">
        <v>25</v>
      </c>
      <c r="K13" s="1"/>
      <c r="M13" s="1"/>
    </row>
    <row r="14" spans="1:13" x14ac:dyDescent="0.2">
      <c r="A14" t="s">
        <v>13</v>
      </c>
      <c r="B14">
        <v>69</v>
      </c>
      <c r="C14">
        <v>56</v>
      </c>
      <c r="D14">
        <v>0.55200000000000005</v>
      </c>
      <c r="E14" t="s">
        <v>26</v>
      </c>
      <c r="F14" t="s">
        <v>46</v>
      </c>
      <c r="G14" t="s">
        <v>47</v>
      </c>
      <c r="H14">
        <v>566</v>
      </c>
      <c r="I14">
        <v>485</v>
      </c>
      <c r="J14">
        <f t="shared" si="0"/>
        <v>0.57661439106088941</v>
      </c>
      <c r="K14" s="1">
        <f t="shared" si="1"/>
        <v>93.411531351864085</v>
      </c>
      <c r="L14">
        <f t="shared" si="2"/>
        <v>0.57170538849286967</v>
      </c>
      <c r="M14" s="1">
        <f t="shared" si="3"/>
        <v>92.61627293584489</v>
      </c>
    </row>
    <row r="15" spans="1:13" x14ac:dyDescent="0.2">
      <c r="A15" t="s">
        <v>14</v>
      </c>
      <c r="B15">
        <v>68</v>
      </c>
      <c r="C15">
        <v>56</v>
      </c>
      <c r="D15">
        <v>0.54800000000000004</v>
      </c>
      <c r="E15">
        <v>0.5</v>
      </c>
      <c r="F15" t="s">
        <v>48</v>
      </c>
      <c r="G15" t="s">
        <v>49</v>
      </c>
      <c r="H15">
        <v>582</v>
      </c>
      <c r="I15">
        <v>594</v>
      </c>
      <c r="J15">
        <f t="shared" si="0"/>
        <v>0.48979698073919831</v>
      </c>
      <c r="K15" s="1">
        <f t="shared" si="1"/>
        <v>79.347110879750119</v>
      </c>
      <c r="L15">
        <f t="shared" si="2"/>
        <v>0.49046001042909726</v>
      </c>
      <c r="M15" s="1">
        <f t="shared" si="3"/>
        <v>79.454521689513754</v>
      </c>
    </row>
    <row r="16" spans="1:13" x14ac:dyDescent="0.2">
      <c r="A16" t="s">
        <v>15</v>
      </c>
      <c r="B16">
        <v>67</v>
      </c>
      <c r="C16">
        <v>58</v>
      </c>
      <c r="D16">
        <v>0.53600000000000003</v>
      </c>
      <c r="E16">
        <v>2</v>
      </c>
      <c r="F16" t="s">
        <v>50</v>
      </c>
      <c r="G16" t="s">
        <v>51</v>
      </c>
      <c r="H16">
        <v>594</v>
      </c>
      <c r="I16">
        <v>481</v>
      </c>
      <c r="J16">
        <f t="shared" si="0"/>
        <v>0.60396749726547727</v>
      </c>
      <c r="K16" s="1">
        <f t="shared" si="1"/>
        <v>97.842734557007319</v>
      </c>
      <c r="L16">
        <f t="shared" si="2"/>
        <v>0.59738776732395182</v>
      </c>
      <c r="M16" s="1">
        <f t="shared" si="3"/>
        <v>96.776818306480195</v>
      </c>
    </row>
    <row r="17" spans="1:13" x14ac:dyDescent="0.2">
      <c r="A17" t="s">
        <v>16</v>
      </c>
      <c r="B17">
        <v>61</v>
      </c>
      <c r="C17">
        <v>64</v>
      </c>
      <c r="D17">
        <v>0.48799999999999999</v>
      </c>
      <c r="E17">
        <v>8</v>
      </c>
      <c r="F17" t="s">
        <v>52</v>
      </c>
      <c r="G17" t="s">
        <v>53</v>
      </c>
      <c r="H17">
        <v>498</v>
      </c>
      <c r="I17">
        <v>546</v>
      </c>
      <c r="J17">
        <f t="shared" si="0"/>
        <v>0.45411997363216877</v>
      </c>
      <c r="K17" s="1">
        <f t="shared" si="1"/>
        <v>73.56743572841134</v>
      </c>
      <c r="L17">
        <f t="shared" si="2"/>
        <v>0.45708700018086523</v>
      </c>
      <c r="M17" s="1">
        <f t="shared" si="3"/>
        <v>74.048094029300174</v>
      </c>
    </row>
    <row r="18" spans="1:13" x14ac:dyDescent="0.2">
      <c r="A18" t="s">
        <v>17</v>
      </c>
      <c r="B18">
        <v>49</v>
      </c>
      <c r="C18">
        <v>78</v>
      </c>
      <c r="D18">
        <v>0.38600000000000001</v>
      </c>
      <c r="E18">
        <v>21</v>
      </c>
      <c r="F18" t="s">
        <v>54</v>
      </c>
      <c r="G18" t="s">
        <v>55</v>
      </c>
      <c r="H18">
        <v>487</v>
      </c>
      <c r="I18">
        <v>607</v>
      </c>
      <c r="J18">
        <f t="shared" si="0"/>
        <v>0.39161484632226917</v>
      </c>
      <c r="K18" s="1">
        <f t="shared" si="1"/>
        <v>63.441605104207603</v>
      </c>
      <c r="L18">
        <f t="shared" si="2"/>
        <v>0.39845783985236632</v>
      </c>
      <c r="M18" s="1">
        <f t="shared" si="3"/>
        <v>64.550170056083346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Waite</dc:creator>
  <cp:lastModifiedBy>Matthew Waite</cp:lastModifiedBy>
  <dcterms:created xsi:type="dcterms:W3CDTF">2018-08-20T00:54:38Z</dcterms:created>
  <dcterms:modified xsi:type="dcterms:W3CDTF">2018-08-20T02:12:47Z</dcterms:modified>
</cp:coreProperties>
</file>