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vpch\Desktop\NU_Repo\HW\Excel-challenge\"/>
    </mc:Choice>
  </mc:AlternateContent>
  <xr:revisionPtr revIDLastSave="0" documentId="13_ncr:1_{1D7B888E-91E1-4E90-9CBE-B65382EDB3CE}" xr6:coauthVersionLast="46" xr6:coauthVersionMax="46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  <definedName name="_xlnm._FilterDatabase" localSheetId="4" hidden="1">Sheet5!$A$1:$H$1</definedName>
    <definedName name="_xlnm._FilterDatabase" localSheetId="5" hidden="1">Sheet6!$A$1:$U$1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6" l="1"/>
  <c r="I6" i="6"/>
  <c r="H9" i="6"/>
  <c r="H7" i="6"/>
  <c r="I7" i="6"/>
  <c r="H6" i="6"/>
  <c r="I5" i="6"/>
  <c r="H5" i="6"/>
  <c r="I4" i="6" l="1"/>
  <c r="I3" i="6"/>
  <c r="H4" i="6"/>
  <c r="H3" i="6"/>
  <c r="I2" i="6"/>
  <c r="H2" i="6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3" i="5"/>
  <c r="C3" i="5"/>
  <c r="D13" i="5"/>
  <c r="C13" i="5"/>
  <c r="B13" i="5"/>
  <c r="B2" i="5"/>
  <c r="D2" i="5"/>
  <c r="C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5" l="1"/>
  <c r="H12" i="5" s="1"/>
  <c r="E11" i="5"/>
  <c r="E10" i="5"/>
  <c r="F10" i="5" s="1"/>
  <c r="E9" i="5"/>
  <c r="H9" i="5" s="1"/>
  <c r="E8" i="5"/>
  <c r="F8" i="5" s="1"/>
  <c r="E6" i="5"/>
  <c r="G6" i="5" s="1"/>
  <c r="E5" i="5"/>
  <c r="F5" i="5" s="1"/>
  <c r="E4" i="5"/>
  <c r="G4" i="5" s="1"/>
  <c r="H11" i="5"/>
  <c r="G11" i="5"/>
  <c r="F11" i="5"/>
  <c r="E7" i="5"/>
  <c r="F7" i="5" s="1"/>
  <c r="E3" i="5"/>
  <c r="F3" i="5" s="1"/>
  <c r="E13" i="5"/>
  <c r="E2" i="5"/>
  <c r="H2" i="5" s="1"/>
  <c r="G12" i="5" l="1"/>
  <c r="F12" i="5"/>
  <c r="G10" i="5"/>
  <c r="H10" i="5"/>
  <c r="F9" i="5"/>
  <c r="G9" i="5"/>
  <c r="G8" i="5"/>
  <c r="H8" i="5"/>
  <c r="H6" i="5"/>
  <c r="F6" i="5"/>
  <c r="G5" i="5"/>
  <c r="H5" i="5"/>
  <c r="F4" i="5"/>
  <c r="H4" i="5"/>
  <c r="H7" i="5"/>
  <c r="G7" i="5"/>
  <c r="H3" i="5"/>
  <c r="G3" i="5"/>
  <c r="H13" i="5"/>
  <c r="G13" i="5"/>
  <c r="F13" i="5"/>
  <c r="G2" i="5"/>
  <c r="F2" i="5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<sst xmlns="http://schemas.openxmlformats.org/spreadsheetml/2006/main" count="36777" uniqueCount="8410">
  <si>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</si>
  <si>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</si>
  <si>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</si>
  <si>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</si>
  <si>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</si>
  <si>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</si>
  <si>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</si>
  <si>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</si>
  <si>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</si>
  <si>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</si>
  <si>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</si>
  <si>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</si>
  <si>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</si>
  <si>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</si>
  <si>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</si>
  <si>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</si>
  <si>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</si>
  <si>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</si>
  <si>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</si>
  <si>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</si>
  <si>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</si>
  <si>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</si>
  <si>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</si>
  <si>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</si>
  <si>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</si>
  <si>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</si>
  <si>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</si>
  <si>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</si>
  <si>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</si>
  <si>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</si>
  <si>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</si>
  <si>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</si>
  <si>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</si>
  <si>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</si>
  <si>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</si>
  <si>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</si>
  <si>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</si>
  <si>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</si>
  <si>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</si>
  <si>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</si>
  <si>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</si>
  <si>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</si>
  <si>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</si>
  <si>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</si>
  <si>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</si>
  <si>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</si>
  <si>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</si>
  <si>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</si>
  <si>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</si>
  <si>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</si>
  <si>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</si>
  <si>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</si>
  <si>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</si>
  <si>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</si>
  <si>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</si>
  <si>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</si>
  <si>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</si>
  <si>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</si>
  <si>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</si>
  <si>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</si>
  <si>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</si>
  <si>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</si>
  <si>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</si>
  <si>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</si>
  <si>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</si>
  <si>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</si>
  <si>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</si>
  <si>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</si>
  <si>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</si>
  <si>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</si>
  <si>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</si>
  <si>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</si>
  <si>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</si>
  <si>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</si>
  <si>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</si>
  <si>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</si>
  <si>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</si>
  <si>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</si>
  <si>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</si>
  <si>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</si>
  <si>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</si>
  <si>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</si>
  <si>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</si>
  <si>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</si>
  <si>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</si>
  <si>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</si>
  <si>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</si>
  <si>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</si>
  <si>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</si>
  <si>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</si>
  <si>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</si>
  <si>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</si>
  <si>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</si>
  <si>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</si>
  <si>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</si>
  <si>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</si>
  <si>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</si>
  <si>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</si>
  <si>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</si>
  <si>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</si>
  <si>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</si>
  <si>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</si>
  <si>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</si>
  <si>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</si>
  <si>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</si>
  <si>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</si>
  <si>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</si>
  <si>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</si>
  <si>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</si>
  <si>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</si>
  <si>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</si>
  <si>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</si>
  <si>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</si>
  <si>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</si>
  <si>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</si>
  <si>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</si>
  <si>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</si>
  <si>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</si>
  <si>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</si>
  <si>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</si>
  <si>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</si>
  <si>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</si>
  <si>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</si>
  <si>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</si>
  <si>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</si>
  <si>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</si>
  <si>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</si>
  <si>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</si>
  <si>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</si>
  <si>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</si>
  <si>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</si>
  <si>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</si>
  <si>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</si>
  <si>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</si>
  <si>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</si>
  <si>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</si>
  <si>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</si>
  <si>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</si>
  <si>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</si>
  <si>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</si>
  <si>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</si>
  <si>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</si>
  <si>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</si>
  <si>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</si>
  <si>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</si>
  <si>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</si>
  <si>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</si>
  <si>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</si>
  <si>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</si>
  <si>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</si>
  <si>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</si>
  <si>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</si>
  <si>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</si>
  <si>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</si>
  <si>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</si>
  <si>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</si>
  <si>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</si>
  <si>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</si>
  <si>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</si>
  <si>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</si>
  <si>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</si>
  <si>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</si>
  <si>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</si>
  <si>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</si>
  <si>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</si>
  <si>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</si>
  <si>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</si>
  <si>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</si>
  <si>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</si>
  <si>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</si>
  <si>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</si>
  <si>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</si>
  <si>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</si>
  <si>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</si>
  <si>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</si>
  <si>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</si>
  <si>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</si>
  <si>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</si>
  <si>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</si>
  <si>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</si>
  <si>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</si>
  <si>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</si>
  <si>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</si>
  <si>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</si>
  <si>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</si>
  <si>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</si>
  <si>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</si>
  <si>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</si>
  <si>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</si>
  <si>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</si>
  <si>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</si>
  <si>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</si>
  <si>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</si>
  <si>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</si>
  <si>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</si>
  <si>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</si>
  <si>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</si>
  <si>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</si>
  <si>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</si>
  <si>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</si>
  <si>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</si>
  <si>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</si>
  <si>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</si>
  <si>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</si>
  <si>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</si>
  <si>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</si>
  <si>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</si>
  <si>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</si>
  <si>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</si>
  <si>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</si>
  <si>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</si>
  <si>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</si>
  <si>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</si>
  <si>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</si>
  <si>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</si>
  <si>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</si>
  <si>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</si>
  <si>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</si>
  <si>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</si>
  <si>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</si>
  <si>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</si>
  <si>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</si>
  <si>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</si>
  <si>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</si>
  <si>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</si>
  <si>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</si>
  <si>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</si>
  <si>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</si>
  <si>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</si>
  <si>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</si>
  <si>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</si>
  <si>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</si>
  <si>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</si>
  <si>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</si>
  <si>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</si>
  <si>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</si>
  <si>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</si>
  <si>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</si>
  <si>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</si>
  <si>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</si>
  <si>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</si>
  <si>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</si>
  <si>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</si>
  <si>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</si>
  <si>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</si>
  <si>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</si>
  <si>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</si>
  <si>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</si>
  <si>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</si>
  <si>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</si>
  <si>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</si>
  <si>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</si>
  <si>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</si>
  <si>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</si>
  <si>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</si>
  <si>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</si>
  <si>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</si>
  <si>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</si>
  <si>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</si>
  <si>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</si>
  <si>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</si>
  <si>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</si>
  <si>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</si>
  <si>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</si>
  <si>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</si>
  <si>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</si>
  <si>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</si>
  <si>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</si>
  <si>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</si>
  <si>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</si>
  <si>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</si>
  <si>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</si>
  <si>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</si>
  <si>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</si>
  <si>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</si>
  <si>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</si>
  <si>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</si>
  <si>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</si>
  <si>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</si>
  <si>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</si>
  <si>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</si>
  <si>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</si>
  <si>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</si>
  <si>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</si>
  <si>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</si>
  <si>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</si>
  <si>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</si>
  <si>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</si>
  <si>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</si>
  <si>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</si>
  <si>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</si>
  <si>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</si>
  <si>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</si>
  <si>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</si>
  <si>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</si>
  <si>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</si>
  <si>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</si>
  <si>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</si>
  <si>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</si>
  <si>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</si>
  <si>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</si>
  <si>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</si>
  <si>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</si>
  <si>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</si>
  <si>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</si>
  <si>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</si>
  <si>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</si>
  <si>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</si>
  <si>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</si>
  <si>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</si>
  <si>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</si>
  <si>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</si>
  <si>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</si>
  <si>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</si>
  <si>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</si>
  <si>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</si>
  <si>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</si>
  <si>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</si>
  <si>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</si>
  <si>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</si>
  <si>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</si>
  <si>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</si>
  <si>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</si>
  <si>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</si>
  <si>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</si>
  <si>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</si>
  <si>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</si>
  <si>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</si>
  <si>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</si>
  <si>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</si>
  <si>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</si>
  <si>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</si>
  <si>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</si>
  <si>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</si>
  <si>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</si>
  <si>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</si>
  <si>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</si>
  <si>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</si>
  <si>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</si>
  <si>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</si>
  <si>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</si>
  <si>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</si>
  <si>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</si>
  <si>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</si>
  <si>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</si>
  <si>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</si>
  <si>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</si>
  <si>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</si>
  <si>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</si>
  <si>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</si>
  <si>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</si>
  <si>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</si>
  <si>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</si>
  <si>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</si>
  <si>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</si>
  <si>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</si>
  <si>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</si>
  <si>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</si>
  <si>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</si>
  <si>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</si>
  <si>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</si>
  <si>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</si>
  <si>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</si>
  <si>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</si>
  <si>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</si>
  <si>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</si>
  <si>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</si>
  <si>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</si>
  <si>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</si>
  <si>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</si>
  <si>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</si>
  <si>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</si>
  <si>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</si>
  <si>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</si>
  <si>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</si>
  <si>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</si>
  <si>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</si>
  <si>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</si>
  <si>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</si>
  <si>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</si>
  <si>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</si>
  <si>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</si>
  <si>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</si>
  <si>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</si>
  <si>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</si>
  <si>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</si>
  <si>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</si>
  <si>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</si>
  <si>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</si>
  <si>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</si>
  <si>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</si>
  <si>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</si>
  <si>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</si>
  <si>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</si>
  <si>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</si>
  <si>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</si>
  <si>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</si>
  <si>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</si>
  <si>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</si>
  <si>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</si>
  <si>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</si>
  <si>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</si>
  <si>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</si>
  <si>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</si>
  <si>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</si>
  <si>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</si>
  <si>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</si>
  <si>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</si>
  <si>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</si>
  <si>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</si>
  <si>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</si>
  <si>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</si>
  <si>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</si>
  <si>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</si>
  <si>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</si>
  <si>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</si>
  <si>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</si>
  <si>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</si>
  <si>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</si>
  <si>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</si>
  <si>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</si>
  <si>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</si>
  <si>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</si>
  <si>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</si>
  <si>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</si>
  <si>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</si>
  <si>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</si>
  <si>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</si>
  <si>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</si>
  <si>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</si>
  <si>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</si>
  <si>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</si>
  <si>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</si>
  <si>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</si>
  <si>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</si>
  <si>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</si>
  <si>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</si>
  <si>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</si>
  <si>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</si>
  <si>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</si>
  <si>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</si>
  <si>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</si>
  <si>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</si>
  <si>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</si>
  <si>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</si>
  <si>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</si>
  <si>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</si>
  <si>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</si>
  <si>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</si>
  <si>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</si>
  <si>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</si>
  <si>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</si>
  <si>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</si>
  <si>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</si>
  <si>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</si>
  <si>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</si>
  <si>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</si>
  <si>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</si>
  <si>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</si>
  <si>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</si>
  <si>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</si>
  <si>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</si>
  <si>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</si>
  <si>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</si>
  <si>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</si>
  <si>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</si>
  <si>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</si>
  <si>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</si>
  <si>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</si>
  <si>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</si>
  <si>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</si>
  <si>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</si>
  <si>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</si>
  <si>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</si>
  <si>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</si>
  <si>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</si>
  <si>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</si>
  <si>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</si>
  <si>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</si>
  <si>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</si>
  <si>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</si>
  <si>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</si>
  <si>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</si>
  <si>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</si>
  <si>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</si>
  <si>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</si>
  <si>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</si>
  <si>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</si>
  <si>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</si>
  <si>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</si>
  <si>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</si>
  <si>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</si>
  <si>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</si>
  <si>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</si>
  <si>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</si>
  <si>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</si>
  <si>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</si>
  <si>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</si>
  <si>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</si>
  <si>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</si>
  <si>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</si>
  <si>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</si>
  <si>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</si>
  <si>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</si>
  <si>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</si>
  <si>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</si>
  <si>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</si>
  <si>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</si>
  <si>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</si>
  <si>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</si>
  <si>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</si>
  <si>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</si>
  <si>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</si>
  <si>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</si>
  <si>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</si>
  <si>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</si>
  <si>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</si>
  <si>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</si>
  <si>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</si>
  <si>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</si>
  <si>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</si>
  <si>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</si>
  <si>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</si>
  <si>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</si>
  <si>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</si>
  <si>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</si>
  <si>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</si>
  <si>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</si>
  <si>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</si>
  <si>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</si>
  <si>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</si>
  <si>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</si>
  <si>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</si>
  <si>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</si>
  <si>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</si>
  <si>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</si>
  <si>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</si>
  <si>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</si>
  <si>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</si>
  <si>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</si>
  <si>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</si>
  <si>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</si>
  <si>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</si>
  <si>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</si>
  <si>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</si>
  <si>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</si>
  <si>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</si>
  <si>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</si>
  <si>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</si>
  <si>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</si>
  <si>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</si>
  <si>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</si>
  <si>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</si>
  <si>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</si>
  <si>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</si>
  <si>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</si>
  <si>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</si>
  <si>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</si>
  <si>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</si>
  <si>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</si>
  <si>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</si>
  <si>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</si>
  <si>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</si>
  <si>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</si>
  <si>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</si>
  <si>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</si>
  <si>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</si>
  <si>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</si>
  <si>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</si>
  <si>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</si>
  <si>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</si>
  <si>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</si>
  <si>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</si>
  <si>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</si>
  <si>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</si>
  <si>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</si>
  <si>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</si>
  <si>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</si>
  <si>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</si>
  <si>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</si>
  <si>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</si>
  <si>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</si>
  <si>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</si>
  <si>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</si>
  <si>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</si>
  <si>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</si>
  <si>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</si>
  <si>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</si>
  <si>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</si>
  <si>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</si>
  <si>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</si>
  <si>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</si>
  <si>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</si>
  <si>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</si>
  <si>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</si>
  <si>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</si>
  <si>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</si>
  <si>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</si>
  <si>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</si>
  <si>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</si>
  <si>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</si>
  <si>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</si>
  <si>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</si>
  <si>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</si>
  <si>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</si>
  <si>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</si>
  <si>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</si>
  <si>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</si>
  <si>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</si>
  <si>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</si>
  <si>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</si>
  <si>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</si>
  <si>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</si>
  <si>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</si>
  <si>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</si>
  <si>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</si>
  <si>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</si>
  <si>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</si>
  <si>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</si>
  <si>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</si>
  <si>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</si>
  <si>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</si>
  <si>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</si>
  <si>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</si>
  <si>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</si>
  <si>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</si>
  <si>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</si>
  <si>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</si>
  <si>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</si>
  <si>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</si>
  <si>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</si>
  <si>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</si>
  <si>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</si>
  <si>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</si>
  <si>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</si>
  <si>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</si>
  <si>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</si>
  <si>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</si>
  <si>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</si>
  <si>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</si>
  <si>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</si>
  <si>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</si>
  <si>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</si>
  <si>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</si>
  <si>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</si>
  <si>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</si>
  <si>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</si>
  <si>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</si>
  <si>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</si>
  <si>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</si>
  <si>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</si>
  <si>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</si>
  <si>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</si>
  <si>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</si>
  <si>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</si>
  <si>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</si>
  <si>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</si>
  <si>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</si>
  <si>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</si>
  <si>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</si>
  <si>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</si>
  <si>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</si>
  <si>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</si>
  <si>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</si>
  <si>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</si>
  <si>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</si>
  <si>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</si>
  <si>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</si>
  <si>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</si>
  <si>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</si>
  <si>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</si>
  <si>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</si>
  <si>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</si>
  <si>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</si>
  <si>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</si>
  <si>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</si>
  <si>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</si>
  <si>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</si>
  <si>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</si>
  <si>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</si>
  <si>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</si>
  <si>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</si>
  <si>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</si>
  <si>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</si>
  <si>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</si>
  <si>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</si>
  <si>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</si>
  <si>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</si>
  <si>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</si>
  <si>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</si>
  <si>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</si>
  <si>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</si>
  <si>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</si>
  <si>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</si>
  <si>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</si>
  <si>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</si>
  <si>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</si>
  <si>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</si>
  <si>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</si>
  <si>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</si>
  <si>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</si>
  <si>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</si>
  <si>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</si>
  <si>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</si>
  <si>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</si>
  <si>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</si>
  <si>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</si>
  <si>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</si>
  <si>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</si>
  <si>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</si>
  <si>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</si>
  <si>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</si>
  <si>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</si>
  <si>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</si>
  <si>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</si>
  <si>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</si>
  <si>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</si>
  <si>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</si>
  <si>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</si>
  <si>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</si>
  <si>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</si>
  <si>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</si>
  <si>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</si>
  <si>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</si>
  <si>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</si>
  <si>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</si>
  <si>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</si>
  <si>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</si>
  <si>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</si>
  <si>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</si>
  <si>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</si>
  <si>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</si>
  <si>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</si>
  <si>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</si>
  <si>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</si>
  <si>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</si>
  <si>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</si>
  <si>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</si>
  <si>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</si>
  <si>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</si>
  <si>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</si>
  <si>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</si>
  <si>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</si>
  <si>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</si>
  <si>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</si>
  <si>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</si>
  <si>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</si>
  <si>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</si>
  <si>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</si>
  <si>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</si>
  <si>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</si>
  <si>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</si>
  <si>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</si>
  <si>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</si>
  <si>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</si>
  <si>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</si>
  <si>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</si>
  <si>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</si>
  <si>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</si>
  <si>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</si>
  <si>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</si>
  <si>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</si>
  <si>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</si>
  <si>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</si>
  <si>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</si>
  <si>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</si>
  <si>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</si>
  <si>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</si>
  <si>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</si>
  <si>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</si>
  <si>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</si>
  <si>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</si>
  <si>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</si>
  <si>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</si>
  <si>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</si>
  <si>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</si>
  <si>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</si>
  <si>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</si>
  <si>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</si>
  <si>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</si>
  <si>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</si>
  <si>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</si>
  <si>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</si>
  <si>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</si>
  <si>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</si>
  <si>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</si>
  <si>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</si>
  <si>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</si>
  <si>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</si>
  <si>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</si>
  <si>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</si>
  <si>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</si>
  <si>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</si>
  <si>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</si>
  <si>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</si>
  <si>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</si>
  <si>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</si>
  <si>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</si>
  <si>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</si>
  <si>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</si>
  <si>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</si>
  <si>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</si>
  <si>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</si>
  <si>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</si>
  <si>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</si>
  <si>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</si>
  <si>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</si>
  <si>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</si>
  <si>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</si>
  <si>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</si>
  <si>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</si>
  <si>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</si>
  <si>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</si>
  <si>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</si>
  <si>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</si>
  <si>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</si>
  <si>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</si>
  <si>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</si>
  <si>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</si>
  <si>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</si>
  <si>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</si>
  <si>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</si>
  <si>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</si>
  <si>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</si>
  <si>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</si>
  <si>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</si>
  <si>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</si>
  <si>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</si>
  <si>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</si>
  <si>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</si>
  <si>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</si>
  <si>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</si>
  <si>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</si>
  <si>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</si>
  <si>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</si>
  <si>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</si>
  <si>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</si>
  <si>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</si>
  <si>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</si>
  <si>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</si>
  <si>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</si>
  <si>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</si>
  <si>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</si>
  <si>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</si>
  <si>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</si>
  <si>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</si>
  <si>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</si>
  <si>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</si>
  <si>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</si>
  <si>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</si>
  <si>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</si>
  <si>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</si>
  <si>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</si>
  <si>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</si>
  <si>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</si>
  <si>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</si>
  <si>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</si>
  <si>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</si>
  <si>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</si>
  <si>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</si>
  <si>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</si>
  <si>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</si>
  <si>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</si>
  <si>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</si>
  <si>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</si>
  <si>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</si>
  <si>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</si>
  <si>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</si>
  <si>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</si>
  <si>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</si>
  <si>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</si>
  <si>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</si>
  <si>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</si>
  <si>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</si>
  <si>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</si>
  <si>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</si>
  <si>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</si>
  <si>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</si>
  <si>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</si>
  <si>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</si>
  <si>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</si>
  <si>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</si>
  <si>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</si>
  <si>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</si>
  <si>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</si>
  <si>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</si>
  <si>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</si>
  <si>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</si>
  <si>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</si>
  <si>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</si>
  <si>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</si>
  <si>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</si>
  <si>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</si>
  <si>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</si>
  <si>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</si>
  <si>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</si>
  <si>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</si>
  <si>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</si>
  <si>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</si>
  <si>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</si>
  <si>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</si>
  <si>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</si>
  <si>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</si>
  <si>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</si>
  <si>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</si>
  <si>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</si>
  <si>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</si>
  <si>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</si>
  <si>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</si>
  <si>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</si>
  <si>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</si>
  <si>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</si>
  <si>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</si>
  <si>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</si>
  <si>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</si>
  <si>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</si>
  <si>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</si>
  <si>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</si>
  <si>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</si>
  <si>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</si>
  <si>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</si>
  <si>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</si>
  <si>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</si>
  <si>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</si>
  <si>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</si>
  <si>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</si>
  <si>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</si>
  <si>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</si>
  <si>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</si>
  <si>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</si>
  <si>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</si>
  <si>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</si>
  <si>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</si>
  <si>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</si>
  <si>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</si>
  <si>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</si>
  <si>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</si>
  <si>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</si>
  <si>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</si>
  <si>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</si>
  <si>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</si>
  <si>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</si>
  <si>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</si>
  <si>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</si>
  <si>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</si>
  <si>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</si>
  <si>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</si>
  <si>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</si>
  <si>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</si>
  <si>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</si>
  <si>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</si>
  <si>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</si>
  <si>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</si>
  <si>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</si>
  <si>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</si>
  <si>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</si>
  <si>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</si>
  <si>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</si>
  <si>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</si>
  <si>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</si>
  <si>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</si>
  <si>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</si>
  <si>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</si>
  <si>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</si>
  <si>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</si>
  <si>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</si>
  <si>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</si>
  <si>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</si>
  <si>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</si>
  <si>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</si>
  <si>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</si>
  <si>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</si>
  <si>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</si>
  <si>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</si>
  <si>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</si>
  <si>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</si>
  <si>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</si>
  <si>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</si>
  <si>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</si>
  <si>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</si>
  <si>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</si>
  <si>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</si>
  <si>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</si>
  <si>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</si>
  <si>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</si>
  <si>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</si>
  <si>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</si>
  <si>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</si>
  <si>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</si>
  <si>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</si>
  <si>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</si>
  <si>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</si>
  <si>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</si>
  <si>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</si>
  <si>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</si>
  <si>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</si>
  <si>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</si>
  <si>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</si>
  <si>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</si>
  <si>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</si>
  <si>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</si>
  <si>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</si>
  <si>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</si>
  <si>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</si>
  <si>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</si>
  <si>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</si>
  <si>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</si>
  <si>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</si>
  <si>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</si>
  <si>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</si>
  <si>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</si>
  <si>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</si>
  <si>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</si>
  <si>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</si>
  <si>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</si>
  <si>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</si>
  <si>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</si>
  <si>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</si>
  <si>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</si>
  <si>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</si>
  <si>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</si>
  <si>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</si>
  <si>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</si>
  <si>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</si>
  <si>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</si>
  <si>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</si>
  <si>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</si>
  <si>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</si>
  <si>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</si>
  <si>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</si>
  <si>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</si>
  <si>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</si>
  <si>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</si>
  <si>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</si>
  <si>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</si>
  <si>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</si>
  <si>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</si>
  <si>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</si>
  <si>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</si>
  <si>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</si>
  <si>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</si>
  <si>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</si>
  <si>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</si>
  <si>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</si>
  <si>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</si>
  <si>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</si>
  <si>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</si>
  <si>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</si>
  <si>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</si>
  <si>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</si>
  <si>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</si>
  <si>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</si>
  <si>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</si>
  <si>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</si>
  <si>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</si>
  <si>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</si>
  <si>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</si>
  <si>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</si>
  <si>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</si>
  <si>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</si>
  <si>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</si>
  <si>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</si>
  <si>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</si>
  <si>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</si>
  <si>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</si>
  <si>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</si>
  <si>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</si>
  <si>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</si>
  <si>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</si>
  <si>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</si>
  <si>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</si>
  <si>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</si>
  <si>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</si>
  <si>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</si>
  <si>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</si>
  <si>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</si>
  <si>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</si>
  <si>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</si>
  <si>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</si>
  <si>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</si>
  <si>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</si>
  <si>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</si>
  <si>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</si>
  <si>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</si>
  <si>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</si>
  <si>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</si>
  <si>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</si>
  <si>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</si>
  <si>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</si>
  <si>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</si>
  <si>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</si>
  <si>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</si>
  <si>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</si>
  <si>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</si>
  <si>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</si>
  <si>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</si>
  <si>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</si>
  <si>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</si>
  <si>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</si>
  <si>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</si>
  <si>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</si>
  <si>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</si>
  <si>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</si>
  <si>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</si>
  <si>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</si>
  <si>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</si>
  <si>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</si>
  <si>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</si>
  <si>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</si>
  <si>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</si>
  <si>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</si>
  <si>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</si>
  <si>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</si>
  <si>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</si>
  <si>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</si>
  <si>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</si>
  <si>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</si>
  <si>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</si>
  <si>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</si>
  <si>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</si>
  <si>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</si>
  <si>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</si>
  <si>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</si>
  <si>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</si>
  <si>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</si>
  <si>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</si>
  <si>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</si>
  <si>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</si>
  <si>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</si>
  <si>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</si>
  <si>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</si>
  <si>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</si>
  <si>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</si>
  <si>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</si>
  <si>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</si>
  <si>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</si>
  <si>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</si>
  <si>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</si>
  <si>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</si>
  <si>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</si>
  <si>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</si>
  <si>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</si>
  <si>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</si>
  <si>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</si>
  <si>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</si>
  <si>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</si>
  <si>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</si>
  <si>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</si>
  <si>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</si>
  <si>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</si>
  <si>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</si>
  <si>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</si>
  <si>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</si>
  <si>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</si>
  <si>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</si>
  <si>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</si>
  <si>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</si>
  <si>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</si>
  <si>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</si>
  <si>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</si>
  <si>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</si>
  <si>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</si>
  <si>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</si>
  <si>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</si>
  <si>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</si>
  <si>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</si>
  <si>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</si>
  <si>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</si>
  <si>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</si>
  <si>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</si>
  <si>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</si>
  <si>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</si>
  <si>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</si>
  <si>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</si>
  <si>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</si>
  <si>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</si>
  <si>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</si>
  <si>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</si>
  <si>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</si>
  <si>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</si>
  <si>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</si>
  <si>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</si>
  <si>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</si>
  <si>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</si>
  <si>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</si>
  <si>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</si>
  <si>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</si>
  <si>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</si>
  <si>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</si>
  <si>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</si>
  <si>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</si>
  <si>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</si>
  <si>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</si>
  <si>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</si>
  <si>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</si>
  <si>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</si>
  <si>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</si>
  <si>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</si>
  <si>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</si>
  <si>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</si>
  <si>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</si>
  <si>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</si>
  <si>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</si>
  <si>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</si>
  <si>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</si>
  <si>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</si>
  <si>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</si>
  <si>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</si>
  <si>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</si>
  <si>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</si>
  <si>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</si>
  <si>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</si>
  <si>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</si>
  <si>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</si>
  <si>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</si>
  <si>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</si>
  <si>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</si>
  <si>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</si>
  <si>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</si>
  <si>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</si>
  <si>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</si>
  <si>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</si>
  <si>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</si>
  <si>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</si>
  <si>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</si>
  <si>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</si>
  <si>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</si>
  <si>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</si>
  <si>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</si>
  <si>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</si>
  <si>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</si>
  <si>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</si>
  <si>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</si>
  <si>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</si>
  <si>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</si>
  <si>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</si>
  <si>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</si>
  <si>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</si>
  <si>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</si>
  <si>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</si>
  <si>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</si>
  <si>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</si>
  <si>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</si>
  <si>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</si>
  <si>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</si>
  <si>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</si>
  <si>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</si>
  <si>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</si>
  <si>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</si>
  <si>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</si>
  <si>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</si>
  <si>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</si>
  <si>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</si>
  <si>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</si>
  <si>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</si>
  <si>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</si>
  <si>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</si>
  <si>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</si>
  <si>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</si>
  <si>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</si>
  <si>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</si>
  <si>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</si>
  <si>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</si>
  <si>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</si>
  <si>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</si>
  <si>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</si>
  <si>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</si>
  <si>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</si>
  <si>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</si>
  <si>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</si>
  <si>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</si>
  <si>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</si>
  <si>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</si>
  <si>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</si>
  <si>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</si>
  <si>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</si>
  <si>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</si>
  <si>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</si>
  <si>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</si>
  <si>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</si>
  <si>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</si>
  <si>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</si>
  <si>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</si>
  <si>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</si>
  <si>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</si>
  <si>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</si>
  <si>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</si>
  <si>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</si>
  <si>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</si>
  <si>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</si>
  <si>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</si>
  <si>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</si>
  <si>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</si>
  <si>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</si>
  <si>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</si>
  <si>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</si>
  <si>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</si>
  <si>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</si>
  <si>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</si>
  <si>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</si>
  <si>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</si>
  <si>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</si>
  <si>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</si>
  <si>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</si>
  <si>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</si>
  <si>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</si>
  <si>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</si>
  <si>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</si>
  <si>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</si>
  <si>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</si>
  <si>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</si>
  <si>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</si>
  <si>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</si>
  <si>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</si>
  <si>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</si>
  <si>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</si>
  <si>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</si>
  <si>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</si>
  <si>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</si>
  <si>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</si>
  <si>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</si>
  <si>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</si>
  <si>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</si>
  <si>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</si>
  <si>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</si>
  <si>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</si>
  <si>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</si>
  <si>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</si>
  <si>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</si>
  <si>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</si>
  <si>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</si>
  <si>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</si>
  <si>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</si>
  <si>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</si>
  <si>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</si>
  <si>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</si>
  <si>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</si>
  <si>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</si>
  <si>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</si>
  <si>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</si>
  <si>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</si>
  <si>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</si>
  <si>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</si>
  <si>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</si>
  <si>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</si>
  <si>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</si>
  <si>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</si>
  <si>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</si>
  <si>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</si>
  <si>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</si>
  <si>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</si>
  <si>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</si>
  <si>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</si>
  <si>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</si>
  <si>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</si>
  <si>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</si>
  <si>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</si>
  <si>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</si>
  <si>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</si>
  <si>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</si>
  <si>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</si>
  <si>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</si>
  <si>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</si>
  <si>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</si>
  <si>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</si>
  <si>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</si>
  <si>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</si>
  <si>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</si>
  <si>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</si>
  <si>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</si>
  <si>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</si>
  <si>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</si>
  <si>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</si>
  <si>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</si>
  <si>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</si>
  <si>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</si>
  <si>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</si>
  <si>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</si>
  <si>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</si>
  <si>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</si>
  <si>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</si>
  <si>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</si>
  <si>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</si>
  <si>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</si>
  <si>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</si>
  <si>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</si>
  <si>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</si>
  <si>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</si>
  <si>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</si>
  <si>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</si>
  <si>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</si>
  <si>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</si>
  <si>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</si>
  <si>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</si>
  <si>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</si>
  <si>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</si>
  <si>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</si>
  <si>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</si>
  <si>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</si>
  <si>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</si>
  <si>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</si>
  <si>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</si>
  <si>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</si>
  <si>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</si>
  <si>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</si>
  <si>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</si>
  <si>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</si>
  <si>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</si>
  <si>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</si>
  <si>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</si>
  <si>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</si>
  <si>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</si>
  <si>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</si>
  <si>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</si>
  <si>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</si>
  <si>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</si>
  <si>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</si>
  <si>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</si>
  <si>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</si>
  <si>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</si>
  <si>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</si>
  <si>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</si>
  <si>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</si>
  <si>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</si>
  <si>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</si>
  <si>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</si>
  <si>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</si>
  <si>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</si>
  <si>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</si>
  <si>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</si>
  <si>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</si>
  <si>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</si>
  <si>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</si>
  <si>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</si>
  <si>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</si>
  <si>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</si>
  <si>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</si>
  <si>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</si>
  <si>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</si>
  <si>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</si>
  <si>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</si>
  <si>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</si>
  <si>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</si>
  <si>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</si>
  <si>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</si>
  <si>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</si>
  <si>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</si>
  <si>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</si>
  <si>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</si>
  <si>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</si>
  <si>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</si>
  <si>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</si>
  <si>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</si>
  <si>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</si>
  <si>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</si>
  <si>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</si>
  <si>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</si>
  <si>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</si>
  <si>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</si>
  <si>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</si>
  <si>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</si>
  <si>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</si>
  <si>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</si>
  <si>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</si>
  <si>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</si>
  <si>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</si>
  <si>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</si>
  <si>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</si>
  <si>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</si>
  <si>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</si>
  <si>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</si>
  <si>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</si>
  <si>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</si>
  <si>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</si>
  <si>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</si>
  <si>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</si>
  <si>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</si>
  <si>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</si>
  <si>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</si>
  <si>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</si>
  <si>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</si>
  <si>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</si>
  <si>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</si>
  <si>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</si>
  <si>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</si>
  <si>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</si>
  <si>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</si>
  <si>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</si>
  <si>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</si>
  <si>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</si>
  <si>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</si>
  <si>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</si>
  <si>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</si>
  <si>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</si>
  <si>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</si>
  <si>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</si>
  <si>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</si>
  <si>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</si>
  <si>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</si>
  <si>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</si>
  <si>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</si>
  <si>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</si>
  <si>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</si>
  <si>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</si>
  <si>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</si>
  <si>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</si>
  <si>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</si>
  <si>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</si>
  <si>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</si>
  <si>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</si>
  <si>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</si>
  <si>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</si>
  <si>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</si>
  <si>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</si>
  <si>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</si>
  <si>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</si>
  <si>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</si>
  <si>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</si>
  <si>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</si>
  <si>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</si>
  <si>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</si>
  <si>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</si>
  <si>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</si>
  <si>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</si>
  <si>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</si>
  <si>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</si>
  <si>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</si>
  <si>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</si>
  <si>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</si>
  <si>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</si>
  <si>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</si>
  <si>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</si>
  <si>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</si>
  <si>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</si>
  <si>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</si>
  <si>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</si>
  <si>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</si>
  <si>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</si>
  <si>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</si>
  <si>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</si>
  <si>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</si>
  <si>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</si>
  <si>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</si>
  <si>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</si>
  <si>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</si>
  <si>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</si>
  <si>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</si>
  <si>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</si>
  <si>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</si>
  <si>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</si>
  <si>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</si>
  <si>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</si>
  <si>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</si>
  <si>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</si>
  <si>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</si>
  <si>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</si>
  <si>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</si>
  <si>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</si>
  <si>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</si>
  <si>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</si>
  <si>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</si>
  <si>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</si>
  <si>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</si>
  <si>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</si>
  <si>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</si>
  <si>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</si>
  <si>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</si>
  <si>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</si>
  <si>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</si>
  <si>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</si>
  <si>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</si>
  <si>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</si>
  <si>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</si>
  <si>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</si>
  <si>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</si>
  <si>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</si>
  <si>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</si>
  <si>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</si>
  <si>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</si>
  <si>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</si>
  <si>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</si>
  <si>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</si>
  <si>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</si>
  <si>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</si>
  <si>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</si>
  <si>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</si>
  <si>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</si>
  <si>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</si>
  <si>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</si>
  <si>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</si>
  <si>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</si>
  <si>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</si>
  <si>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</si>
  <si>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</si>
  <si>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</si>
  <si>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</si>
  <si>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</si>
  <si>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</si>
  <si>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</si>
  <si>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</si>
  <si>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</si>
  <si>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</si>
  <si>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</si>
  <si>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</si>
  <si>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</si>
  <si>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</si>
  <si>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</si>
  <si>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</si>
  <si>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</si>
  <si>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</si>
  <si>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</si>
  <si>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</si>
  <si>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</si>
  <si>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</si>
  <si>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</si>
  <si>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</si>
  <si>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</si>
  <si>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</si>
  <si>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</si>
  <si>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</si>
  <si>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</si>
  <si>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</si>
  <si>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</si>
  <si>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</si>
  <si>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</si>
  <si>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</si>
  <si>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</si>
  <si>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</si>
  <si>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</si>
  <si>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</si>
  <si>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</si>
  <si>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</si>
  <si>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</si>
  <si>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</si>
  <si>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</si>
  <si>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</si>
  <si>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</si>
  <si>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</si>
  <si>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</si>
  <si>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</si>
  <si>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</si>
  <si>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</si>
  <si>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</si>
  <si>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</si>
  <si>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</si>
  <si>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</si>
  <si>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</si>
  <si>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</si>
  <si>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</si>
  <si>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</si>
  <si>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</si>
  <si>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</si>
  <si>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</si>
  <si>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</si>
  <si>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</si>
  <si>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</si>
  <si>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</si>
  <si>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</si>
  <si>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</si>
  <si>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</si>
  <si>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</si>
  <si>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</si>
  <si>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</si>
  <si>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</si>
  <si>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</si>
  <si>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</si>
  <si>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</si>
  <si>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</si>
  <si>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</si>
  <si>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</si>
  <si>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</si>
  <si>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</si>
  <si>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</si>
  <si>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</si>
  <si>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</si>
  <si>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</si>
  <si>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</si>
  <si>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</si>
  <si>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</si>
  <si>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</si>
  <si>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</si>
  <si>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</si>
  <si>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</si>
  <si>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</si>
  <si>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</si>
  <si>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</si>
  <si>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</si>
  <si>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</si>
  <si>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</si>
  <si>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</si>
  <si>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</si>
  <si>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</si>
  <si>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</si>
  <si>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</si>
  <si>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</si>
  <si>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</si>
  <si>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</si>
  <si>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</si>
  <si>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</si>
  <si>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</si>
  <si>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</si>
  <si>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</si>
  <si>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</si>
  <si>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</si>
  <si>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</si>
  <si>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</si>
  <si>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</si>
  <si>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</si>
  <si>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</si>
  <si>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</si>
  <si>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</si>
  <si>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</si>
  <si>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</si>
  <si>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</si>
  <si>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</si>
  <si>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</si>
  <si>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</si>
  <si>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</si>
  <si>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</si>
  <si>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</si>
  <si>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</si>
  <si>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</si>
  <si>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</si>
  <si>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</si>
  <si>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</si>
  <si>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</si>
  <si>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</si>
  <si>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</si>
  <si>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</si>
  <si>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</si>
  <si>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</si>
  <si>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</si>
  <si>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</si>
  <si>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</si>
  <si>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</si>
  <si>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</si>
  <si>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</si>
  <si>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</si>
  <si>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</si>
  <si>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</si>
  <si>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</si>
  <si>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</si>
  <si>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</si>
  <si>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</si>
  <si>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</si>
  <si>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</si>
  <si>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</si>
  <si>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</si>
  <si>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</si>
  <si>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</si>
  <si>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</si>
  <si>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</si>
  <si>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</si>
  <si>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</si>
  <si>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</si>
  <si>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</si>
  <si>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</si>
  <si>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</si>
  <si>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</si>
  <si>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</si>
  <si>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</si>
  <si>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</si>
  <si>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</si>
  <si>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</si>
  <si>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</si>
  <si>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</si>
  <si>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</si>
  <si>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</si>
  <si>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</si>
  <si>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</si>
  <si>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</si>
  <si>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</si>
  <si>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</si>
  <si>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</si>
  <si>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</si>
  <si>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</si>
  <si>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</si>
  <si>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</si>
  <si>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</si>
  <si>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</si>
  <si>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</si>
  <si>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</si>
  <si>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</si>
  <si>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</si>
  <si>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</si>
  <si>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</si>
  <si>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</si>
  <si>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</si>
  <si>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</si>
  <si>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</si>
  <si>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</si>
  <si>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</si>
  <si>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</si>
  <si>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</si>
  <si>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</si>
  <si>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</si>
  <si>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</si>
  <si>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</si>
  <si>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</si>
  <si>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</si>
  <si>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</si>
  <si>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</si>
  <si>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</si>
  <si>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</si>
  <si>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</si>
  <si>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</si>
  <si>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</si>
  <si>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</si>
  <si>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</si>
  <si>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</si>
  <si>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</si>
  <si>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</si>
  <si>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</si>
  <si>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</si>
  <si>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</si>
  <si>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</si>
  <si>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</si>
  <si>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</si>
  <si>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</si>
  <si>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</si>
  <si>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</si>
  <si>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</si>
  <si>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</si>
  <si>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</si>
  <si>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</si>
  <si>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</si>
  <si>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</si>
  <si>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</si>
  <si>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</si>
  <si>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</si>
  <si>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</si>
  <si>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</si>
  <si>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</si>
  <si>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</si>
  <si>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</si>
  <si>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</si>
  <si>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</si>
  <si>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</si>
  <si>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</si>
  <si>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</si>
  <si>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</si>
  <si>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</si>
  <si>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</si>
  <si>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</si>
  <si>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</si>
  <si>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</si>
  <si>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</si>
  <si>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</si>
  <si>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</si>
  <si>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</si>
  <si>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</si>
  <si>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</si>
  <si>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</si>
  <si>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</si>
  <si>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</si>
  <si>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</si>
  <si>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</si>
  <si>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</si>
  <si>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</si>
  <si>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</si>
  <si>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</si>
  <si>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</si>
  <si>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</si>
  <si>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</si>
  <si>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</si>
  <si>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</si>
  <si>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</si>
  <si>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</si>
  <si>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</si>
  <si>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</si>
  <si>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</si>
  <si>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</si>
  <si>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</si>
  <si>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</si>
  <si>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</si>
  <si>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</si>
  <si>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</si>
  <si>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</si>
  <si>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</si>
  <si>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</si>
  <si>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</si>
  <si>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</si>
  <si>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</si>
  <si>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</si>
  <si>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</si>
  <si>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</si>
  <si>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</si>
  <si>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</si>
  <si>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</si>
  <si>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</si>
  <si>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</si>
  <si>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</si>
  <si>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</si>
  <si>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</si>
  <si>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</si>
  <si>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</si>
  <si>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</si>
  <si>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</si>
  <si>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</si>
  <si>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</si>
  <si>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</si>
  <si>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</si>
  <si>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</si>
  <si>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</si>
  <si>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</si>
  <si>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</si>
  <si>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</si>
  <si>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</si>
  <si>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</si>
  <si>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</si>
  <si>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</si>
  <si>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</si>
  <si>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</si>
  <si>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</si>
  <si>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</si>
  <si>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</si>
  <si>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</si>
  <si>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</si>
  <si>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</si>
  <si>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</si>
  <si>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</si>
  <si>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</si>
  <si>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</si>
  <si>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</si>
  <si>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</si>
  <si>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</si>
  <si>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</si>
  <si>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</si>
  <si>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</si>
  <si>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</si>
  <si>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</si>
  <si>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</si>
  <si>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</si>
  <si>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</si>
  <si>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</si>
  <si>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</si>
  <si>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</si>
  <si>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</si>
  <si>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</si>
  <si>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</si>
  <si>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</si>
  <si>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</si>
  <si>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</si>
  <si>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</si>
  <si>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</si>
  <si>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</si>
  <si>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</si>
  <si>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</si>
  <si>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</si>
  <si>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</si>
  <si>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</si>
  <si>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</si>
  <si>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</si>
  <si>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</si>
  <si>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</si>
  <si>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</si>
  <si>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</si>
  <si>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</si>
  <si>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</si>
  <si>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</si>
  <si>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</si>
  <si>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</si>
  <si>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</si>
  <si>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</si>
  <si>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</si>
  <si>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</si>
  <si>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</si>
  <si>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</si>
  <si>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</si>
  <si>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</si>
  <si>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</si>
  <si>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</si>
  <si>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</si>
  <si>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</si>
  <si>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</si>
  <si>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</si>
  <si>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</si>
  <si>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</si>
  <si>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</si>
  <si>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</si>
  <si>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</si>
  <si>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</si>
  <si>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</si>
  <si>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</si>
  <si>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</si>
  <si>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</si>
  <si>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</si>
  <si>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</si>
  <si>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</si>
  <si>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</si>
  <si>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</si>
  <si>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</si>
  <si>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</si>
  <si>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</si>
  <si>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</si>
  <si>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</si>
  <si>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</si>
  <si>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</si>
  <si>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</si>
  <si>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</si>
  <si>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</si>
  <si>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</si>
  <si>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</si>
  <si>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</si>
  <si>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</si>
  <si>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</si>
  <si>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</si>
  <si>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</si>
  <si>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</si>
  <si>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</si>
  <si>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</si>
  <si>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</si>
  <si>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</si>
  <si>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</si>
  <si>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</si>
  <si>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</si>
  <si>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</si>
  <si>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</si>
  <si>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</si>
  <si>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</si>
  <si>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</si>
  <si>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</si>
  <si>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</si>
  <si>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</si>
  <si>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</si>
  <si>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</si>
  <si>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</si>
  <si>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</si>
  <si>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</si>
  <si>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</si>
  <si>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</si>
  <si>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</si>
  <si>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</si>
  <si>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</si>
  <si>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</si>
  <si>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</si>
  <si>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</si>
  <si>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</si>
  <si>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</si>
  <si>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</si>
  <si>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</si>
  <si>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</si>
  <si>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</si>
  <si>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</si>
  <si>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</si>
  <si>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</si>
  <si>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</si>
  <si>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</si>
  <si>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</si>
  <si>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</si>
  <si>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</si>
  <si>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</si>
  <si>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</si>
  <si>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</si>
  <si>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</si>
  <si>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</si>
  <si>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</si>
  <si>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</si>
  <si>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</si>
  <si>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</si>
  <si>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</si>
  <si>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</si>
  <si>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</si>
  <si>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</si>
  <si>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</si>
  <si>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</si>
  <si>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</si>
  <si>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</si>
  <si>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</si>
  <si>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</si>
  <si>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</si>
  <si>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</si>
  <si>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</si>
  <si>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</si>
  <si>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</si>
  <si>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</si>
  <si>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</si>
  <si>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</si>
  <si>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</si>
  <si>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</si>
  <si>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</si>
  <si>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</si>
  <si>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</si>
  <si>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</si>
  <si>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</si>
  <si>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</si>
  <si>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</si>
  <si>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</si>
  <si>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</si>
  <si>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</si>
  <si>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</si>
  <si>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</si>
  <si>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</si>
  <si>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</si>
  <si>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</si>
  <si>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</si>
  <si>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</si>
  <si>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</si>
  <si>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</si>
  <si>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</si>
  <si>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</si>
  <si>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</si>
  <si>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</si>
  <si>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</si>
  <si>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</si>
  <si>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</si>
  <si>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</si>
  <si>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</si>
  <si>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</si>
  <si>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</si>
  <si>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</si>
  <si>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</si>
  <si>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</si>
  <si>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</si>
  <si>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</si>
  <si>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</si>
  <si>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</si>
  <si>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</si>
  <si>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</si>
  <si>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</si>
  <si>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</si>
  <si>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</si>
  <si>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</si>
  <si>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</si>
  <si>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</si>
  <si>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</si>
  <si>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</si>
  <si>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</si>
  <si>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</si>
  <si>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</si>
  <si>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</si>
  <si>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</si>
  <si>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</si>
  <si>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</si>
  <si>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</si>
  <si>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</si>
  <si>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</si>
  <si>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</si>
  <si>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</si>
  <si>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</si>
  <si>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</si>
  <si>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</si>
  <si>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</si>
  <si>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</si>
  <si>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</si>
  <si>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</si>
  <si>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</si>
  <si>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</si>
  <si>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</si>
  <si>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</si>
  <si>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</si>
  <si>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</si>
  <si>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</si>
  <si>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</si>
  <si>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</si>
  <si>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</si>
  <si>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</si>
  <si>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</si>
  <si>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</si>
  <si>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</si>
  <si>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</si>
  <si>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</si>
  <si>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</si>
  <si>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</si>
  <si>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</si>
  <si>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</si>
  <si>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</si>
  <si>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</si>
  <si>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</si>
  <si>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</si>
  <si>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</si>
  <si>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</si>
  <si>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</si>
  <si>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</si>
  <si>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</si>
  <si>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</si>
  <si>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</si>
  <si>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</si>
  <si>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</si>
  <si>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</si>
  <si>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</si>
  <si>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</si>
  <si>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</si>
  <si>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</si>
  <si>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</si>
  <si>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</si>
  <si>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</si>
  <si>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</si>
  <si>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</si>
  <si>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</si>
  <si>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</si>
  <si>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</si>
  <si>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</si>
  <si>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</si>
  <si>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</si>
  <si>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</si>
  <si>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</si>
  <si>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</si>
  <si>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</si>
  <si>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</si>
  <si>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</si>
  <si>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</si>
  <si>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</si>
  <si>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</si>
  <si>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</si>
  <si>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</si>
  <si>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</si>
  <si>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</si>
  <si>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</si>
  <si>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</si>
  <si>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</si>
  <si>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</si>
  <si>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</si>
  <si>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</si>
  <si>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</si>
  <si>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</si>
  <si>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</si>
  <si>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</si>
  <si>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</si>
  <si>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</si>
  <si>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</si>
  <si>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</si>
  <si>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</si>
  <si>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</si>
  <si>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</si>
  <si>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</si>
  <si>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</si>
  <si>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</si>
  <si>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</si>
  <si>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</si>
  <si>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</si>
  <si>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</si>
  <si>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</si>
  <si>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</si>
  <si>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</si>
  <si>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</si>
  <si>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</si>
  <si>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</si>
  <si>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</si>
  <si>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</si>
  <si>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</si>
  <si>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</si>
  <si>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</si>
  <si>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</si>
  <si>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</si>
  <si>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</si>
  <si>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</si>
  <si>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</si>
  <si>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</si>
  <si>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</si>
  <si>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</si>
  <si>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</si>
  <si>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</si>
  <si>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</si>
  <si>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</si>
  <si>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</si>
  <si>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</si>
  <si>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</si>
  <si>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</si>
  <si>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</si>
  <si>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</si>
  <si>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</si>
  <si>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</si>
  <si>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</si>
  <si>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</si>
  <si>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</si>
  <si>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</si>
  <si>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</si>
  <si>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</si>
  <si>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</si>
  <si>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</si>
  <si>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</si>
  <si>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</si>
  <si>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</si>
  <si>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</si>
  <si>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</si>
  <si>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</si>
  <si>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</si>
  <si>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</si>
  <si>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</si>
  <si>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</si>
  <si>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</si>
  <si>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</si>
  <si>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</si>
  <si>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</si>
  <si>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</si>
  <si>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</si>
  <si>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</si>
  <si>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</si>
  <si>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</si>
  <si>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</si>
  <si>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</si>
  <si>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</si>
  <si>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</si>
  <si>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</si>
  <si>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</si>
  <si>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</si>
  <si>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</si>
  <si>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</si>
  <si>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</si>
  <si>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</si>
  <si>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</si>
  <si>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</si>
  <si>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</si>
  <si>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</si>
  <si>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</si>
  <si>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</si>
  <si>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</si>
  <si>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</si>
  <si>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</si>
  <si>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</si>
  <si>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</si>
  <si>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</si>
  <si>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</si>
  <si>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</si>
  <si>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</si>
  <si>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</si>
  <si>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</si>
  <si>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</si>
  <si>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</si>
  <si>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</si>
  <si>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</si>
  <si>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</si>
  <si>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</si>
  <si>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</si>
  <si>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</si>
  <si>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</si>
  <si>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</si>
  <si>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</si>
  <si>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</si>
  <si>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</si>
  <si>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</si>
  <si>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</si>
  <si>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</si>
  <si>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</si>
  <si>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</si>
  <si>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</si>
  <si>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</si>
  <si>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</si>
  <si>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</si>
  <si>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</si>
  <si>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</si>
  <si>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</si>
  <si>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</si>
  <si>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</si>
  <si>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</si>
  <si>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</si>
  <si>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</si>
  <si>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</si>
  <si>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</si>
  <si>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</si>
  <si>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</si>
  <si>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</si>
  <si>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</si>
  <si>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</si>
  <si>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</si>
  <si>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</si>
  <si>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</si>
  <si>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</si>
  <si>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</si>
  <si>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</si>
  <si>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</si>
  <si>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</si>
  <si>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</si>
  <si>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</si>
  <si>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</si>
  <si>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</si>
  <si>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</si>
  <si>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</si>
  <si>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</si>
  <si>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</si>
  <si>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</si>
  <si>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</si>
  <si>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</si>
  <si>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</si>
  <si>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</si>
  <si>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</si>
  <si>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</si>
  <si>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</si>
  <si>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</si>
  <si>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</si>
  <si>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</si>
  <si>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</si>
  <si>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</si>
  <si>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</si>
  <si>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</si>
  <si>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</si>
  <si>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</si>
  <si>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</si>
  <si>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</si>
  <si>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</si>
  <si>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</si>
  <si>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</si>
  <si>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</si>
  <si>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</si>
  <si>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</si>
  <si>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</si>
  <si>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</si>
  <si>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</si>
  <si>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</si>
  <si>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</si>
  <si>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</si>
  <si>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</si>
  <si>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</si>
  <si>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</si>
  <si>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</si>
  <si>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</si>
  <si>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</si>
  <si>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</si>
  <si>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</si>
  <si>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</si>
  <si>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</si>
  <si>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</si>
  <si>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</si>
  <si>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</si>
  <si>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</si>
  <si>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</si>
  <si>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</si>
  <si>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</si>
  <si>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</si>
  <si>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</si>
  <si>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</si>
  <si>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</si>
  <si>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</si>
  <si>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</si>
  <si>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</si>
  <si>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</si>
  <si>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</si>
  <si>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</si>
  <si>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</si>
  <si>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</si>
  <si>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</si>
  <si>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</si>
  <si>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</si>
  <si>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</si>
  <si>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</si>
  <si>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</si>
  <si>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</si>
  <si>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</si>
  <si>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</si>
  <si>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</si>
  <si>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</si>
  <si>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</si>
  <si>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</si>
  <si>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</si>
  <si>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</si>
  <si>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</si>
  <si>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</si>
  <si>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</si>
  <si>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</si>
  <si>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</si>
  <si>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</si>
  <si>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</si>
  <si>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</si>
  <si>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</si>
  <si>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</si>
  <si>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</si>
  <si>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</si>
  <si>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</si>
  <si>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</si>
  <si>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</si>
  <si>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</si>
  <si>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</si>
  <si>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</si>
  <si>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</si>
  <si>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</si>
  <si>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</si>
  <si>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</si>
  <si>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</si>
  <si>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</si>
  <si>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</si>
  <si>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</si>
  <si>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</si>
  <si>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</si>
  <si>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</si>
  <si>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</si>
  <si>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</si>
  <si>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</si>
  <si>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</si>
  <si>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</si>
  <si>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</si>
  <si>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</si>
  <si>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</si>
  <si>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</si>
  <si>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</si>
  <si>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</si>
  <si>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</si>
  <si>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</si>
  <si>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</si>
  <si>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</si>
  <si>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</si>
  <si>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</si>
  <si>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</si>
  <si>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</si>
  <si>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</si>
  <si>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</si>
  <si>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</si>
  <si>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</si>
  <si>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</si>
  <si>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</si>
  <si>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</si>
  <si>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</si>
  <si>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</si>
  <si>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</si>
  <si>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</si>
  <si>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</si>
  <si>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</si>
  <si>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</si>
  <si>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</si>
  <si>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</si>
  <si>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</si>
  <si>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</si>
  <si>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</si>
  <si>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</si>
  <si>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</si>
  <si>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</si>
  <si>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</si>
  <si>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</si>
  <si>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</si>
  <si>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</si>
  <si>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</si>
  <si>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</si>
  <si>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</si>
  <si>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</si>
  <si>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</si>
  <si>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</si>
  <si>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</si>
  <si>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</si>
  <si>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</si>
  <si>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</si>
  <si>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</si>
  <si>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</si>
  <si>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</si>
  <si>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</si>
  <si>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</si>
  <si>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</si>
  <si>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</si>
  <si>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</si>
  <si>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</si>
  <si>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</si>
  <si>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</si>
  <si>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</si>
  <si>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</si>
  <si>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</si>
  <si>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</si>
  <si>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</si>
  <si>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</si>
  <si>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</si>
  <si>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</si>
  <si>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</si>
  <si>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</si>
  <si>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</si>
  <si>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</si>
  <si>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</si>
  <si>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</si>
  <si>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</si>
  <si>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</si>
  <si>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</si>
  <si>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</si>
  <si>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</si>
  <si>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</si>
  <si>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</si>
  <si>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</si>
  <si>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</si>
  <si>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</si>
  <si>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</si>
  <si>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</si>
  <si>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</si>
  <si>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</si>
  <si>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</si>
  <si>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</si>
  <si>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</si>
  <si>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</si>
  <si>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</si>
  <si>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</si>
  <si>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</si>
  <si>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</si>
  <si>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</si>
  <si>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</si>
  <si>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</si>
  <si>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</si>
  <si>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</si>
  <si>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</si>
  <si>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</si>
  <si>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</si>
  <si>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</si>
  <si>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</si>
  <si>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</si>
  <si>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</si>
  <si>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</si>
  <si>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</si>
  <si>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</si>
  <si>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</si>
  <si>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</si>
  <si>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</si>
  <si>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</si>
  <si>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</si>
  <si>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</si>
  <si>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</si>
  <si>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</si>
  <si>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</si>
  <si>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</si>
  <si>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</si>
  <si>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</si>
  <si>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</si>
  <si>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</si>
  <si>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</si>
  <si>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</si>
  <si>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</si>
  <si>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</si>
  <si>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</si>
  <si>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</si>
  <si>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</si>
  <si>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</si>
  <si>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</si>
  <si>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</si>
  <si>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</si>
  <si>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</si>
  <si>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</si>
  <si>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</si>
  <si>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</si>
  <si>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</si>
  <si>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</si>
  <si>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</si>
  <si>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</si>
  <si>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</si>
  <si>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</si>
  <si>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</si>
  <si>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</si>
  <si>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</si>
  <si>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</si>
  <si>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</si>
  <si>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</si>
  <si>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</si>
  <si>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</si>
  <si>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</si>
  <si>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</si>
  <si>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</si>
  <si>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</si>
  <si>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</si>
  <si>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</si>
  <si>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</si>
  <si>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</si>
  <si>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</si>
  <si>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</si>
  <si>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</si>
  <si>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</si>
  <si>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</si>
  <si>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</si>
  <si>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</si>
  <si>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</si>
  <si>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</si>
  <si>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</si>
  <si>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</si>
  <si>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</si>
  <si>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</si>
  <si>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</si>
  <si>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</si>
  <si>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</si>
  <si>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</si>
  <si>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</si>
  <si>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</si>
  <si>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</si>
  <si>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</si>
  <si>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</si>
  <si>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</si>
  <si>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</si>
  <si>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</si>
  <si>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</si>
  <si>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</si>
  <si>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</si>
  <si>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</si>
  <si>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</si>
  <si>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</si>
  <si>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</si>
  <si>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</si>
  <si>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</si>
  <si>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</si>
  <si>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</si>
  <si>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</si>
  <si>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</si>
  <si>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</si>
  <si>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</si>
  <si>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</si>
  <si>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</si>
  <si>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</si>
  <si>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</si>
  <si>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</si>
  <si>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</si>
  <si>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</si>
  <si>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</si>
  <si>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</si>
  <si>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</si>
  <si>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</si>
  <si>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</si>
  <si>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</si>
  <si>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</si>
  <si>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</si>
  <si>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</si>
  <si>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</si>
  <si>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</si>
  <si>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</si>
  <si>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</si>
  <si>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</si>
  <si>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</si>
  <si>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</si>
  <si>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</si>
  <si>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</si>
  <si>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</si>
  <si>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</si>
  <si>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</si>
  <si>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</si>
  <si>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</si>
  <si>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</si>
  <si>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</si>
  <si>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</si>
  <si>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</si>
  <si>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</si>
  <si>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</si>
  <si>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</si>
  <si>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</si>
  <si>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</si>
  <si>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</si>
  <si>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</si>
  <si>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</si>
  <si>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</si>
  <si>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</si>
  <si>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</si>
  <si>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</si>
  <si>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</si>
  <si>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</si>
  <si>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</si>
  <si>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</si>
  <si>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</si>
  <si>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</si>
  <si>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</si>
  <si>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</si>
  <si>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</si>
  <si>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</si>
  <si>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</si>
  <si>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</si>
  <si>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</si>
  <si>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</si>
  <si>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</si>
  <si>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</si>
  <si>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</si>
  <si>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</si>
  <si>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</si>
  <si>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</si>
  <si>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</si>
  <si>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</si>
  <si>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</si>
  <si>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</si>
  <si>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</si>
  <si>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</si>
  <si>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</si>
  <si>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</si>
  <si>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</si>
  <si>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</si>
  <si>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</si>
  <si>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</si>
  <si>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</si>
  <si>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</si>
  <si>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</si>
  <si>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</si>
  <si>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</si>
  <si>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</si>
  <si>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</si>
  <si>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</si>
  <si>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</si>
  <si>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</si>
  <si>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</si>
  <si>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</si>
  <si>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</si>
  <si>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</si>
  <si>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</si>
  <si>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</si>
  <si>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</si>
  <si>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</si>
  <si>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</si>
  <si>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</si>
  <si>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</si>
  <si>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</si>
  <si>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</si>
  <si>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</si>
  <si>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</si>
  <si>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</si>
  <si>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</si>
  <si>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</si>
  <si>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</si>
  <si>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</si>
  <si>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</si>
  <si>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</si>
  <si>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</si>
  <si>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</si>
  <si>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</si>
  <si>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</si>
  <si>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</si>
  <si>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</si>
  <si>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</si>
  <si>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</si>
  <si>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</si>
  <si>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</si>
  <si>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</si>
  <si>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</si>
  <si>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</si>
  <si>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</si>
  <si>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</si>
  <si>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</si>
  <si>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</si>
  <si>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</si>
  <si>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</si>
  <si>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</si>
  <si>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</si>
  <si>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</si>
  <si>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</si>
  <si>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</si>
  <si>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</si>
  <si>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</si>
  <si>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</si>
  <si>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</si>
  <si>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</si>
  <si>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</si>
  <si>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</si>
  <si>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</si>
  <si>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</si>
  <si>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</si>
  <si>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</si>
  <si>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</si>
  <si>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</si>
  <si>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</si>
  <si>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</si>
  <si>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</si>
  <si>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</si>
  <si>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</si>
  <si>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</si>
  <si>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</si>
  <si>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</si>
  <si>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</si>
  <si>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</si>
  <si>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</si>
  <si>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</si>
  <si>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</si>
  <si>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</si>
  <si>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</si>
  <si>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</si>
  <si>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</si>
  <si>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</si>
  <si>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</si>
  <si>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</si>
  <si>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</si>
  <si>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</si>
  <si>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</si>
  <si>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</si>
  <si>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</si>
  <si>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</si>
  <si>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</si>
  <si>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</si>
  <si>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</si>
  <si>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</si>
  <si>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</si>
  <si>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</si>
  <si>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</si>
  <si>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</si>
  <si>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</si>
  <si>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</si>
  <si>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</si>
  <si>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</si>
  <si>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</si>
  <si>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</si>
  <si>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</si>
  <si>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</si>
  <si>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</si>
  <si>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</si>
  <si>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</si>
  <si>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</si>
  <si>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</si>
  <si>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</si>
  <si>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</si>
  <si>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</si>
  <si>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</si>
  <si>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</si>
  <si>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</si>
  <si>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</si>
  <si>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</si>
  <si>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</si>
  <si>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</si>
  <si>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</si>
  <si>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</si>
  <si>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</si>
  <si>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</si>
  <si>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</si>
  <si>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</si>
  <si>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</si>
  <si>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</si>
  <si>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</si>
  <si>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</si>
  <si>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</si>
  <si>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</si>
  <si>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</si>
  <si>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</si>
  <si>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</si>
  <si>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</si>
  <si>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</si>
  <si>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</si>
  <si>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</si>
  <si>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</si>
  <si>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</si>
  <si>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</si>
  <si>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</si>
  <si>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</si>
  <si>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</si>
  <si>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</si>
  <si>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</si>
  <si>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</si>
  <si>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</si>
  <si>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</si>
  <si>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</si>
  <si>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</si>
  <si>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</si>
  <si>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</si>
  <si>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</si>
  <si>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</si>
  <si>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</si>
  <si>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</si>
  <si>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</si>
  <si>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</si>
  <si>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</si>
  <si>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</si>
  <si>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</si>
  <si>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</si>
  <si>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</si>
  <si>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</si>
  <si>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</si>
  <si>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</si>
  <si>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</si>
  <si>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</si>
  <si>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</si>
  <si>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</si>
  <si>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</si>
  <si>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</si>
  <si>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</si>
  <si>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</si>
  <si>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</si>
  <si>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</si>
  <si>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</si>
  <si>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</si>
  <si>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</si>
  <si>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</si>
  <si>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</si>
  <si>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</si>
  <si>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</si>
  <si>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</si>
  <si>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</si>
  <si>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</si>
  <si>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</si>
  <si>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</si>
  <si>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</si>
  <si>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</si>
  <si>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</si>
  <si>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</si>
  <si>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</si>
  <si>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</si>
  <si>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</si>
  <si>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</si>
  <si>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</si>
  <si>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</si>
  <si>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</si>
  <si>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</si>
  <si>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</si>
  <si>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</si>
  <si>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</si>
  <si>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</si>
  <si>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</si>
  <si>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</si>
  <si>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</si>
  <si>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</si>
  <si>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</si>
  <si>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</si>
  <si>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</si>
  <si>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</si>
  <si>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</si>
  <si>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</si>
  <si>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</si>
  <si>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</si>
  <si>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</si>
  <si>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</si>
  <si>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</si>
  <si>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</si>
  <si>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</si>
  <si>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</si>
  <si>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</si>
  <si>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</si>
  <si>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</si>
  <si>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</si>
  <si>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</si>
  <si>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</si>
  <si>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</si>
  <si>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</si>
  <si>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</si>
  <si>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</si>
  <si>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</si>
  <si>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</si>
  <si>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</si>
  <si>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</si>
  <si>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</si>
  <si>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</si>
  <si>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</si>
  <si>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</si>
  <si>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</si>
  <si>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</si>
  <si>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</si>
  <si>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</si>
  <si>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</si>
  <si>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</si>
  <si>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</si>
  <si>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</si>
  <si>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</si>
  <si>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</si>
  <si>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</si>
  <si>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</si>
  <si>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</si>
  <si>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</si>
  <si>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</si>
  <si>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</si>
  <si>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</si>
  <si>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</si>
  <si>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</si>
  <si>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</si>
  <si>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</si>
  <si>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</si>
  <si>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</si>
  <si>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</si>
  <si>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</si>
  <si>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</si>
  <si>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</si>
  <si>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</si>
  <si>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</si>
  <si>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</si>
  <si>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</si>
  <si>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</si>
  <si>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</si>
  <si>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</si>
  <si>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</si>
  <si>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</si>
  <si>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</si>
  <si>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</si>
  <si>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</si>
  <si>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</si>
  <si>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</si>
  <si>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</si>
  <si>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</si>
  <si>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</si>
  <si>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</si>
  <si>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</si>
  <si>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</si>
  <si>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</si>
  <si>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</si>
  <si>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</si>
  <si>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</si>
  <si>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</si>
  <si>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</si>
  <si>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</si>
  <si>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</si>
  <si>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</si>
  <si>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</si>
  <si>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</si>
  <si>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</si>
  <si>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</si>
  <si>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</si>
  <si>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</si>
  <si>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</si>
  <si>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</si>
  <si>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</si>
  <si>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</si>
  <si>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</si>
  <si>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</si>
  <si>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</si>
  <si>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</si>
  <si>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</si>
  <si>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</si>
  <si>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</si>
  <si>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</si>
  <si>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</si>
  <si>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</si>
  <si>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</si>
  <si>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</si>
  <si>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</si>
  <si>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</si>
  <si>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</si>
  <si>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</si>
  <si>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</si>
  <si>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</si>
  <si>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</si>
  <si>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</si>
  <si>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</si>
  <si>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</si>
  <si>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</si>
  <si>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</si>
  <si>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</si>
  <si>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</si>
  <si>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</si>
  <si>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</si>
  <si>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</si>
  <si>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</si>
  <si>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</si>
  <si>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</si>
  <si>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</si>
  <si>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</si>
  <si>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</si>
  <si>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</si>
  <si>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</si>
  <si>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</si>
  <si>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</si>
  <si>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</si>
  <si>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</si>
  <si>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</si>
  <si>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</si>
  <si>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</si>
  <si>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</si>
  <si>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</si>
  <si>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</si>
  <si>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</si>
  <si>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</si>
  <si>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</si>
  <si>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</si>
  <si>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</si>
  <si>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</si>
  <si>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</si>
  <si>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</si>
  <si>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</si>
  <si>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</si>
  <si>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</si>
  <si>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</si>
  <si>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</si>
  <si>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</si>
  <si>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</si>
  <si>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</si>
  <si>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</si>
  <si>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</si>
  <si>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</si>
  <si>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</si>
  <si>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</si>
  <si>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</si>
  <si>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</si>
  <si>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</si>
  <si>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</si>
  <si>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</si>
  <si>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</si>
  <si>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</si>
  <si>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</si>
  <si>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</si>
  <si>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</si>
  <si>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</si>
  <si>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</si>
  <si>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</si>
  <si>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</si>
  <si>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</si>
  <si>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</si>
  <si>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</si>
  <si>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</si>
  <si>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</si>
  <si>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</si>
  <si>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</si>
  <si>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</si>
  <si>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</si>
  <si>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</si>
  <si>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</si>
  <si>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</si>
  <si>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</si>
  <si>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</si>
  <si>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</si>
  <si>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</si>
  <si>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</si>
  <si>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</si>
  <si>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</si>
  <si>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</si>
  <si>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</si>
  <si>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</si>
  <si>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</si>
  <si>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</si>
  <si>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</si>
  <si>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</si>
  <si>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</si>
  <si>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</si>
  <si>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</si>
  <si>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</si>
  <si>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</si>
  <si>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</si>
  <si>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</si>
  <si>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</si>
  <si>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</si>
  <si>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</si>
  <si>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</si>
  <si>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</si>
  <si>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</si>
  <si>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</si>
  <si>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</si>
  <si>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</si>
  <si>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</si>
  <si>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</si>
  <si>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</si>
  <si>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</si>
  <si>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</si>
  <si>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</si>
  <si>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</si>
  <si>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</si>
  <si>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</si>
  <si>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</si>
  <si>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</si>
  <si>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</si>
  <si>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</si>
  <si>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</si>
  <si>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</si>
  <si>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</si>
  <si>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</si>
  <si>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</si>
  <si>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</si>
  <si>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</si>
  <si>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</si>
  <si>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</si>
  <si>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</si>
  <si>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</si>
  <si>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</si>
  <si>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</si>
  <si>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</si>
  <si>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</si>
  <si>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</si>
  <si>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</si>
  <si>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</si>
  <si>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</si>
  <si>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</si>
  <si>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</si>
  <si>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</si>
  <si>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</si>
  <si>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</si>
  <si>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</si>
  <si>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</si>
  <si>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</si>
  <si>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</si>
  <si>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</si>
  <si>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</si>
  <si>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</si>
  <si>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</si>
  <si>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</si>
  <si>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</si>
  <si>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</si>
  <si>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</si>
  <si>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</si>
  <si>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</si>
  <si>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</si>
  <si>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</si>
  <si>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</si>
  <si>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</si>
  <si>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</si>
  <si>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</si>
  <si>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</si>
  <si>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</si>
  <si>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</si>
  <si>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</si>
  <si>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</si>
  <si>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</si>
  <si>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</si>
  <si>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</si>
  <si>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</si>
  <si>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</si>
  <si>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</si>
  <si>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</si>
  <si>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</si>
  <si>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</si>
  <si>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</si>
  <si>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</si>
  <si>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</si>
  <si>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</si>
  <si>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</si>
  <si>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</si>
  <si>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</si>
  <si>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</si>
  <si>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</si>
  <si>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</si>
  <si>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</si>
  <si>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</si>
  <si>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</si>
  <si>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</si>
  <si>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</si>
  <si>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</si>
  <si>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</si>
  <si>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</si>
  <si>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</si>
  <si>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</si>
  <si>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</si>
  <si>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</si>
  <si>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</si>
  <si>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</si>
  <si>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</si>
  <si>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</si>
  <si>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</si>
  <si>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</si>
  <si>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</si>
  <si>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</si>
  <si>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</si>
  <si>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</si>
  <si>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</si>
  <si>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</si>
  <si>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</si>
  <si>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</si>
  <si>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</si>
  <si>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</si>
  <si>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</si>
  <si>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</si>
  <si>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</si>
  <si>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</si>
  <si>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</si>
  <si>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</si>
  <si>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</si>
  <si>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</si>
  <si>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</si>
  <si>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</si>
  <si>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</si>
  <si>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</si>
  <si>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</si>
  <si>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</si>
  <si>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</si>
  <si>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</si>
  <si>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</si>
  <si>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</si>
  <si>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</si>
  <si>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</si>
  <si>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</si>
  <si>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</si>
  <si>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</si>
  <si>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</si>
  <si>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</si>
  <si>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</si>
  <si>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</si>
  <si>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</si>
  <si>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</si>
  <si>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</si>
  <si>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</si>
  <si>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</si>
  <si>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</si>
  <si>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</si>
  <si>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</si>
  <si>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</si>
  <si>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</si>
  <si>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</si>
  <si>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</si>
  <si>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</si>
  <si>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</si>
  <si>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</si>
  <si>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</si>
  <si>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</si>
  <si>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</si>
  <si>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</si>
  <si>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</si>
  <si>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</si>
  <si>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</si>
  <si>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</si>
  <si>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</si>
  <si>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</si>
  <si>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</si>
  <si>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</si>
  <si>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</si>
  <si>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</si>
  <si>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</si>
  <si>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</si>
  <si>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</si>
  <si>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</si>
  <si>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</si>
  <si>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</si>
  <si>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</si>
  <si>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</si>
  <si>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</si>
  <si>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</si>
  <si>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</si>
  <si>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</si>
  <si>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</si>
  <si>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</si>
  <si>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</si>
  <si>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</si>
  <si>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</si>
  <si>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</si>
  <si>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</si>
  <si>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</si>
  <si>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</si>
  <si>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</si>
  <si>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</si>
  <si>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</si>
  <si>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</si>
  <si>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</si>
  <si>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</si>
  <si>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</si>
  <si>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</si>
  <si>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</si>
  <si>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</si>
  <si>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</si>
  <si>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</si>
  <si>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</si>
  <si>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</si>
  <si>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</si>
  <si>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</si>
  <si>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</si>
  <si>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</si>
  <si>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</si>
  <si>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</si>
  <si>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</si>
  <si>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</si>
  <si>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</si>
  <si>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</si>
  <si>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</si>
  <si>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</si>
  <si>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</si>
  <si>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</si>
  <si>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</si>
  <si>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</si>
  <si>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</si>
  <si>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</si>
  <si>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</si>
  <si>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</si>
  <si>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</si>
  <si>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</si>
  <si>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</si>
  <si>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</si>
  <si>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</si>
  <si>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</si>
  <si>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</si>
  <si>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</si>
  <si>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</si>
  <si>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</si>
  <si>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</si>
  <si>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</si>
  <si>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</si>
  <si>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</si>
  <si>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</si>
  <si>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</si>
  <si>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</si>
  <si>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</si>
  <si>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</si>
  <si>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</si>
  <si>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</si>
  <si>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</si>
  <si>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</si>
  <si>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</si>
  <si>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</si>
  <si>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</si>
  <si>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</si>
  <si>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</si>
  <si>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</si>
  <si>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</si>
  <si>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</si>
  <si>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</si>
  <si>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</si>
  <si>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</si>
  <si>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</si>
  <si>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</si>
  <si>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</si>
  <si>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</si>
  <si>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</si>
  <si>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</si>
  <si>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</si>
  <si>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</si>
  <si>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</si>
  <si>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</si>
  <si>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</si>
  <si>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</si>
  <si>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</si>
  <si>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</si>
  <si>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</si>
  <si>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</si>
  <si>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</si>
  <si>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</si>
  <si>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</si>
  <si>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</si>
  <si>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</si>
  <si>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</si>
  <si>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</si>
  <si>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</si>
  <si>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</si>
  <si>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</si>
  <si>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</si>
  <si>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</si>
  <si>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</si>
  <si>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</si>
  <si>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</si>
  <si>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</si>
  <si>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</si>
  <si>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</si>
  <si>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</si>
  <si>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</si>
  <si>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</si>
  <si>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</si>
  <si>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</si>
  <si>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</si>
  <si>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</si>
  <si>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</si>
  <si>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</si>
  <si>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</si>
  <si>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</si>
  <si>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</si>
  <si>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</si>
  <si>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</si>
  <si>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</si>
  <si>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</si>
  <si>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</si>
  <si>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</si>
  <si>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</si>
  <si>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</si>
  <si>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</si>
  <si>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</si>
  <si>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</si>
  <si>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</si>
  <si>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</si>
  <si>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</si>
  <si>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</si>
  <si>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</si>
  <si>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</si>
  <si>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</si>
  <si>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</si>
  <si>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</si>
  <si>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</si>
  <si>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</si>
  <si>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</si>
  <si>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</si>
  <si>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</si>
  <si>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</si>
  <si>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</si>
  <si>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</si>
  <si>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</si>
  <si>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</si>
  <si>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</si>
  <si>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</si>
  <si>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</si>
  <si>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</si>
  <si>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</si>
  <si>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</si>
  <si>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</si>
  <si>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</si>
  <si>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</si>
  <si>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</si>
  <si>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</si>
  <si>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</si>
  <si>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</si>
  <si>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</si>
  <si>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</si>
  <si>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</si>
  <si>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</si>
  <si>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</si>
  <si>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</si>
  <si>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</si>
  <si>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</si>
  <si>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</si>
  <si>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</si>
  <si>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</si>
  <si>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</si>
  <si>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</si>
  <si>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</si>
  <si>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</si>
  <si>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</si>
  <si>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</si>
  <si>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</si>
  <si>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</si>
  <si>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</si>
  <si>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</si>
  <si>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</si>
  <si>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</si>
  <si>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</si>
  <si>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</si>
  <si>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</si>
  <si>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</si>
  <si>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</si>
  <si>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</si>
  <si>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</si>
  <si>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</si>
  <si>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</si>
  <si>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</si>
  <si>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</si>
  <si>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</si>
  <si>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</si>
  <si>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</si>
  <si>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</si>
  <si>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</si>
  <si>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</si>
  <si>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</si>
  <si>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</si>
  <si>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</si>
  <si>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</si>
  <si>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</si>
  <si>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</si>
  <si>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</si>
  <si>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</si>
  <si>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</si>
  <si>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</si>
  <si>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</si>
  <si>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</si>
  <si>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</si>
  <si>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</si>
  <si>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</si>
  <si>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</si>
  <si>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</si>
  <si>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</si>
  <si>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</si>
  <si>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</si>
  <si>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</si>
  <si>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</si>
  <si>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</si>
  <si>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</si>
  <si>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</si>
  <si>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</si>
  <si>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</si>
  <si>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</si>
  <si>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</si>
  <si>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</si>
  <si>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</si>
  <si>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</si>
  <si>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</si>
  <si>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</si>
  <si>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</si>
  <si>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</si>
  <si>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</si>
  <si>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</si>
  <si>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</si>
  <si>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</si>
  <si>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</si>
  <si>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</si>
  <si>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</si>
  <si>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</si>
  <si>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</si>
  <si>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</si>
  <si>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</si>
  <si>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</si>
  <si>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</si>
  <si>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</si>
  <si>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</si>
  <si>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</si>
  <si>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</si>
  <si>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</si>
  <si>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</si>
  <si>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</si>
  <si>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</si>
  <si>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</si>
  <si>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</si>
  <si>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</si>
  <si>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</si>
  <si>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</si>
  <si>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</si>
  <si>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</si>
  <si>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</si>
  <si>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</si>
  <si>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</si>
  <si>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</si>
  <si>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</si>
  <si>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</si>
  <si>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</si>
  <si>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</si>
  <si>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</si>
  <si>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</si>
  <si>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</si>
  <si>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</si>
  <si>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</si>
  <si>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</si>
  <si>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</si>
  <si>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</si>
  <si>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</si>
  <si>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</si>
  <si>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</si>
  <si>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</si>
  <si>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</si>
  <si>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</si>
  <si>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</si>
  <si>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</si>
  <si>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</si>
  <si>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</si>
  <si>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</si>
  <si>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</si>
  <si>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</si>
  <si>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</si>
  <si>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</si>
  <si>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</si>
  <si>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</si>
  <si>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</si>
  <si>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</si>
  <si>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</si>
  <si>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</si>
  <si>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</si>
  <si>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</si>
  <si>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</si>
  <si>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</si>
  <si>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</si>
  <si>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</si>
  <si>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</si>
  <si>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</si>
  <si>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</si>
  <si>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</si>
  <si>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</si>
  <si>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</si>
  <si>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</si>
  <si>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</si>
  <si>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</si>
  <si>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</si>
  <si>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</si>
  <si>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</si>
  <si>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</si>
  <si>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</si>
  <si>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</si>
  <si>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</si>
  <si>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</si>
  <si>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</si>
  <si>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</si>
  <si>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</si>
  <si>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</si>
  <si>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</si>
  <si>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</si>
  <si>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</si>
  <si>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</si>
  <si>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</si>
  <si>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</si>
  <si>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</si>
  <si>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</si>
  <si>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</si>
  <si>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</si>
  <si>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</si>
  <si>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</si>
  <si>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</si>
  <si>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</si>
  <si>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</si>
  <si>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</si>
  <si>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</si>
  <si>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</si>
  <si>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</si>
  <si>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</si>
  <si>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</si>
  <si>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</si>
  <si>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</si>
  <si>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</si>
  <si>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</si>
  <si>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</si>
  <si>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</si>
  <si>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</si>
  <si>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</si>
  <si>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</si>
  <si>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</si>
  <si>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</si>
  <si>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</si>
  <si>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</si>
  <si>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</si>
  <si>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</si>
  <si>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</si>
  <si>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</si>
  <si>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</si>
  <si>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</si>
  <si>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</si>
  <si>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</si>
  <si>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</si>
  <si>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</si>
  <si>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</si>
  <si>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</si>
  <si>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</si>
  <si>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</si>
  <si>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</si>
  <si>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</si>
  <si>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</si>
  <si>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</si>
  <si>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</si>
  <si>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</si>
  <si>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</si>
  <si>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</si>
  <si>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</si>
  <si>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</si>
  <si>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</si>
  <si>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</si>
  <si>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</si>
  <si>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</si>
  <si>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</si>
  <si>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</si>
  <si>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</si>
  <si>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</si>
  <si>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</si>
  <si>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</si>
  <si>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</si>
  <si>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</si>
  <si>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</si>
  <si>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</si>
  <si>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</si>
  <si>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</si>
  <si>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</si>
  <si>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</si>
  <si>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</si>
  <si>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</si>
  <si>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</si>
  <si>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</si>
  <si>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</si>
  <si>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</si>
  <si>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</si>
  <si>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</si>
  <si>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</si>
  <si>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</si>
  <si>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</si>
  <si>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</si>
  <si>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</si>
  <si>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</si>
  <si>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</si>
  <si>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</si>
  <si>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</si>
  <si>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</si>
  <si>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</si>
  <si>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</si>
  <si>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</si>
  <si>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</si>
  <si>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</si>
  <si>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</si>
  <si>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</si>
  <si>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</si>
  <si>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</si>
  <si>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</si>
  <si>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</si>
  <si>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</si>
  <si>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</si>
  <si>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</si>
  <si>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</si>
  <si>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</si>
  <si>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</si>
  <si>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</si>
  <si>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</si>
  <si>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</si>
  <si>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</si>
  <si>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</si>
  <si>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</si>
  <si>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</si>
  <si>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</si>
  <si>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</si>
  <si>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</si>
  <si>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</si>
  <si>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</si>
  <si>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</si>
  <si>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</si>
  <si>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</si>
  <si>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</si>
  <si>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</si>
  <si>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</si>
  <si>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</si>
  <si>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</si>
  <si>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</si>
  <si>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</si>
  <si>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</si>
  <si>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</si>
  <si>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</si>
  <si>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</si>
  <si>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</si>
  <si>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</si>
  <si>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</si>
  <si>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</si>
  <si>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</si>
  <si>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</si>
  <si>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</si>
  <si>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</si>
  <si>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</si>
  <si>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</si>
  <si>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</si>
  <si>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</si>
  <si>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</si>
  <si>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</si>
  <si>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</si>
  <si>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</si>
  <si>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</si>
  <si>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</si>
  <si>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</si>
  <si>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</si>
  <si>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</si>
  <si>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</si>
  <si>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</si>
  <si>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</si>
  <si>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</si>
  <si>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</si>
  <si>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</si>
  <si>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</si>
  <si>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</si>
  <si>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</si>
  <si>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</si>
  <si>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</si>
  <si>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</si>
  <si>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</si>
  <si>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</si>
  <si>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</si>
  <si>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</si>
  <si>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</si>
  <si>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</si>
  <si>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</si>
  <si>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</si>
  <si>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</si>
  <si>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</si>
  <si>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</si>
  <si>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</si>
  <si>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</si>
  <si>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</si>
  <si>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</si>
  <si>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</si>
  <si>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</si>
  <si>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</si>
  <si>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</si>
  <si>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</si>
  <si>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</si>
  <si>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</si>
  <si>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</si>
  <si>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</si>
  <si>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</si>
  <si>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</si>
  <si>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</si>
  <si>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</si>
  <si>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</si>
  <si>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</si>
  <si>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</si>
  <si>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</si>
  <si>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</si>
  <si>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</si>
  <si>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</si>
  <si>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</si>
  <si>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</si>
  <si>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</si>
  <si>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</si>
  <si>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</si>
  <si>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</si>
  <si>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</si>
  <si>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</si>
  <si>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</si>
  <si>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</si>
  <si>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</si>
  <si>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</si>
  <si>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</si>
  <si>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</si>
  <si>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</si>
  <si>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</si>
  <si>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</si>
  <si>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</si>
  <si>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</si>
  <si>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</si>
  <si>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</si>
  <si>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</si>
  <si>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</si>
  <si>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</si>
  <si>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</si>
  <si>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</si>
  <si>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</si>
  <si>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</si>
  <si>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</si>
  <si>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</si>
  <si>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</si>
  <si>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</si>
  <si>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</si>
  <si>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</si>
  <si>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</si>
  <si>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</si>
  <si>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</si>
  <si>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</si>
  <si>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</si>
  <si>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</si>
  <si>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</si>
  <si>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</si>
  <si>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</si>
  <si>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</si>
  <si>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</si>
  <si>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</si>
  <si>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</si>
  <si>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</si>
  <si>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</si>
  <si>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</si>
  <si>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</si>
  <si>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</si>
  <si>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</si>
  <si>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</si>
  <si>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</si>
  <si>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</si>
  <si>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</si>
  <si>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</si>
  <si>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</si>
  <si>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</si>
  <si>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</si>
  <si>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</si>
  <si>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</si>
  <si>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</si>
  <si>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</si>
  <si>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</si>
  <si>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</si>
  <si>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</si>
  <si>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</si>
  <si>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</si>
  <si>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</si>
  <si>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</si>
  <si>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</si>
  <si>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</si>
  <si>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</si>
  <si>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</si>
  <si>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</si>
  <si>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</si>
  <si>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</si>
  <si>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</si>
  <si>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</si>
  <si>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</si>
  <si>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</si>
  <si>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</si>
  <si>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</si>
  <si>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</si>
  <si>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</si>
  <si>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</si>
  <si>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</si>
  <si>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</si>
  <si>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</si>
  <si>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</si>
  <si>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</si>
  <si>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</si>
  <si>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</si>
  <si>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</si>
  <si>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</si>
  <si>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</si>
  <si>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</si>
  <si>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</si>
  <si>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</si>
  <si>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</si>
  <si>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</si>
  <si>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</si>
  <si>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</si>
  <si>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</si>
  <si>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</si>
  <si>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</si>
  <si>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</si>
  <si>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</si>
  <si>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</si>
  <si>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</si>
  <si>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</si>
  <si>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</si>
  <si>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</si>
  <si>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</si>
  <si>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</si>
  <si>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</si>
  <si>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</si>
  <si>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</si>
  <si>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</si>
  <si>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</si>
  <si>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</si>
  <si>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</si>
  <si>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</si>
  <si>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</si>
  <si>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</si>
  <si>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</si>
  <si>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</si>
  <si>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</si>
  <si>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</si>
  <si>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</si>
  <si>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</si>
  <si>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</si>
  <si>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</si>
  <si>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</si>
  <si>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</si>
  <si>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</si>
  <si>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</si>
  <si>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</si>
  <si>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</si>
  <si>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</si>
  <si>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</si>
  <si>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</si>
  <si>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</si>
  <si>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</si>
  <si>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</si>
  <si>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</si>
  <si>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</si>
  <si>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</si>
  <si>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</si>
  <si>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</si>
  <si>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</si>
  <si>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</si>
  <si>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</si>
  <si>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</si>
  <si>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</si>
  <si>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</si>
  <si>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</si>
  <si>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</si>
  <si>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</si>
  <si>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</si>
  <si>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</si>
  <si>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</si>
  <si>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</si>
  <si>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</si>
  <si>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</si>
  <si>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</si>
  <si>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</si>
  <si>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</si>
  <si>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</si>
  <si>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</si>
  <si>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</si>
  <si>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</si>
  <si>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</si>
  <si>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</si>
  <si>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</si>
  <si>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</si>
  <si>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</si>
  <si>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</si>
  <si>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</si>
  <si>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</si>
  <si>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</si>
  <si>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</si>
  <si>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</si>
  <si>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</si>
  <si>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</si>
  <si>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</si>
  <si>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</si>
  <si>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</si>
  <si>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</si>
  <si>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</si>
  <si>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</si>
  <si>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</si>
  <si>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</si>
  <si>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</si>
  <si>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</si>
  <si>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</si>
  <si>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</si>
  <si>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</si>
  <si>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</si>
  <si>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</si>
  <si>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</si>
  <si>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</si>
  <si>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</si>
  <si>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</si>
  <si>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</si>
  <si>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</si>
  <si>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</si>
  <si>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</si>
  <si>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</si>
  <si>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</si>
  <si>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</si>
  <si>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</si>
  <si>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</si>
  <si>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</si>
  <si>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</si>
  <si>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</si>
  <si>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</si>
  <si>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</si>
  <si>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</si>
  <si>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</si>
  <si>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</si>
  <si>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</si>
  <si>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</si>
  <si>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</si>
  <si>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</si>
  <si>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</si>
  <si>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</si>
  <si>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</si>
  <si>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</si>
  <si>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</si>
  <si>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</si>
  <si>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</si>
  <si>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</si>
  <si>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</si>
  <si>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</si>
  <si>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</si>
  <si>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</si>
  <si>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</si>
  <si>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</si>
  <si>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</si>
  <si>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</si>
  <si>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</si>
  <si>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</si>
  <si>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</si>
  <si>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</si>
  <si>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</si>
  <si>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</si>
  <si>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</si>
  <si>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</si>
  <si>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</si>
  <si>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</si>
  <si>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</si>
  <si>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</si>
  <si>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</si>
  <si>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</si>
  <si>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</si>
  <si>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</si>
  <si>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</si>
  <si>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</si>
  <si>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</si>
  <si>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</si>
  <si>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</si>
  <si>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</si>
  <si>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</si>
  <si>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</si>
  <si>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</si>
  <si>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</si>
  <si>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</si>
  <si>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</si>
  <si>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</si>
  <si>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</si>
  <si>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</si>
  <si>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</si>
  <si>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</si>
  <si>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</si>
  <si>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</si>
  <si>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</si>
  <si>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</si>
  <si>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</si>
  <si>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</si>
  <si>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</si>
  <si>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</si>
  <si>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</si>
  <si>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</si>
  <si>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</si>
  <si>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</si>
  <si>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</si>
  <si>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</si>
  <si>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</si>
  <si>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</si>
  <si>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</si>
  <si>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</si>
  <si>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</si>
  <si>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</si>
  <si>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</si>
  <si>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</si>
  <si>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</si>
  <si>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</si>
  <si>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</si>
  <si>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</si>
  <si>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</si>
  <si>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</si>
  <si>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</si>
  <si>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</si>
  <si>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</si>
  <si>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</si>
  <si>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</si>
  <si>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</si>
  <si>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</si>
  <si>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</si>
  <si>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</si>
  <si>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</si>
  <si>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</si>
  <si>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</si>
  <si>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</si>
  <si>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</si>
  <si>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</si>
  <si>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</si>
  <si>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</si>
  <si>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</si>
  <si>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</si>
  <si>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</si>
  <si>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</si>
  <si>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</si>
  <si>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</si>
  <si>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</si>
  <si>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</si>
  <si>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</si>
  <si>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</si>
  <si>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</si>
  <si>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</si>
  <si>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</si>
  <si>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</si>
  <si>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</si>
  <si>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</si>
  <si>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</si>
  <si>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</si>
  <si>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</si>
  <si>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</si>
  <si>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</si>
  <si>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</si>
  <si>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</si>
  <si>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</si>
  <si>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</si>
  <si>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</si>
  <si>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</si>
  <si>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</si>
  <si>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</si>
  <si>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</si>
  <si>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</si>
  <si>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</si>
  <si>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</si>
  <si>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</si>
  <si>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</si>
  <si>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</si>
  <si>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</si>
  <si>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</si>
  <si>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</si>
  <si>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</si>
  <si>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</si>
  <si>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</si>
  <si>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</si>
  <si>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</si>
  <si>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</si>
  <si>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</si>
  <si>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</si>
  <si>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</si>
  <si>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</si>
  <si>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</si>
  <si>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</si>
  <si>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</si>
  <si>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</si>
  <si>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</si>
  <si>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</si>
  <si>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</si>
  <si>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</si>
  <si>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</si>
  <si>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</si>
  <si>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</si>
  <si>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</si>
  <si>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</si>
  <si>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</si>
  <si>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</si>
  <si>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</si>
  <si>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</si>
  <si>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</si>
  <si>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</si>
  <si>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</si>
  <si>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</si>
  <si>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</si>
  <si>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</si>
  <si>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</si>
  <si>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</si>
  <si>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</si>
  <si>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</si>
  <si>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</si>
  <si>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</si>
  <si>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</si>
  <si>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</si>
  <si>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</si>
  <si>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</si>
  <si>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</si>
  <si>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</si>
  <si>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</si>
  <si>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</si>
  <si>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</si>
  <si>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</si>
  <si>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</si>
  <si>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</si>
  <si>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</si>
  <si>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</si>
  <si>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</si>
  <si>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</si>
  <si>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</si>
  <si>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</si>
  <si>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</si>
  <si>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</si>
  <si>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</si>
  <si>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</si>
  <si>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</si>
  <si>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</si>
  <si>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</si>
  <si>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</si>
  <si>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</si>
  <si>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</si>
  <si>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</si>
  <si>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</si>
  <si>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</si>
  <si>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</si>
  <si>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</si>
  <si>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</si>
  <si>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</si>
  <si>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</si>
  <si>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</si>
  <si>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</si>
  <si>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</si>
  <si>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</si>
  <si>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</si>
  <si>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</si>
  <si>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</si>
  <si>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</si>
  <si>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</si>
  <si>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</si>
  <si>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</si>
  <si>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</si>
  <si>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</si>
  <si>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</si>
  <si>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</si>
  <si>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</si>
  <si>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</si>
  <si>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</si>
  <si>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</si>
  <si>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</si>
  <si>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</si>
  <si>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</si>
  <si>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</si>
  <si>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</si>
  <si>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</si>
  <si>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</si>
  <si>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</si>
  <si>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</si>
  <si>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</si>
  <si>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</si>
  <si>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</si>
  <si>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</si>
  <si>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</si>
  <si>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</si>
  <si>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</si>
  <si>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</si>
  <si>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</si>
  <si>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</si>
  <si>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</si>
  <si>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</si>
  <si>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</si>
  <si>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</si>
  <si>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</si>
  <si>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</si>
  <si>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</si>
  <si>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</si>
  <si>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</si>
  <si>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</si>
  <si>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</si>
  <si>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</si>
  <si>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</si>
  <si>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</si>
  <si>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</si>
  <si>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</si>
  <si>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</si>
  <si>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</si>
  <si>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</si>
  <si>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</si>
  <si>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</si>
  <si>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</si>
  <si>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</si>
  <si>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</si>
  <si>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</si>
  <si>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</si>
  <si>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</si>
  <si>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</si>
  <si>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</si>
  <si>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</si>
  <si>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</si>
  <si>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</si>
  <si>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</si>
  <si>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</si>
  <si>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</si>
  <si>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</si>
  <si>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</si>
  <si>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</si>
  <si>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</si>
  <si>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</si>
  <si>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</si>
  <si>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</si>
  <si>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</si>
  <si>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</si>
  <si>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</si>
  <si>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</si>
  <si>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</si>
  <si>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</si>
  <si>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</si>
  <si>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</si>
  <si>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</si>
  <si>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</si>
  <si>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</si>
  <si>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</si>
  <si>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</si>
  <si>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</si>
  <si>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</si>
  <si>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</si>
  <si>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</si>
  <si>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</si>
  <si>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</si>
  <si>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</si>
  <si>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</si>
  <si>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</si>
  <si>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</si>
  <si>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</si>
  <si>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</si>
  <si>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</si>
  <si>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</si>
  <si>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</si>
  <si>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</si>
  <si>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</si>
  <si>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</si>
  <si>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</si>
  <si>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</si>
  <si>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</si>
  <si>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</si>
  <si>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</si>
  <si>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</si>
  <si>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</si>
  <si>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</si>
  <si>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</si>
  <si>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</si>
  <si>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</si>
  <si>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</si>
  <si>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</si>
  <si>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</si>
  <si>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</si>
  <si>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</si>
  <si>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</si>
  <si>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</si>
  <si>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</si>
  <si>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</si>
  <si>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</si>
  <si>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</si>
  <si>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</si>
  <si>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</si>
  <si>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</si>
  <si>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</si>
  <si>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</si>
  <si>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</si>
  <si>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</si>
  <si>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</si>
  <si>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</si>
  <si>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</si>
  <si>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</si>
  <si>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</si>
  <si>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</si>
  <si>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</si>
  <si>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</si>
  <si>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</si>
  <si>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</si>
  <si>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</si>
  <si>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</si>
  <si>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</si>
  <si>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</si>
  <si>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</si>
  <si>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</si>
  <si>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</si>
  <si>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</si>
  <si>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</si>
  <si>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</si>
  <si>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</si>
  <si>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</si>
  <si>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</si>
  <si>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</si>
  <si>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</si>
  <si>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</si>
  <si>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</si>
  <si>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</si>
  <si>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</si>
  <si>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</si>
  <si>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</si>
  <si>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</si>
  <si>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</si>
  <si>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</si>
  <si>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</si>
  <si>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</si>
  <si>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</si>
  <si>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</si>
  <si>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</si>
  <si>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</si>
  <si>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</si>
  <si>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</si>
  <si>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</si>
  <si>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</si>
  <si>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</si>
  <si>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</si>
  <si>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</si>
  <si>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</si>
  <si>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</si>
  <si>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</si>
  <si>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</si>
  <si>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</si>
  <si>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</si>
  <si>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</si>
  <si>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</si>
  <si>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</si>
  <si>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</si>
  <si>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</si>
  <si>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</si>
  <si>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</si>
  <si>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</si>
  <si>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</si>
  <si>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</si>
  <si>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</si>
  <si>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</si>
  <si>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</si>
  <si>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</si>
  <si>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</si>
  <si>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</si>
  <si>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</si>
  <si>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</si>
  <si>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</si>
  <si>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</si>
  <si>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</si>
  <si>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</si>
  <si>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</si>
  <si>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</si>
  <si>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</si>
  <si>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</si>
  <si>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</si>
  <si>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</si>
  <si>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</si>
  <si>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</si>
  <si>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</si>
  <si>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</si>
  <si>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</si>
  <si>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</si>
  <si>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</si>
  <si>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</si>
  <si>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</si>
  <si>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</si>
  <si>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</si>
  <si>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</si>
  <si>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</si>
  <si>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</si>
  <si>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</si>
  <si>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</si>
  <si>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</si>
  <si>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</si>
  <si>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</si>
  <si>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</si>
  <si>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</si>
  <si>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</si>
  <si>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</si>
  <si>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</si>
  <si>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</si>
  <si>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</si>
  <si>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</si>
  <si>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</si>
  <si>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</si>
  <si>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</si>
  <si>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</si>
  <si>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</si>
  <si>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</si>
  <si>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</si>
  <si>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</si>
  <si>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</si>
  <si>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</si>
  <si>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</si>
  <si>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</si>
  <si>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</si>
  <si>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</si>
  <si>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</si>
  <si>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</si>
  <si>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</si>
  <si>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</si>
  <si>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</si>
  <si>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</si>
  <si>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</si>
  <si>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</si>
  <si>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</si>
  <si>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</si>
  <si>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</si>
  <si>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</si>
  <si>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</si>
  <si>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</si>
  <si>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</si>
  <si>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</si>
  <si>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</si>
  <si>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</si>
  <si>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</si>
  <si>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</si>
  <si>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</si>
  <si>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</si>
  <si>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</si>
  <si>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</si>
  <si>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</si>
  <si>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</si>
  <si>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</si>
  <si>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</si>
  <si>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</si>
  <si>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</si>
  <si>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</si>
  <si>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</si>
  <si>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</si>
  <si>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</si>
  <si>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</si>
  <si>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</si>
  <si>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</si>
  <si>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</si>
  <si>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</si>
  <si>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</si>
  <si>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</si>
  <si>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</si>
  <si>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</si>
  <si>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</si>
  <si>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</si>
  <si>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</si>
  <si>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</si>
  <si>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</si>
  <si>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</si>
  <si>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</si>
  <si>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</si>
  <si>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</si>
  <si>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</si>
  <si>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</si>
  <si>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</si>
  <si>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</si>
  <si>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</si>
  <si>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</si>
  <si>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</si>
  <si>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</si>
  <si>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</si>
  <si>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</si>
  <si>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</si>
  <si>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</si>
  <si>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</si>
  <si>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</si>
  <si>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</si>
  <si>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</si>
  <si>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</si>
  <si>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</si>
  <si>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</si>
  <si>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</si>
  <si>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</si>
  <si>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</si>
  <si>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</si>
  <si>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</si>
  <si>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</si>
  <si>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</si>
  <si>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</si>
  <si>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</si>
  <si>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</si>
  <si>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</si>
  <si>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</si>
  <si>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</si>
  <si>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</si>
  <si>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</si>
  <si>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</si>
  <si>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</si>
  <si>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</si>
  <si>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</si>
  <si>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</si>
  <si>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</si>
  <si>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</si>
  <si>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</si>
  <si>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</si>
  <si>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</si>
  <si>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</si>
  <si>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</si>
  <si>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</si>
  <si>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</si>
  <si>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</si>
  <si>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</si>
  <si>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</si>
  <si>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</si>
  <si>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</si>
  <si>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</si>
  <si>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</si>
  <si>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</si>
  <si>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</si>
  <si>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</si>
  <si>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</si>
  <si>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</si>
  <si>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</si>
  <si>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</si>
  <si>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</si>
  <si>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</si>
  <si>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</si>
  <si>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</si>
  <si>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</si>
  <si>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</si>
  <si>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</si>
  <si>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</si>
  <si>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</si>
  <si>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</si>
  <si>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</si>
  <si>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</si>
  <si>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</si>
  <si>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</si>
  <si>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</si>
  <si>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</si>
  <si>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</si>
  <si>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</si>
  <si>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</si>
  <si>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</si>
  <si>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</si>
  <si>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</si>
  <si>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</si>
  <si>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</si>
  <si>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</si>
  <si>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</si>
  <si>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</si>
  <si>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</si>
  <si>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</si>
  <si>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</si>
  <si>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</si>
  <si>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</si>
  <si>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</si>
  <si>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</si>
  <si>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</si>
  <si>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</si>
  <si>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</si>
  <si>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</si>
  <si>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</si>
  <si>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</si>
  <si>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</si>
  <si>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</si>
  <si>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</si>
  <si>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</si>
  <si>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</si>
  <si>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</si>
  <si>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</si>
  <si>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</si>
  <si>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</si>
  <si>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</si>
  <si>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</si>
  <si>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</si>
  <si>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</si>
  <si>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</si>
  <si>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</si>
  <si>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</si>
  <si>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</si>
  <si>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</si>
  <si>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</si>
  <si>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</si>
  <si>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</si>
  <si>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</si>
  <si>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</si>
  <si>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</si>
  <si>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</si>
  <si>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</si>
  <si>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</si>
  <si>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</si>
  <si>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</si>
  <si>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</si>
  <si>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</si>
  <si>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</si>
  <si>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</si>
  <si>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</si>
  <si>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</si>
  <si>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</si>
  <si>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</si>
  <si>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</si>
  <si>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</si>
  <si>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</si>
  <si>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</si>
  <si>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</si>
  <si>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</si>
  <si>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</si>
  <si>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</si>
  <si>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</si>
  <si>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</si>
  <si>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</si>
  <si>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</si>
  <si>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</si>
  <si>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</si>
  <si>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</si>
  <si>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</si>
  <si>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</si>
  <si>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</si>
  <si>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</si>
  <si>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</si>
  <si>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</si>
  <si>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</si>
  <si>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</si>
  <si>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</si>
  <si>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</si>
  <si>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</si>
  <si>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</si>
  <si>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</si>
  <si>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</si>
  <si>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</si>
  <si>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</si>
  <si>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</si>
  <si>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</si>
  <si>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</si>
  <si>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</si>
  <si>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</si>
  <si>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</si>
  <si>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</si>
  <si>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</si>
  <si>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</si>
  <si>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</si>
  <si>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</si>
  <si>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</si>
  <si>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</si>
  <si>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</si>
  <si>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</si>
  <si>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</si>
  <si>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</si>
  <si>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</si>
  <si>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</si>
  <si>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</si>
  <si>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</si>
  <si>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</si>
  <si>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</si>
  <si>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</si>
  <si>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</si>
  <si>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</si>
  <si>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</si>
  <si>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</si>
  <si>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</si>
  <si>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</si>
  <si>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</si>
  <si>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</si>
  <si>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</si>
  <si>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</si>
  <si>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</si>
  <si>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</si>
  <si>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</si>
  <si>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</si>
  <si>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</si>
  <si>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</si>
  <si>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</si>
  <si>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</si>
  <si>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</si>
  <si>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</si>
  <si>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</si>
  <si>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</si>
  <si>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</si>
  <si>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</si>
  <si>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</si>
  <si>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</si>
  <si>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</si>
  <si>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</si>
  <si>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</si>
  <si>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</si>
  <si>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</si>
  <si>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</si>
  <si>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</si>
  <si>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</si>
  <si>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</si>
  <si>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</si>
  <si>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</si>
  <si>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</si>
  <si>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</si>
  <si>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</si>
  <si>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</si>
  <si>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</si>
  <si>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</si>
  <si>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</si>
  <si>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</si>
  <si>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</si>
  <si>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</si>
  <si>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</si>
  <si>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</si>
  <si>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</si>
  <si>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</si>
  <si>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</si>
  <si>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</si>
  <si>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</si>
  <si>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</si>
  <si>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</si>
  <si>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</si>
  <si>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</si>
  <si>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</si>
  <si>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</si>
  <si>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</si>
  <si>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</si>
  <si>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</si>
  <si>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</si>
  <si>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</si>
  <si>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</si>
  <si>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</si>
  <si>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</si>
  <si>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</si>
  <si>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</si>
  <si>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</si>
  <si>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</si>
  <si>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</si>
  <si>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</si>
  <si>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</si>
  <si>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</si>
  <si>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</si>
  <si>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</si>
  <si>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</si>
  <si>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</si>
  <si>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</si>
  <si>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</si>
  <si>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</si>
  <si>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</si>
  <si>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</si>
  <si>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</si>
  <si>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</si>
  <si>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</si>
  <si>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</si>
  <si>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</si>
  <si>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</si>
  <si>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</si>
  <si>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</si>
  <si>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</si>
  <si>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</si>
  <si>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</si>
  <si>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</si>
  <si>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</si>
  <si>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</si>
  <si>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</si>
  <si>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</si>
  <si>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</si>
  <si>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</si>
  <si>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</si>
  <si>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</si>
  <si>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</si>
  <si>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</si>
  <si>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</si>
  <si>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</si>
  <si>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</si>
  <si>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</si>
  <si>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</si>
  <si>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</si>
  <si>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</si>
  <si>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</si>
  <si>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</si>
  <si>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</si>
  <si>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</si>
  <si>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</si>
  <si>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</si>
  <si>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</si>
  <si>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</si>
  <si>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</si>
  <si>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</si>
  <si>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</si>
  <si>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</si>
  <si>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</si>
  <si>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</si>
  <si>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</si>
  <si>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</si>
  <si>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</si>
  <si>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</si>
  <si>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</si>
  <si>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</si>
  <si>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</si>
  <si>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</si>
  <si>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</si>
  <si>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</si>
  <si>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</si>
  <si>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</si>
  <si>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</si>
  <si>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</si>
  <si>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</si>
  <si>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</si>
  <si>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</si>
  <si>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</si>
  <si>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</si>
  <si>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</si>
  <si>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</si>
  <si>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</si>
  <si>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</si>
  <si>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</si>
  <si>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</si>
  <si>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</si>
  <si>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</si>
  <si>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</si>
  <si>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</si>
  <si>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</si>
  <si>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</si>
  <si>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</si>
  <si>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</si>
  <si>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</si>
  <si>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</si>
  <si>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</si>
  <si>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</si>
  <si>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</si>
  <si>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</si>
  <si>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</si>
  <si>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</si>
  <si>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</si>
  <si>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</si>
  <si>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</si>
  <si>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</si>
  <si>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</si>
  <si>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</si>
  <si>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</si>
  <si>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</si>
  <si>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</si>
  <si>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</si>
  <si>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</si>
  <si>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</si>
  <si>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</si>
  <si>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</si>
  <si>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</si>
  <si>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</si>
  <si>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</si>
  <si>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</si>
  <si>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</si>
  <si>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</si>
  <si>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</si>
  <si>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</si>
  <si>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</si>
  <si>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</si>
  <si>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</si>
  <si>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</si>
  <si>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</si>
  <si>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</si>
  <si>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</si>
  <si>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</si>
  <si>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</si>
  <si>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</si>
  <si>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</si>
  <si>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</si>
  <si>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</si>
  <si>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</si>
  <si>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</si>
  <si>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</si>
  <si>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</si>
  <si>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</si>
  <si>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</si>
  <si>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</si>
  <si>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</si>
  <si>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</si>
  <si>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</si>
  <si>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</si>
  <si>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</si>
  <si>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</si>
  <si>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</si>
  <si>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</si>
  <si>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</si>
  <si>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</si>
  <si>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</si>
  <si>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</si>
  <si>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</si>
  <si>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</si>
  <si>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</si>
  <si>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</si>
  <si>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</si>
  <si>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</si>
  <si>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</si>
  <si>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</si>
  <si>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</si>
  <si>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</si>
  <si>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</si>
  <si>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</si>
  <si>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</si>
  <si>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</si>
  <si>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</si>
  <si>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</si>
  <si>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</si>
  <si>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</si>
  <si>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</si>
  <si>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</si>
  <si>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</si>
  <si>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</si>
  <si>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</si>
  <si>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</si>
  <si>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</si>
  <si>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</si>
  <si>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</si>
  <si>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</si>
  <si>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</si>
  <si>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</si>
  <si>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</si>
  <si>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</si>
  <si>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</si>
  <si>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</si>
  <si>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</si>
  <si>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</si>
  <si>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</si>
  <si>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</si>
  <si>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</si>
  <si>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</si>
  <si>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</si>
  <si>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</si>
  <si>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</si>
  <si>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</si>
  <si>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</si>
  <si>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</si>
  <si>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</si>
  <si>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</si>
  <si>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</si>
  <si>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</si>
  <si>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</si>
  <si>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</si>
  <si>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</si>
  <si>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</si>
  <si>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</si>
  <si>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</si>
  <si>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</si>
  <si>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</si>
  <si>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</si>
  <si>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</si>
  <si>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</si>
  <si>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</si>
  <si>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</si>
  <si>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</si>
  <si>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</si>
  <si>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</si>
  <si>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</si>
  <si>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</si>
  <si>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</si>
  <si>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</si>
  <si>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</si>
  <si>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</si>
  <si>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</si>
  <si>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</si>
  <si>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</si>
  <si>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</si>
  <si>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</si>
  <si>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</si>
  <si>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</si>
  <si>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</si>
  <si>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</si>
  <si>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</si>
  <si>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</si>
  <si>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</si>
  <si>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</si>
  <si>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</si>
  <si>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</si>
  <si>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</si>
  <si>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</si>
  <si>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</si>
  <si>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</si>
  <si>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</si>
  <si>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</si>
  <si>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</si>
  <si>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</si>
  <si>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</si>
  <si>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</si>
  <si>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</si>
  <si>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</si>
  <si>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</si>
  <si>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</si>
  <si>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</si>
  <si>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</si>
  <si>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</si>
  <si>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</si>
  <si>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</si>
  <si>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</si>
  <si>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</si>
  <si>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</si>
  <si>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</si>
  <si>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</si>
  <si>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</si>
  <si>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</si>
  <si>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</si>
  <si>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</si>
  <si>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</si>
  <si>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</si>
  <si>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</si>
  <si>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</si>
  <si>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</si>
  <si>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</si>
  <si>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</si>
  <si>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</si>
  <si>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</si>
  <si>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</si>
  <si>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</si>
  <si>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</si>
  <si>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</si>
  <si>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</si>
  <si>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</si>
  <si>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</si>
  <si>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</si>
  <si>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</si>
  <si>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</si>
  <si>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</si>
  <si>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</si>
  <si>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</si>
  <si>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</si>
  <si>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</si>
  <si>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</si>
  <si>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</si>
  <si>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</si>
  <si>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</si>
  <si>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</si>
  <si>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</si>
  <si>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</si>
  <si>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</si>
  <si>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</si>
  <si>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</si>
  <si>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</si>
  <si>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</si>
  <si>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</si>
  <si>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</si>
  <si>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</si>
  <si>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</si>
  <si>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</si>
  <si>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</si>
  <si>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</si>
  <si>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</si>
  <si>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</si>
  <si>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</si>
  <si>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</si>
  <si>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</si>
  <si>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</si>
  <si>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</si>
  <si>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</si>
  <si>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</si>
  <si>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</si>
  <si>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</si>
  <si>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</si>
  <si>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</si>
  <si>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</si>
  <si>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</si>
  <si>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</si>
  <si>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</si>
  <si>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</si>
  <si>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</si>
  <si>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</si>
  <si>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</si>
  <si>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</si>
  <si>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</si>
  <si>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</si>
  <si>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</si>
  <si>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</si>
  <si>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</si>
  <si>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</si>
  <si>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</si>
  <si>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</si>
  <si>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</si>
  <si>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</si>
  <si>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</si>
  <si>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</si>
  <si>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</si>
  <si>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</si>
  <si>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</si>
  <si>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</si>
  <si>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</si>
  <si>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</si>
  <si>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</si>
  <si>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</si>
  <si>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</si>
  <si>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</si>
  <si>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</si>
  <si>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</si>
  <si>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</si>
  <si>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</si>
  <si>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</si>
  <si>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</si>
  <si>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</si>
  <si>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</si>
  <si>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</si>
  <si>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</si>
  <si>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</si>
  <si>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</si>
  <si>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</si>
  <si>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</si>
  <si>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</si>
  <si>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</si>
  <si>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</si>
  <si>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</si>
  <si>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</si>
  <si>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</si>
  <si>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</si>
  <si>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</si>
  <si>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</si>
  <si>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</si>
  <si>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</si>
  <si>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</si>
  <si>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</si>
  <si>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</si>
  <si>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</si>
  <si>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</si>
  <si>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</si>
  <si>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</si>
  <si>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</si>
  <si>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</si>
  <si>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</si>
  <si>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</si>
  <si>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</si>
  <si>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</si>
  <si>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</si>
  <si>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</si>
  <si>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</si>
  <si>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</si>
  <si>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</si>
  <si>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</si>
  <si>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</si>
  <si>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</si>
  <si>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</si>
  <si>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</si>
  <si>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</si>
  <si>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</si>
  <si>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</si>
  <si>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</si>
  <si>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</si>
  <si>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</si>
  <si>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</si>
  <si>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</si>
  <si>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</si>
  <si>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</si>
  <si>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</si>
  <si>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</si>
  <si>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</si>
  <si>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</si>
  <si>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</si>
  <si>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</si>
  <si>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</si>
  <si>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</si>
  <si>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</si>
  <si>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</si>
  <si>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</si>
  <si>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</si>
  <si>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</si>
  <si>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</si>
  <si>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</si>
  <si>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</si>
  <si>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</si>
  <si>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</si>
  <si>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</si>
  <si>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</si>
  <si>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</si>
  <si>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</si>
  <si>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</si>
  <si>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</si>
  <si>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</si>
  <si>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</si>
  <si>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</si>
  <si>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</si>
  <si>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</si>
  <si>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</si>
  <si>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</si>
  <si>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</si>
  <si>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</si>
  <si>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</si>
  <si>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</si>
  <si>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</si>
  <si>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</si>
  <si>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</si>
  <si>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</si>
  <si>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</si>
  <si>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</si>
  <si>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</si>
  <si>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</si>
  <si>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</si>
  <si>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</si>
  <si>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</si>
  <si>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</si>
  <si>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</si>
  <si>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</si>
  <si>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</si>
  <si>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</si>
  <si>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</si>
  <si>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</si>
  <si>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</si>
  <si>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</si>
  <si>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</si>
  <si>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</si>
  <si>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</si>
  <si>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</si>
  <si>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</si>
  <si>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</si>
  <si>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</si>
  <si>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</si>
  <si>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</si>
  <si>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</si>
  <si>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</si>
  <si>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</si>
  <si>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</si>
  <si>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</si>
  <si>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</si>
  <si>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</si>
  <si>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</si>
  <si>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</si>
  <si>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</si>
  <si>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</si>
  <si>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</si>
  <si>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</si>
  <si>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</si>
  <si>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</si>
  <si>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</si>
  <si>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</si>
  <si>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</si>
  <si>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</si>
  <si>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</si>
  <si>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</si>
  <si>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</si>
  <si>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</si>
  <si>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</si>
  <si>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</si>
  <si>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</si>
  <si>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</si>
  <si>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</si>
  <si>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</si>
  <si>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</si>
  <si>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</si>
  <si>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</si>
  <si>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</si>
  <si>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</si>
  <si>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</si>
  <si>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</si>
  <si>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</si>
  <si>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</si>
  <si>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</si>
  <si>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</si>
  <si>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</si>
  <si>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</si>
  <si>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</si>
  <si>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</si>
  <si>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</si>
  <si>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</si>
  <si>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</si>
  <si>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</si>
  <si>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</si>
  <si>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</si>
  <si>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</si>
  <si>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</si>
  <si>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</si>
  <si>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</si>
  <si>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</si>
  <si>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</si>
  <si>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</si>
  <si>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</si>
  <si>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</si>
  <si>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</si>
  <si>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</si>
  <si>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</si>
  <si>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</si>
  <si>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</si>
  <si>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</si>
  <si>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</si>
  <si>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</si>
  <si>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</si>
  <si>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</si>
  <si>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</si>
  <si>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</si>
  <si>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</si>
  <si>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</si>
  <si>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</si>
  <si>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</si>
  <si>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</si>
  <si>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</si>
  <si>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</si>
  <si>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</si>
  <si>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</si>
  <si>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</si>
  <si>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</si>
  <si>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</si>
  <si>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</si>
  <si>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</si>
  <si>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</si>
  <si>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</si>
  <si>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</si>
  <si>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</si>
  <si>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</si>
  <si>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</si>
  <si>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</si>
  <si>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</si>
  <si>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</si>
  <si>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</si>
  <si>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</si>
  <si>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</si>
  <si>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</si>
  <si>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</si>
  <si>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</si>
  <si>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</si>
  <si>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</si>
  <si>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</si>
  <si>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</si>
  <si>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</si>
  <si>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</si>
  <si>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</si>
  <si>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</si>
  <si>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</si>
  <si>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</si>
  <si>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</si>
  <si>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</si>
  <si>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</si>
  <si>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</si>
  <si>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</si>
  <si>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</si>
  <si>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</si>
  <si>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</si>
  <si>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</si>
  <si>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</si>
  <si>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</si>
  <si>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</si>
  <si>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</si>
  <si>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</si>
  <si>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</si>
  <si>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</si>
  <si>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</si>
  <si>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</si>
  <si>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</si>
  <si>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</si>
  <si>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</si>
  <si>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</si>
  <si>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</si>
  <si>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</si>
  <si>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</si>
  <si>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</si>
  <si>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</si>
  <si>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</si>
  <si>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</si>
  <si>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</si>
  <si>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</si>
  <si>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</si>
  <si>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</si>
  <si>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</si>
  <si>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</si>
  <si>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</si>
  <si>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</si>
  <si>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</si>
  <si>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</si>
  <si>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</si>
  <si>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</si>
  <si>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</si>
  <si>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</si>
  <si>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</si>
  <si>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</si>
  <si>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</si>
  <si>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</si>
  <si>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</si>
  <si>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</si>
  <si>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</si>
  <si>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</si>
  <si>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</si>
  <si>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</si>
  <si>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</si>
  <si>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</si>
  <si>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</si>
  <si>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</si>
  <si>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</si>
  <si>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</si>
  <si>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</si>
  <si>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</si>
  <si>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</si>
  <si>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</si>
  <si>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</si>
  <si>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</si>
  <si>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</si>
  <si>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</si>
  <si>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</si>
  <si>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</si>
  <si>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</si>
  <si>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</si>
  <si>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</si>
  <si>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</si>
  <si>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</si>
  <si>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</si>
  <si>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</si>
  <si>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</si>
  <si>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</si>
  <si>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</si>
  <si>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</si>
  <si>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</si>
  <si>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</si>
  <si>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</si>
  <si>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</si>
  <si>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</si>
  <si>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</si>
  <si>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</si>
  <si>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</si>
  <si>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</si>
  <si>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</si>
  <si>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</si>
  <si>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</si>
  <si>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</si>
  <si>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</si>
  <si>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</si>
  <si>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</si>
  <si>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</si>
  <si>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</si>
  <si>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</si>
  <si>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</si>
  <si>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</si>
  <si>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</si>
  <si>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</si>
  <si>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</si>
  <si>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</si>
  <si>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</si>
  <si>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</si>
  <si>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</si>
  <si>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</si>
  <si>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</si>
  <si>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</si>
  <si>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</si>
  <si>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</si>
  <si>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</si>
  <si>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</si>
  <si>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</si>
  <si>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</si>
  <si>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</si>
  <si>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</si>
  <si>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</si>
  <si>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</si>
  <si>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</si>
  <si>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</si>
  <si>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</si>
  <si>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</si>
  <si>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</si>
  <si>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</si>
  <si>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</si>
  <si>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</si>
  <si>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</si>
  <si>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</si>
  <si>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</si>
  <si>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</si>
  <si>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</si>
  <si>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</si>
  <si>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</si>
  <si>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</si>
  <si>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</si>
  <si>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</si>
  <si>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</si>
  <si>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</si>
  <si>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</si>
  <si>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</si>
  <si>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</si>
  <si>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</si>
  <si>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</si>
  <si>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</si>
  <si>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</si>
  <si>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</si>
  <si>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</si>
  <si>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</si>
  <si>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</si>
  <si>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</si>
  <si>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</si>
  <si>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</si>
  <si>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</si>
  <si>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</si>
  <si>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</si>
  <si>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</si>
  <si>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</si>
  <si>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</si>
  <si>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</si>
  <si>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</si>
  <si>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</si>
  <si>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</si>
  <si>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</si>
  <si>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</si>
  <si>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</si>
  <si>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</si>
  <si>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</si>
  <si>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</si>
  <si>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</si>
  <si>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</si>
  <si>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</si>
  <si>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</si>
  <si>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</si>
  <si>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</si>
  <si>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</si>
  <si>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</si>
  <si>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</si>
  <si>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</si>
  <si>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</si>
  <si>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</si>
  <si>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</si>
  <si>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</si>
  <si>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</si>
  <si>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</si>
  <si>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</si>
  <si>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</si>
  <si>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</si>
  <si>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</si>
  <si>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</si>
  <si>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</si>
  <si>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</si>
  <si>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</si>
  <si>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</si>
  <si>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</si>
  <si>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</si>
  <si>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</si>
  <si>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</si>
  <si>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</si>
  <si>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</si>
  <si>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</si>
  <si>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</si>
  <si>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</si>
  <si>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</si>
  <si>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</si>
  <si>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</si>
  <si>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</si>
  <si>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</si>
  <si>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</si>
  <si>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</si>
  <si>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</si>
  <si>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</si>
  <si>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</si>
  <si>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</si>
  <si>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</si>
  <si>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</si>
  <si>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</si>
  <si>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</si>
  <si>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</si>
  <si>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</si>
  <si>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</si>
  <si>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</si>
  <si>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</si>
  <si>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</si>
  <si>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</si>
  <si>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</si>
  <si>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</si>
  <si>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</si>
  <si>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</si>
  <si>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</si>
  <si>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</si>
  <si>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</si>
  <si>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</si>
  <si>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</si>
  <si>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</si>
  <si>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</si>
  <si>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</si>
  <si>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</si>
  <si>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</si>
  <si>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</si>
  <si>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</si>
  <si>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</si>
  <si>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</si>
  <si>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</si>
  <si>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</si>
  <si>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</si>
  <si>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</si>
  <si>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</si>
  <si>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</si>
  <si>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</si>
  <si>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</si>
  <si>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</si>
  <si>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</si>
  <si>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</si>
  <si>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</si>
  <si>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</si>
  <si>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</si>
  <si>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</si>
  <si>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</si>
  <si>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</si>
  <si>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</si>
  <si>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</si>
  <si>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</si>
  <si>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</si>
  <si>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</si>
  <si>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</si>
  <si>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</si>
  <si>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</si>
  <si>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</si>
  <si>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</si>
  <si>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</si>
  <si>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</si>
  <si>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</si>
  <si>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</si>
  <si>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</si>
  <si>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</si>
  <si>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</si>
  <si>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</si>
  <si>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</si>
  <si>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</si>
  <si>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</si>
  <si>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</si>
  <si>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</si>
  <si>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</si>
  <si>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</si>
  <si>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</si>
  <si>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</si>
  <si>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</si>
  <si>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</si>
  <si>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</si>
  <si>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</si>
  <si>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</si>
  <si>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</si>
  <si>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</si>
  <si>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</si>
  <si>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</si>
  <si>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</si>
  <si>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</si>
  <si>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</si>
  <si>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</si>
  <si>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</si>
  <si>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</si>
  <si>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</si>
  <si>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</si>
  <si>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</si>
  <si>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</si>
  <si>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</si>
  <si>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</si>
  <si>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</si>
  <si>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</si>
  <si>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</si>
  <si>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</si>
  <si>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</si>
  <si>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</si>
  <si>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</si>
  <si>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</si>
  <si>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</si>
  <si>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</si>
  <si>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</si>
  <si>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</si>
  <si>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</si>
  <si>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</si>
  <si>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</si>
  <si>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</si>
  <si>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</si>
  <si>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</si>
  <si>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</si>
  <si>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</si>
  <si>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</si>
  <si>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</si>
  <si>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</si>
  <si>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</si>
  <si>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</si>
  <si>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</si>
  <si>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</si>
  <si>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</si>
  <si>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</si>
  <si>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</si>
  <si>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</si>
  <si>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</si>
  <si>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</si>
  <si>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</si>
  <si>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</si>
  <si>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</si>
  <si>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</si>
  <si>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</si>
  <si>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</si>
  <si>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</si>
  <si>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</si>
  <si>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</si>
  <si>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</si>
  <si>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</si>
  <si>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</si>
  <si>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</si>
  <si>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</si>
  <si>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</si>
  <si>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</si>
  <si>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</si>
  <si>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</si>
  <si>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</si>
  <si>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</si>
  <si>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</si>
  <si>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</si>
  <si>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</si>
  <si>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</si>
  <si>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</si>
  <si>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</si>
  <si>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</si>
  <si>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</si>
  <si>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</si>
  <si>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</si>
  <si>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</si>
  <si>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</si>
  <si>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</si>
  <si>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</si>
  <si>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</si>
  <si>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</si>
  <si>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</si>
  <si>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</si>
  <si>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</si>
  <si>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</si>
  <si>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</si>
  <si>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</si>
  <si>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</si>
  <si>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</si>
  <si>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</si>
  <si>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</si>
  <si>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</si>
  <si>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</si>
  <si>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</si>
  <si>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</si>
  <si>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</si>
  <si>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</si>
  <si>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</si>
  <si>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</si>
  <si>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</si>
  <si>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</si>
  <si>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</si>
  <si>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</si>
  <si>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</si>
  <si>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</si>
  <si>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</si>
  <si>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</si>
  <si>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</si>
  <si>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</si>
  <si>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</si>
  <si>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</si>
  <si>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</si>
  <si>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</si>
  <si>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</si>
  <si>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</si>
  <si>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</si>
  <si>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</si>
  <si>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</si>
  <si>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</si>
  <si>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</si>
  <si>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</si>
  <si>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</si>
  <si>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</si>
  <si>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</si>
  <si>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</si>
  <si>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</si>
  <si>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</si>
  <si>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</si>
  <si>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</si>
  <si>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</si>
  <si>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</si>
  <si>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</si>
  <si>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</si>
  <si>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</si>
  <si>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</si>
  <si>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</si>
  <si>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</si>
  <si>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</si>
  <si>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</si>
  <si>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</si>
  <si>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</si>
  <si>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</si>
  <si>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</si>
  <si>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</si>
  <si>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</si>
  <si>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</si>
  <si>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</si>
  <si>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</si>
  <si>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</si>
  <si>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</si>
  <si>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</si>
  <si>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</si>
  <si>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</si>
  <si>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</si>
  <si>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</si>
  <si>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</si>
  <si>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</si>
  <si>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</si>
  <si>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</si>
  <si>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</si>
  <si>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</si>
  <si>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</si>
  <si>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</si>
  <si>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</si>
  <si>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</si>
  <si>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</si>
  <si>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</si>
  <si>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</si>
  <si>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</si>
  <si>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</si>
  <si>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</si>
  <si>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</si>
  <si>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</si>
  <si>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</si>
  <si>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</si>
  <si>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</si>
  <si>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</si>
  <si>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</si>
  <si>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</si>
  <si>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</si>
  <si>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</si>
  <si>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</si>
  <si>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</si>
  <si>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</si>
  <si>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</si>
  <si>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</si>
  <si>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</si>
  <si>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</si>
  <si>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</si>
  <si>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</si>
  <si>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</si>
  <si>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</si>
  <si>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</si>
  <si>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</si>
  <si>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</si>
  <si>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</si>
  <si>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</si>
  <si>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</si>
  <si>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</si>
  <si>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</si>
  <si>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</si>
  <si>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</si>
  <si>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</si>
  <si>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</si>
  <si>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</si>
  <si>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</si>
  <si>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</si>
  <si>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</si>
  <si>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</si>
  <si>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</si>
  <si>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</si>
  <si>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</si>
  <si>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</si>
  <si>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</si>
  <si>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</si>
  <si>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</si>
  <si>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</si>
  <si>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</si>
  <si>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</si>
  <si>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</si>
  <si>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</si>
  <si>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</si>
  <si>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</si>
  <si>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</si>
  <si>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</si>
  <si>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</si>
  <si>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</si>
  <si>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</si>
  <si>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</si>
  <si>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</si>
  <si>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</si>
  <si>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</si>
  <si>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</si>
  <si>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</si>
  <si>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</si>
  <si>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</si>
  <si>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</si>
  <si>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</si>
  <si>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</si>
  <si>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</si>
  <si>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</si>
  <si>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</si>
  <si>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</si>
  <si>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</si>
  <si>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</si>
  <si>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</si>
  <si>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</si>
  <si>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</si>
  <si>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</si>
  <si>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</si>
  <si>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</si>
  <si>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</si>
  <si>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</si>
  <si>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</si>
  <si>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</si>
  <si>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</si>
  <si>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</si>
  <si>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</si>
  <si>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</si>
  <si>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</si>
  <si>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</si>
  <si>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</si>
  <si>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</si>
  <si>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</si>
  <si>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</si>
  <si>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</si>
  <si>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</si>
  <si>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</si>
  <si>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</si>
  <si>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</si>
  <si>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</si>
  <si>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</si>
  <si>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</si>
  <si>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</si>
  <si>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</si>
  <si>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</si>
  <si>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</si>
  <si>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</si>
  <si>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</si>
  <si>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</si>
  <si>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</si>
  <si>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</si>
  <si>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</si>
  <si>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</si>
  <si>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</si>
  <si>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</si>
  <si>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</si>
  <si>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</si>
  <si>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</si>
  <si>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</si>
  <si>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</si>
  <si>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</si>
  <si>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</si>
  <si>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</si>
  <si>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</si>
  <si>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</si>
  <si>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</si>
  <si>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</si>
  <si>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</si>
  <si>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</si>
  <si>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</si>
  <si>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</si>
  <si>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</si>
  <si>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</si>
  <si>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</si>
  <si>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</si>
  <si>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</si>
  <si>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</si>
  <si>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</si>
  <si>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</si>
  <si>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</si>
  <si>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</si>
  <si>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</si>
  <si>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</si>
  <si>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</si>
  <si>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</si>
  <si>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</si>
  <si>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</si>
  <si>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</si>
  <si>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</si>
  <si>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</si>
  <si>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</si>
  <si>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</si>
  <si>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</si>
  <si>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</si>
  <si>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</si>
  <si>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</si>
  <si>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</si>
  <si>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</si>
  <si>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</si>
  <si>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</si>
  <si>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</si>
  <si>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</si>
  <si>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</si>
  <si>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</si>
  <si>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</si>
  <si>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</si>
  <si>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</si>
  <si>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</si>
  <si>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</si>
  <si>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</si>
  <si>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</si>
  <si>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</si>
  <si>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</si>
  <si>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</si>
  <si>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</si>
  <si>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</si>
  <si>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</si>
  <si>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</si>
  <si>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</si>
  <si>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</si>
  <si>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</si>
  <si>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</si>
  <si>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</si>
  <si>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</si>
  <si>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</si>
  <si>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</si>
  <si>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</si>
  <si>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</si>
  <si>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</si>
  <si>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</si>
  <si>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</si>
  <si>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</si>
  <si>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</si>
  <si>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</si>
  <si>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</si>
  <si>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</si>
  <si>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</si>
  <si>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</si>
  <si>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</si>
  <si>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</si>
  <si>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</si>
  <si>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</si>
  <si>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</si>
  <si>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</si>
  <si>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</si>
  <si>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</si>
  <si>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</si>
  <si>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</si>
  <si>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</si>
  <si>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</si>
  <si>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</si>
  <si>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</si>
  <si>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</si>
  <si>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</si>
  <si>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</si>
  <si>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</si>
  <si>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</si>
  <si>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</si>
  <si>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</si>
  <si>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</si>
  <si>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</si>
  <si>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</si>
  <si>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</si>
  <si>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</si>
  <si>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</si>
  <si>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</si>
  <si>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</si>
  <si>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</si>
  <si>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</si>
  <si>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</si>
  <si>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</si>
  <si>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</si>
  <si>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</si>
  <si>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</si>
  <si>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</si>
  <si>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</si>
  <si>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</si>
  <si>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</si>
  <si>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</si>
  <si>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</si>
  <si>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</si>
  <si>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</si>
  <si>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</si>
  <si>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</si>
  <si>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</si>
  <si>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</si>
  <si>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</si>
  <si>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</si>
  <si>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</si>
  <si>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</si>
  <si>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</si>
  <si>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</si>
  <si>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</si>
  <si>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</si>
  <si>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</si>
  <si>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</si>
  <si>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</si>
  <si>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</si>
  <si>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</si>
  <si>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</si>
  <si>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</si>
  <si>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</si>
  <si>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</si>
  <si>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</si>
  <si>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</si>
  <si>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</si>
  <si>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</si>
  <si>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</si>
  <si>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</si>
  <si>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</si>
  <si>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</si>
  <si>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</si>
  <si>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</si>
  <si>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</si>
  <si>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</si>
  <si>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</si>
  <si>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</si>
  <si>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</si>
  <si>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</si>
  <si>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</si>
  <si>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</si>
  <si>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</si>
  <si>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</si>
  <si>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</si>
  <si>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</si>
  <si>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</si>
  <si>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</si>
  <si>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</si>
  <si>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</si>
  <si>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</si>
  <si>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</si>
  <si>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</si>
  <si>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</si>
  <si>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</si>
  <si>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</si>
  <si>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</si>
  <si>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</si>
  <si>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</si>
  <si>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</si>
  <si>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</si>
  <si>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</si>
  <si>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</si>
  <si>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</si>
  <si>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</si>
  <si>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</si>
  <si>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</si>
  <si>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</si>
  <si>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</si>
  <si>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</si>
  <si>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</si>
  <si>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</si>
  <si>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</si>
  <si>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</si>
  <si>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</si>
  <si>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</si>
  <si>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</si>
  <si>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</si>
  <si>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</si>
  <si>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</si>
  <si>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</si>
  <si>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</si>
  <si>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</si>
  <si>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</si>
  <si>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</si>
  <si>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</si>
  <si>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</si>
  <si>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</si>
  <si>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</si>
  <si>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</si>
  <si>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</si>
  <si>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</si>
  <si>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</si>
  <si>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</si>
  <si>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</si>
  <si>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</si>
  <si>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</si>
  <si>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</si>
  <si>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</si>
  <si>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</si>
  <si>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</si>
  <si>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</si>
  <si>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</si>
  <si>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</si>
  <si>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</si>
  <si>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</si>
  <si>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</si>
  <si>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</si>
  <si>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</si>
  <si>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</si>
  <si>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</si>
  <si>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</si>
  <si>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</si>
  <si>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</si>
  <si>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</si>
  <si>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</si>
  <si>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</si>
  <si>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</si>
  <si>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</si>
  <si>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</si>
  <si>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</si>
  <si>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</si>
  <si>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</si>
  <si>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</si>
  <si>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</si>
  <si>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</si>
  <si>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</si>
  <si>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</si>
  <si>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</si>
  <si>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</si>
  <si>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</si>
  <si>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</si>
  <si>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</si>
  <si>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</si>
  <si>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</si>
  <si>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</si>
  <si>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</si>
  <si>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</si>
  <si>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</si>
  <si>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</si>
  <si>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</si>
  <si>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</si>
  <si>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</si>
  <si>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</si>
  <si>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</si>
  <si>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</si>
  <si>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</si>
  <si>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</si>
  <si>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</si>
  <si>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</si>
  <si>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</si>
  <si>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</si>
  <si>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</si>
  <si>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</si>
  <si>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</si>
  <si>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</si>
  <si>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</si>
  <si>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</si>
  <si>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</si>
  <si>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</si>
  <si>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</si>
  <si>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</si>
  <si>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</si>
  <si>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</si>
  <si>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</si>
  <si>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</si>
  <si>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</si>
  <si>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</si>
  <si>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</si>
  <si>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</si>
  <si>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</si>
  <si>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</si>
  <si>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</si>
  <si>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</si>
  <si>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</si>
  <si>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</si>
  <si>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</si>
  <si>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</si>
  <si>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</si>
  <si>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</si>
  <si>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</si>
  <si>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</si>
  <si>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</si>
  <si>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</si>
  <si>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</si>
  <si>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</si>
  <si>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</si>
  <si>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</si>
  <si>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</si>
  <si>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</si>
  <si>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</si>
  <si>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</si>
  <si>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</si>
  <si>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</si>
  <si>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</si>
  <si>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</si>
  <si>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</si>
  <si>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</si>
  <si>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</si>
  <si>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</si>
  <si>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</si>
  <si>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</si>
  <si>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</si>
  <si>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</si>
  <si>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</si>
  <si>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</si>
  <si>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</si>
  <si>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</si>
  <si>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</si>
  <si>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</si>
  <si>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</si>
  <si>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</si>
  <si>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</si>
  <si>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</si>
  <si>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</si>
  <si>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</si>
  <si>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</si>
  <si>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</si>
  <si>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</si>
  <si>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</si>
  <si>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</si>
  <si>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</si>
  <si>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</si>
  <si>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</si>
  <si>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</si>
  <si>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</si>
  <si>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</si>
  <si>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</si>
  <si>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</si>
  <si>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</si>
  <si>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</si>
  <si>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</si>
  <si>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</si>
  <si>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</si>
  <si>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</si>
  <si>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</si>
  <si>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</si>
  <si>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</si>
  <si>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</si>
  <si>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</si>
  <si>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</si>
  <si>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</si>
  <si>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</si>
  <si>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</si>
  <si>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</si>
  <si>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</si>
  <si>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</si>
  <si>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</si>
  <si>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</si>
  <si>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</si>
  <si>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</si>
  <si>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</si>
  <si>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</si>
  <si>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</si>
  <si>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</si>
  <si>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</si>
  <si>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</si>
  <si>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</si>
  <si>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</si>
  <si>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</si>
  <si>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</si>
  <si>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</si>
  <si>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</si>
  <si>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</si>
  <si>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</si>
  <si>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</si>
  <si>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</si>
  <si>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</si>
  <si>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</si>
  <si>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</si>
  <si>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</si>
  <si>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</si>
  <si>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</si>
  <si>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</si>
  <si>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</si>
  <si>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</si>
  <si>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</si>
  <si>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</si>
  <si>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</si>
  <si>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</si>
  <si>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</si>
  <si>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</si>
  <si>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</si>
  <si>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</si>
  <si>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</si>
  <si>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</si>
  <si>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</si>
  <si>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</si>
  <si>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</si>
  <si>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</si>
  <si>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</si>
  <si>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</si>
  <si>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</si>
  <si>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</si>
  <si>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</si>
  <si>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</si>
  <si>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</si>
  <si>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</si>
  <si>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</si>
  <si>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</si>
  <si>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</si>
  <si>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</si>
  <si>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</si>
  <si>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</si>
  <si>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</si>
  <si>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</si>
  <si>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</si>
  <si>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</si>
  <si>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</si>
  <si>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</si>
  <si>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</si>
  <si>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</si>
  <si>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</si>
  <si>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</si>
  <si>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</si>
  <si>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</si>
  <si>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</si>
  <si>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</si>
  <si>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</si>
  <si>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</si>
  <si>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</si>
  <si>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</si>
  <si>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</si>
  <si>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</si>
  <si>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</si>
  <si>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</si>
  <si>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</si>
  <si>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</si>
  <si>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</si>
  <si>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</si>
  <si>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</si>
  <si>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</si>
  <si>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</si>
  <si>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</si>
  <si>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</si>
  <si>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</si>
  <si>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</si>
  <si>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</si>
  <si>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</si>
  <si>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</si>
  <si>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</si>
  <si>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</si>
  <si>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</si>
  <si>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</si>
  <si>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</si>
  <si>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</si>
  <si>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</si>
  <si>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</si>
  <si>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</si>
  <si>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</si>
  <si>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</si>
  <si>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</si>
  <si>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</si>
  <si>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</si>
  <si>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</si>
  <si>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</si>
  <si>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</si>
  <si>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</si>
  <si>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</si>
  <si>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</si>
  <si>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</si>
  <si>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</si>
  <si>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</si>
  <si>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</si>
  <si>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</si>
  <si>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</si>
  <si>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</si>
  <si>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</si>
  <si>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</si>
  <si>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</si>
  <si>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</si>
  <si>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</si>
  <si>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</si>
  <si>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</si>
  <si>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</si>
  <si>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</si>
  <si>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</si>
  <si>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</si>
  <si>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</si>
  <si>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</si>
  <si>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</si>
  <si>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</si>
  <si>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</si>
  <si>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</si>
  <si>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</si>
  <si>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</si>
  <si>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</si>
  <si>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</si>
  <si>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</si>
  <si>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</si>
  <si>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</si>
  <si>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</si>
  <si>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</si>
  <si>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</si>
  <si>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</si>
  <si>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</si>
  <si>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</si>
  <si>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</si>
  <si>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</si>
  <si>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</si>
  <si>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</si>
  <si>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</si>
  <si>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</si>
  <si>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</si>
  <si>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</si>
  <si>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</si>
  <si>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</si>
  <si>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</si>
  <si>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</si>
  <si>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</si>
  <si>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</si>
  <si>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</si>
  <si>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</si>
  <si>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</si>
  <si>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</si>
  <si>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</si>
  <si>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</si>
  <si>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</si>
  <si>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</si>
  <si>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</si>
  <si>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</si>
  <si>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</si>
  <si>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</si>
  <si>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</si>
  <si>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</si>
  <si>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</si>
  <si>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</si>
  <si>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</si>
  <si>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</si>
  <si>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</si>
  <si>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</si>
  <si>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</si>
  <si>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</si>
  <si>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</si>
  <si>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</si>
  <si>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</si>
  <si>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</si>
  <si>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</si>
  <si>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</si>
  <si>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</si>
  <si>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</si>
  <si>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</si>
  <si>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</si>
  <si>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</si>
  <si>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</si>
  <si>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</si>
  <si>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</si>
  <si>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</si>
  <si>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</si>
  <si>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</si>
  <si>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</si>
  <si>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</si>
  <si>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</si>
  <si>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</si>
  <si>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</si>
  <si>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</si>
  <si>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</si>
  <si>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</si>
  <si>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</si>
  <si>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</si>
  <si>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</si>
  <si>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</si>
  <si>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</si>
  <si>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</si>
  <si>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</si>
  <si>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</si>
  <si>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</si>
  <si>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</si>
  <si>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</si>
  <si>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</si>
  <si>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</si>
  <si>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</si>
  <si>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</si>
  <si>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</si>
  <si>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</si>
  <si>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</si>
  <si>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</si>
  <si>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</si>
  <si>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</si>
  <si>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</si>
  <si>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</si>
  <si>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</si>
  <si>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</si>
  <si>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</si>
  <si>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</si>
  <si>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</si>
  <si>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</si>
  <si>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</si>
  <si>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</si>
  <si>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</si>
  <si>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</si>
  <si>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</si>
  <si>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</si>
  <si>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</si>
  <si>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</si>
  <si>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</si>
  <si>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</si>
  <si>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</si>
  <si>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</si>
  <si>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</si>
  <si>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</si>
  <si>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</si>
  <si>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</si>
  <si>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</si>
  <si>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</si>
  <si>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</si>
  <si>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</si>
  <si>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</si>
  <si>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</si>
  <si>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</si>
  <si>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</si>
  <si>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</si>
  <si>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</si>
  <si>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</si>
  <si>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</si>
  <si>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</si>
  <si>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</si>
  <si>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</si>
  <si>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</si>
  <si>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</si>
  <si>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</si>
  <si>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</si>
  <si>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</si>
  <si>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</si>
  <si>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</si>
  <si>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</si>
  <si>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</si>
  <si>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</si>
  <si>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</si>
  <si>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</si>
  <si>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</si>
  <si>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</si>
  <si>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</si>
  <si>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</si>
  <si>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</si>
  <si>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</si>
  <si>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</si>
  <si>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</si>
  <si>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</si>
  <si>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</si>
  <si>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</si>
  <si>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</si>
  <si>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</si>
  <si>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</si>
  <si>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</si>
  <si>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</si>
  <si>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</si>
  <si>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</si>
  <si>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</si>
  <si>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</si>
  <si>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</si>
  <si>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</si>
  <si>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</si>
  <si>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</si>
  <si>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</si>
  <si>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</si>
  <si>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</si>
  <si>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</si>
  <si>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</si>
  <si>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</si>
  <si>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</si>
  <si>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</si>
  <si>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</si>
  <si>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</si>
  <si>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</si>
  <si>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</si>
  <si>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</si>
  <si>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</si>
  <si>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</si>
  <si>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</si>
  <si>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</si>
  <si>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</si>
  <si>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</si>
  <si>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</si>
  <si>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</si>
  <si>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</si>
  <si>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</si>
  <si>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</si>
  <si>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</si>
  <si>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</si>
  <si>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</si>
  <si>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</si>
  <si>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</si>
  <si>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</si>
  <si>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</si>
  <si>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</si>
  <si>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</si>
  <si>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</si>
  <si>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</si>
  <si>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</si>
  <si>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</si>
  <si>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</si>
  <si>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</si>
  <si>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</si>
  <si>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</si>
  <si>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</si>
  <si>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</si>
  <si>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</si>
  <si>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</si>
  <si>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</si>
  <si>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</si>
  <si>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</si>
  <si>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</si>
  <si>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</si>
  <si>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</si>
  <si>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</si>
  <si>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</si>
  <si>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</si>
  <si>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</si>
  <si>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</si>
  <si>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</si>
  <si>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</si>
  <si>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</si>
  <si>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</si>
  <si>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</si>
  <si>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</si>
  <si>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</si>
  <si>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</si>
  <si>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</si>
  <si>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</si>
  <si>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</si>
  <si>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</si>
  <si>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</si>
  <si>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</si>
  <si>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</si>
  <si>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</si>
  <si>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</si>
  <si>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</si>
  <si>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</si>
  <si>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</si>
  <si>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</si>
  <si>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</si>
  <si>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</si>
  <si>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</si>
  <si>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</si>
  <si>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</si>
  <si>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</si>
  <si>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</si>
  <si>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</si>
  <si>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</si>
  <si>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</si>
  <si>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</si>
  <si>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</si>
  <si>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</si>
  <si>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</si>
  <si>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</si>
  <si>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</si>
  <si>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</si>
  <si>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</si>
  <si>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</si>
  <si>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</si>
  <si>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</si>
  <si>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</si>
  <si>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</si>
  <si>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</si>
  <si>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</si>
  <si>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</si>
  <si>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</si>
  <si>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</si>
  <si>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</si>
  <si>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</si>
  <si>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</si>
  <si>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</si>
  <si>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</si>
  <si>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</si>
  <si>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</si>
  <si>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</si>
  <si>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</si>
  <si>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</si>
  <si>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</si>
  <si>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</si>
  <si>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</si>
  <si>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</si>
  <si>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</si>
  <si>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</si>
  <si>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</si>
  <si>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</si>
  <si>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</si>
  <si>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</si>
  <si>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</si>
  <si>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</si>
  <si>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</si>
  <si>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</si>
  <si>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</si>
  <si>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</si>
  <si>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</si>
  <si>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</si>
  <si>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</si>
  <si>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</si>
  <si>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</si>
  <si>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</si>
  <si>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</si>
  <si>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</si>
  <si>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</si>
  <si>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</si>
  <si>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</si>
  <si>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</si>
  <si>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</si>
  <si>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</si>
  <si>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</si>
  <si>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</si>
  <si>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</si>
  <si>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</si>
  <si>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</si>
  <si>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</si>
  <si>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</si>
  <si>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</si>
  <si>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</si>
  <si>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</si>
  <si>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</si>
  <si>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</si>
  <si>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</si>
  <si>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</si>
  <si>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</si>
  <si>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</si>
  <si>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</si>
  <si>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</si>
  <si>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</si>
  <si>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</si>
  <si>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</si>
  <si>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</si>
  <si>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</si>
  <si>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</si>
  <si>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</si>
  <si>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</si>
  <si>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</si>
  <si>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</si>
  <si>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</si>
  <si>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</si>
  <si>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</si>
  <si>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</si>
  <si>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</si>
  <si>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</si>
  <si>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</si>
  <si>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</si>
  <si>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</si>
  <si>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</si>
  <si>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</si>
  <si>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</si>
  <si>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</si>
  <si>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</si>
  <si>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</si>
  <si>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</si>
  <si>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</si>
  <si>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</si>
  <si>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</si>
  <si>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</si>
  <si>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</si>
  <si>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</si>
  <si>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</si>
  <si>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</si>
  <si>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</si>
  <si>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</si>
  <si>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</si>
  <si>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</si>
  <si>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</si>
  <si>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</si>
  <si>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</si>
  <si>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</si>
  <si>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</si>
  <si>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</si>
  <si>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</si>
  <si>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</si>
  <si>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</si>
  <si>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</si>
  <si>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</si>
  <si>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</si>
  <si>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</si>
  <si>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</si>
  <si>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</si>
  <si>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</si>
  <si>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</si>
  <si>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</si>
  <si>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</si>
  <si>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</si>
  <si>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</si>
  <si>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</si>
  <si>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</si>
  <si>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</si>
  <si>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</si>
  <si>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</si>
  <si>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</si>
  <si>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</si>
  <si>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</si>
  <si>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</si>
  <si>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</si>
  <si>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</si>
  <si>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</si>
  <si>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</si>
  <si>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</si>
  <si>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</si>
  <si>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</si>
  <si>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</si>
  <si>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</si>
  <si>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</si>
  <si>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</si>
  <si>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</si>
  <si>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</si>
  <si>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</si>
  <si>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</si>
  <si>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</si>
  <si>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</si>
  <si>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</si>
  <si>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</si>
  <si>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</si>
  <si>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</si>
  <si>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</si>
  <si>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</si>
  <si>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</si>
  <si>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</si>
  <si>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</si>
  <si>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</si>
  <si>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</si>
  <si>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</si>
  <si>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</si>
  <si>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</si>
  <si>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</si>
  <si>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</si>
  <si>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</si>
  <si>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</si>
  <si>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</si>
  <si>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</si>
  <si>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</si>
  <si>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</si>
  <si>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</si>
  <si>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</si>
  <si>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</si>
  <si>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</si>
  <si>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</si>
  <si>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</si>
  <si>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</si>
  <si>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</si>
  <si>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</si>
  <si>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</si>
  <si>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</si>
  <si>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</si>
  <si>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</si>
  <si>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</si>
  <si>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</si>
  <si>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</si>
  <si>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</si>
  <si>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</si>
  <si>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</si>
  <si>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</si>
  <si>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</si>
  <si>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</si>
  <si>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</si>
  <si>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</si>
  <si>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</si>
  <si>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</si>
  <si>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</si>
  <si>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</si>
  <si>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</si>
  <si>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</si>
  <si>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</si>
  <si>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</si>
  <si>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</si>
  <si>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</si>
  <si>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</si>
  <si>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</si>
  <si>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</si>
  <si>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</si>
  <si>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</si>
  <si>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</si>
  <si>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</si>
  <si>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</si>
  <si>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</si>
  <si>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</si>
  <si>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</si>
  <si>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</si>
  <si>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</si>
  <si>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</si>
  <si>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</si>
  <si>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</si>
  <si>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</si>
  <si>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</si>
  <si>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</si>
  <si>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</si>
  <si>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</si>
  <si>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</si>
  <si>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</si>
  <si>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</si>
  <si>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</si>
  <si>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</si>
  <si>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</si>
  <si>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</si>
  <si>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</si>
  <si>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</si>
  <si>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</si>
  <si>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</si>
  <si>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</si>
  <si>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</si>
  <si>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</si>
  <si>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</si>
  <si>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</si>
  <si>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</si>
  <si>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</si>
  <si>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</si>
  <si>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</si>
  <si>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</si>
  <si>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</si>
  <si>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</si>
  <si>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</si>
  <si>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</si>
  <si>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</si>
  <si>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</si>
  <si>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</si>
  <si>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</si>
  <si>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</si>
  <si>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</si>
  <si>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</si>
  <si>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</si>
  <si>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</si>
  <si>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</si>
  <si>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</si>
  <si>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</si>
  <si>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</si>
  <si>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</si>
  <si>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</si>
  <si>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</si>
  <si>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</si>
  <si>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</si>
  <si>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</si>
  <si>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</si>
  <si>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</si>
  <si>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</si>
  <si>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</si>
  <si>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</si>
  <si>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</si>
  <si>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</si>
  <si>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</si>
  <si>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</si>
  <si>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</si>
  <si>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</si>
  <si>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</si>
  <si>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</si>
  <si>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</si>
  <si>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</si>
  <si>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</si>
  <si>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</si>
  <si>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</si>
  <si>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</si>
  <si>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</si>
  <si>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</si>
  <si>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</si>
  <si>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</si>
  <si>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</si>
  <si>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</si>
  <si>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</si>
  <si>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</si>
  <si>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</si>
  <si>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</si>
  <si>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</si>
  <si>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</si>
  <si>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</si>
  <si>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</si>
  <si>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</si>
  <si>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</si>
  <si>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</si>
  <si>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</si>
  <si>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</si>
  <si>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</si>
  <si>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</si>
  <si>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</si>
  <si>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</si>
  <si>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</si>
  <si>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</si>
  <si>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</si>
  <si>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</si>
  <si>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</si>
  <si>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</si>
  <si>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</si>
  <si>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</si>
  <si>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</si>
  <si>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</si>
  <si>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</si>
  <si>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</si>
  <si>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</si>
  <si>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</si>
  <si>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</si>
  <si>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</si>
  <si>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</si>
  <si>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</si>
  <si>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</si>
  <si>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</si>
  <si>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</si>
  <si>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</si>
  <si>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</si>
  <si>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</si>
  <si>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</si>
  <si>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</si>
  <si>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</si>
  <si>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</si>
  <si>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</si>
  <si>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</si>
  <si>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</si>
  <si>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</si>
  <si>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</si>
  <si>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</si>
  <si>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</si>
  <si>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</si>
  <si>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</si>
  <si>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</si>
  <si>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</si>
  <si>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</si>
  <si>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</si>
  <si>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</si>
  <si>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</si>
  <si>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</si>
  <si>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</si>
  <si>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</si>
  <si>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</si>
  <si>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</si>
  <si>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</si>
  <si>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</si>
  <si>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</si>
  <si>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</si>
  <si>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</si>
  <si>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</si>
  <si>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</si>
  <si>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</si>
  <si>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</si>
  <si>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</si>
  <si>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</si>
  <si>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</si>
  <si>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</si>
  <si>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</si>
  <si>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</si>
  <si>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</si>
  <si>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</si>
  <si>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</si>
  <si>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</si>
  <si>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</si>
  <si>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</si>
  <si>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</si>
  <si>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</si>
  <si>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</si>
  <si>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</si>
  <si>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</si>
  <si>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</si>
  <si>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</si>
  <si>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</si>
  <si>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</si>
  <si>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</si>
  <si>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</si>
  <si>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</si>
  <si>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</si>
  <si>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</si>
  <si>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</si>
  <si>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</si>
  <si>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</si>
  <si>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</si>
  <si>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</si>
  <si>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</si>
  <si>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</si>
  <si>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</si>
  <si>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</si>
  <si>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</si>
  <si>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</si>
  <si>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</si>
  <si>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</si>
  <si>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</si>
  <si>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</si>
  <si>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</si>
  <si>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</si>
  <si>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</si>
  <si>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</si>
  <si>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</si>
  <si>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</si>
  <si>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</si>
  <si>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</si>
  <si>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</si>
  <si>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</si>
  <si>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</si>
  <si>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</si>
  <si>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</si>
  <si>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</si>
  <si>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</si>
  <si>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</si>
  <si>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</si>
  <si>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</si>
  <si>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</si>
  <si>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</si>
  <si>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</si>
  <si>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</si>
  <si>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</si>
  <si>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</si>
  <si>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</si>
  <si>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</si>
  <si>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</si>
  <si>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</si>
  <si>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</si>
  <si>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</si>
  <si>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</si>
  <si>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</si>
  <si>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</si>
  <si>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</si>
  <si>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</si>
  <si>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</si>
  <si>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</si>
  <si>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</si>
  <si>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</si>
  <si>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</si>
  <si>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</si>
  <si>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</si>
  <si>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</si>
  <si>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</si>
  <si>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</si>
  <si>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</si>
  <si>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</si>
  <si>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</si>
  <si>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</si>
  <si>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</si>
  <si>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</si>
  <si>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</si>
  <si>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</si>
  <si>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</si>
  <si>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</si>
  <si>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</si>
  <si>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</si>
  <si>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</si>
  <si>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</si>
  <si>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</si>
  <si>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</si>
  <si>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</si>
  <si>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</si>
  <si>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</si>
  <si>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</si>
  <si>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</si>
  <si>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</si>
  <si>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</si>
  <si>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</si>
  <si>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</si>
  <si>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</si>
  <si>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</si>
  <si>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</si>
  <si>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</si>
  <si>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</si>
  <si>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</si>
  <si>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</si>
  <si>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</si>
  <si>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</si>
  <si>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</si>
  <si>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</si>
  <si>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</si>
  <si>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</si>
  <si>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</si>
  <si>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</si>
  <si>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</si>
  <si>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</si>
  <si>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</si>
  <si>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</si>
  <si>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</si>
  <si>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</si>
  <si>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</si>
  <si>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</si>
  <si>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</si>
  <si>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</si>
  <si>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</si>
  <si>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</si>
  <si>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</si>
  <si>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</si>
  <si>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</si>
  <si>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</si>
  <si>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</si>
  <si>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</si>
  <si>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</si>
  <si>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</si>
  <si>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</si>
  <si>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</si>
  <si>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</si>
  <si>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</si>
  <si>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</si>
  <si>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</si>
  <si>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</si>
  <si>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</si>
  <si>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</si>
  <si>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</si>
  <si>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</si>
  <si>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</si>
  <si>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</si>
  <si>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</si>
  <si>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</si>
  <si>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</si>
  <si>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</si>
  <si>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</si>
  <si>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</si>
  <si>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</si>
  <si>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</si>
  <si>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</si>
  <si>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</si>
  <si>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</si>
  <si>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</si>
  <si>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</si>
  <si>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</si>
  <si>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</si>
  <si>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</si>
  <si>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</si>
  <si>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</si>
  <si>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</si>
  <si>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</si>
  <si>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</si>
  <si>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</si>
  <si>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</si>
  <si>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</si>
  <si>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</si>
  <si>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</si>
  <si>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</si>
  <si>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</si>
  <si>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</si>
  <si>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</si>
  <si>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</si>
  <si>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</si>
  <si>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</si>
  <si>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</si>
  <si>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</si>
  <si>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</si>
  <si>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</si>
  <si>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</si>
  <si>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</si>
  <si>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</si>
  <si>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</si>
  <si>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</si>
  <si>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</si>
  <si>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</si>
  <si>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</si>
  <si>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</si>
  <si>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</si>
  <si>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</si>
  <si>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</si>
  <si>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</si>
  <si>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</si>
  <si>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</si>
  <si>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</si>
  <si>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</si>
  <si>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</si>
  <si>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</si>
  <si>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</si>
  <si>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</si>
  <si>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</si>
  <si>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</si>
  <si>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</si>
  <si>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</si>
  <si>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</si>
  <si>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</si>
  <si>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</si>
  <si>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</si>
  <si>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</si>
  <si>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</si>
  <si>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</si>
  <si>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</si>
  <si>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</si>
  <si>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</si>
  <si>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</si>
  <si>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</si>
  <si>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</si>
  <si>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</si>
  <si>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</si>
  <si>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</si>
  <si>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</si>
  <si>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</si>
  <si>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</si>
  <si>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</si>
  <si>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</si>
  <si>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</si>
  <si>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</si>
  <si>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</si>
  <si>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</si>
  <si>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</si>
  <si>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</si>
  <si>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</si>
  <si>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</si>
  <si>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</si>
  <si>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</si>
  <si>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</si>
  <si>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</si>
  <si>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</si>
  <si>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</si>
  <si>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</si>
  <si>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</si>
  <si>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</si>
  <si>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</si>
  <si>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</si>
  <si>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</si>
  <si>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</si>
  <si>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</si>
  <si>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</si>
  <si>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</si>
  <si>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</si>
  <si>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</si>
  <si>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</si>
  <si>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</si>
  <si>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</si>
  <si>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</si>
  <si>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</si>
  <si>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</si>
  <si>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</si>
  <si>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</si>
  <si>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</si>
  <si>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</si>
  <si>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</si>
  <si>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</si>
  <si>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</si>
  <si>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</si>
  <si>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</si>
  <si>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</si>
  <si>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</si>
  <si>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</si>
  <si>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</si>
  <si>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</si>
  <si>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</si>
  <si>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</si>
  <si>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</si>
  <si>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</si>
  <si>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</si>
  <si>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</si>
  <si>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</si>
  <si>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</si>
  <si>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</si>
  <si>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</si>
  <si>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</si>
  <si>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</si>
  <si>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</si>
  <si>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</si>
  <si>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</si>
  <si>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</si>
  <si>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</si>
  <si>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</si>
  <si>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</si>
  <si>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</si>
  <si>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</si>
  <si>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</si>
  <si>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</si>
  <si>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</si>
  <si>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</si>
  <si>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</si>
  <si>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</si>
  <si>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</si>
  <si>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</si>
  <si>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</si>
  <si>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</si>
  <si>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</si>
  <si>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</si>
  <si>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</si>
  <si>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</si>
  <si>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</si>
  <si>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</si>
  <si>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</si>
  <si>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</si>
  <si>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</si>
  <si>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</si>
  <si>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</si>
  <si>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</si>
  <si>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</si>
  <si>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</si>
  <si>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</si>
  <si>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</si>
  <si>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</si>
  <si>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</si>
  <si>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</si>
  <si>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</si>
  <si>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</si>
  <si>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</si>
  <si>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</si>
  <si>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</si>
  <si>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</si>
  <si>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</si>
  <si>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</si>
  <si>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</si>
  <si>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</si>
  <si>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</si>
  <si>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</si>
  <si>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</si>
  <si>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</si>
  <si>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</si>
  <si>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</si>
  <si>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</si>
  <si>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</si>
  <si>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</si>
  <si>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</si>
  <si>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</si>
  <si>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</si>
  <si>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</si>
  <si>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</si>
  <si>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</si>
  <si>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</si>
  <si>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</si>
  <si>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</si>
  <si>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</si>
  <si>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</si>
  <si>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</si>
  <si>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</si>
  <si>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</si>
  <si>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</si>
  <si>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</si>
  <si>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</si>
  <si>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</si>
  <si>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</si>
  <si>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</si>
  <si>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</si>
  <si>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</si>
  <si>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</si>
  <si>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</si>
  <si>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</si>
  <si>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</si>
  <si>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</si>
  <si>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</si>
  <si>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</si>
  <si>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</si>
  <si>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</si>
  <si>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</si>
  <si>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</si>
  <si>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</si>
  <si>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</si>
  <si>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</si>
  <si>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</si>
  <si>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</si>
  <si>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</si>
  <si>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</si>
  <si>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</si>
  <si>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</si>
  <si>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</si>
  <si>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</si>
  <si>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</si>
  <si>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</si>
  <si>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</si>
  <si>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</si>
  <si>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</si>
  <si>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</si>
  <si>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</si>
  <si>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</si>
  <si>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</si>
  <si>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</si>
  <si>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</si>
  <si>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</si>
  <si>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</si>
  <si>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</si>
  <si>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</si>
  <si>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</si>
  <si>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</si>
  <si>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</si>
  <si>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</si>
  <si>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</si>
  <si>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</si>
  <si>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</si>
  <si>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</si>
  <si>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</si>
  <si>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</si>
  <si>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</si>
  <si>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</si>
  <si>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</si>
  <si>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</si>
  <si>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</si>
  <si>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</si>
  <si>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</si>
  <si>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</si>
  <si>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</si>
  <si>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</si>
  <si>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</si>
  <si>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</si>
  <si>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</si>
  <si>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</si>
  <si>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</si>
  <si>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</si>
  <si>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</si>
  <si>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</si>
  <si>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</si>
  <si>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</si>
  <si>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</si>
  <si>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</si>
  <si>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</si>
  <si>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</si>
  <si>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</si>
  <si>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</si>
  <si>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</si>
  <si>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</si>
  <si>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</si>
  <si>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</si>
  <si>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</si>
  <si>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</si>
  <si>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</si>
  <si>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</si>
  <si>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</si>
  <si>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</si>
  <si>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</si>
  <si>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</si>
  <si>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</si>
  <si>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</si>
  <si>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</si>
  <si>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</si>
  <si>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</si>
  <si>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</si>
  <si>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</si>
  <si>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</si>
  <si>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</si>
  <si>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</si>
  <si>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</si>
  <si>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</si>
  <si>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</si>
  <si>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</si>
  <si>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</si>
  <si>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</si>
  <si>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</si>
  <si>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</si>
  <si>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</si>
  <si>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</si>
  <si>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</si>
  <si>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</si>
  <si>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</si>
  <si>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</si>
  <si>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</si>
  <si>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</si>
  <si>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</si>
  <si>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</si>
  <si>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</si>
  <si>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</si>
  <si>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</si>
  <si>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</si>
  <si>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</si>
  <si>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</si>
  <si>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</si>
  <si>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</si>
  <si>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</si>
  <si>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</si>
  <si>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</si>
  <si>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</si>
  <si>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</si>
  <si>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</si>
  <si>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</si>
  <si>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</si>
  <si>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</si>
  <si>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</si>
  <si>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</si>
  <si>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</si>
  <si>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</si>
  <si>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</si>
  <si>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</si>
  <si>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</si>
  <si>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</si>
  <si>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</si>
  <si>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</si>
  <si>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</si>
  <si>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</si>
  <si>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</si>
  <si>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</si>
  <si>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</si>
  <si>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</si>
  <si>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</si>
  <si>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</si>
  <si>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</si>
  <si>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</si>
  <si>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</si>
  <si>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</si>
  <si>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</si>
  <si>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</si>
  <si>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</si>
  <si>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</si>
  <si>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</si>
  <si>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</si>
  <si>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</si>
  <si>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</si>
  <si>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</si>
  <si>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</si>
  <si>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</si>
  <si>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</si>
  <si>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</si>
  <si>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</si>
  <si>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</si>
  <si>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</si>
  <si>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</si>
  <si>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</si>
  <si>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</si>
  <si>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</si>
  <si>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</si>
  <si>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</si>
  <si>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</si>
  <si>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</si>
  <si>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</si>
  <si>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</si>
  <si>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</si>
  <si>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</si>
  <si>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</si>
  <si>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</si>
  <si>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</si>
  <si>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</si>
  <si>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</si>
  <si>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</si>
  <si>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</si>
  <si>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</si>
  <si>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</si>
  <si>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</si>
  <si>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</si>
  <si>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</si>
  <si>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</si>
  <si>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</si>
  <si>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</si>
  <si>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</si>
  <si>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</si>
  <si>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</si>
  <si>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</si>
  <si>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</si>
  <si>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</si>
  <si>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</si>
  <si>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</si>
  <si>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</si>
  <si>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</si>
  <si>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</si>
  <si>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</si>
  <si>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</si>
  <si>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</si>
  <si>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</si>
  <si>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</si>
  <si>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</si>
  <si>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</si>
  <si>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</si>
  <si>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</si>
  <si>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</si>
  <si>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</si>
  <si>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</si>
  <si>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</si>
  <si>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</si>
  <si>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</si>
  <si>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</si>
  <si>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</si>
  <si>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</si>
  <si>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</si>
  <si>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</si>
  <si>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</si>
  <si>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</si>
  <si>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</si>
  <si>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</si>
  <si>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</si>
  <si>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</si>
  <si>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</si>
  <si>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</si>
  <si>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</si>
  <si>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</si>
  <si>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</si>
  <si>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</si>
  <si>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</si>
  <si>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</si>
  <si>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</si>
  <si>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</si>
  <si>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</si>
  <si>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</si>
  <si>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</si>
  <si>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</si>
  <si>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</si>
  <si>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</si>
  <si>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</si>
  <si>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</si>
  <si>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</si>
  <si>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</si>
  <si>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</si>
  <si>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</si>
  <si>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</si>
  <si>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</si>
  <si>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</si>
  <si>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</si>
  <si>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</si>
  <si>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</si>
  <si>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</si>
  <si>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</si>
  <si>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</si>
  <si>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</si>
  <si>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</si>
  <si>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</si>
  <si>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</si>
  <si>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</si>
  <si>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</si>
  <si>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</si>
  <si>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</si>
  <si>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</si>
  <si>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</si>
  <si>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</si>
  <si>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</si>
  <si>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</si>
  <si>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</si>
  <si>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</si>
  <si>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</si>
  <si>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</si>
  <si>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</si>
  <si>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</si>
  <si>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</si>
  <si>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</si>
  <si>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</si>
  <si>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</si>
  <si>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</si>
  <si>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</si>
  <si>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</si>
  <si>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</si>
  <si>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</si>
  <si>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</si>
  <si>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</si>
  <si>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</si>
  <si>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</si>
  <si>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</si>
  <si>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</si>
  <si>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</si>
  <si>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</si>
  <si>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</si>
  <si>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</si>
  <si>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</si>
  <si>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</si>
  <si>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</si>
  <si>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</si>
  <si>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</si>
  <si>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</si>
  <si>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</si>
  <si>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</si>
  <si>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</si>
  <si>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</si>
  <si>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</si>
  <si>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</si>
  <si>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</si>
  <si>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</si>
  <si>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</si>
  <si>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</si>
  <si>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</si>
  <si>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</si>
  <si>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</si>
  <si>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</si>
  <si>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</si>
  <si>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</si>
  <si>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</si>
  <si>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</si>
  <si>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</si>
  <si>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</si>
  <si>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</si>
  <si>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</si>
  <si>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</si>
  <si>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</si>
  <si>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</si>
  <si>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</si>
  <si>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</si>
  <si>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</si>
  <si>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</si>
  <si>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</si>
  <si>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</si>
  <si>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</si>
  <si>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</si>
  <si>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</si>
  <si>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</si>
  <si>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</si>
  <si>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</si>
  <si>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</si>
  <si>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</si>
  <si>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</si>
  <si>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</si>
  <si>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</si>
  <si>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</si>
  <si>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</si>
  <si>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</si>
  <si>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</si>
  <si>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</si>
  <si>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</si>
  <si>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</si>
  <si>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</si>
  <si>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</si>
  <si>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</si>
  <si>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</si>
  <si>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</si>
  <si>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</si>
  <si>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</si>
  <si>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</si>
  <si>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</si>
  <si>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</si>
  <si>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</si>
  <si>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</si>
  <si>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</si>
  <si>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</si>
  <si>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</si>
  <si>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</si>
  <si>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</si>
  <si>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</si>
  <si>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</si>
  <si>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</si>
  <si>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</si>
  <si>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</si>
  <si>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</si>
  <si>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</si>
  <si>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</si>
  <si>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</si>
  <si>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</si>
  <si>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</si>
  <si>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</si>
  <si>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</si>
  <si>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</si>
  <si>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</si>
  <si>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</si>
  <si>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</si>
  <si>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</si>
  <si>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</si>
  <si>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</si>
  <si>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</si>
  <si>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</si>
  <si>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</si>
  <si>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</si>
  <si>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</si>
  <si>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</si>
  <si>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</si>
  <si>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</si>
  <si>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</si>
  <si>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</si>
  <si>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</si>
  <si>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</si>
  <si>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</si>
  <si>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</si>
  <si>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</si>
  <si>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</si>
  <si>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</si>
  <si>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</si>
  <si>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</si>
  <si>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</si>
  <si>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</si>
  <si>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</si>
  <si>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</si>
  <si>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</si>
  <si>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</si>
  <si>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</si>
  <si>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</si>
  <si>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</si>
  <si>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</si>
  <si>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</si>
  <si>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</si>
  <si>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</si>
  <si>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</si>
  <si>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</si>
  <si>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</si>
  <si>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</si>
  <si>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</si>
  <si>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</si>
  <si>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</si>
  <si>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</si>
  <si>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</si>
  <si>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</si>
  <si>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</si>
  <si>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</si>
  <si>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</si>
  <si>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</si>
  <si>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</si>
  <si>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</si>
  <si>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</si>
  <si>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</si>
  <si>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</si>
  <si>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</si>
  <si>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</si>
  <si>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</si>
  <si>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</si>
  <si>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</si>
  <si>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</si>
  <si>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</si>
  <si>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</si>
  <si>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</si>
  <si>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</si>
  <si>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</si>
  <si>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</si>
  <si>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</si>
  <si>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</si>
  <si>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</si>
  <si>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</si>
  <si>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</si>
  <si>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</si>
  <si>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</si>
  <si>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</si>
  <si>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</si>
  <si>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</si>
  <si>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</si>
  <si>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</si>
  <si>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</si>
  <si>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</si>
  <si>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</si>
  <si>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</si>
  <si>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</si>
  <si>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</si>
  <si>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</si>
  <si>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</si>
  <si>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</si>
  <si>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</si>
  <si>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</si>
  <si>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</si>
  <si>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</si>
  <si>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</si>
  <si>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</si>
  <si>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</si>
  <si>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</si>
  <si>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</si>
  <si>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</si>
  <si>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</si>
  <si>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</si>
  <si>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</si>
  <si>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</si>
  <si>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</si>
  <si>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</si>
  <si>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</si>
  <si>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</si>
  <si>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</si>
  <si>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</si>
  <si>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</si>
  <si>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</si>
  <si>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</si>
  <si>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</si>
  <si>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</si>
  <si>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</si>
  <si>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</si>
  <si>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</si>
  <si>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</si>
  <si>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</si>
  <si>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</si>
  <si>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</si>
  <si>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</si>
  <si>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</si>
  <si>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</si>
  <si>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</si>
  <si>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</si>
  <si>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</si>
  <si>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</si>
  <si>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</si>
  <si>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</si>
  <si>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</si>
  <si>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</si>
  <si>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</si>
  <si>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</si>
  <si>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</si>
  <si>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</si>
  <si>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</si>
  <si>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</si>
  <si>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</si>
  <si>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</si>
  <si>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</si>
  <si>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</si>
  <si>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</si>
  <si>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</si>
  <si>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</si>
  <si>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</si>
  <si>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</si>
  <si>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</si>
  <si>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</si>
  <si>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</si>
  <si>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</si>
  <si>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</si>
  <si>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</si>
  <si>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</si>
  <si>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</si>
  <si>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</si>
  <si>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</si>
  <si>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</si>
  <si>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</si>
  <si>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</si>
  <si>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</si>
  <si>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</si>
  <si>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</si>
  <si>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</si>
  <si>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</si>
  <si>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</si>
  <si>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</si>
  <si>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</si>
  <si>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</si>
  <si>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</si>
  <si>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</si>
  <si>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</si>
  <si>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</si>
  <si>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</si>
  <si>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</si>
  <si>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</si>
  <si>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</si>
  <si>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</si>
  <si>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</si>
  <si>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</si>
  <si>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</si>
  <si>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</si>
  <si>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</si>
  <si>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</si>
  <si>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</si>
  <si>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</si>
  <si>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</si>
  <si>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</si>
  <si>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</si>
  <si>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</si>
  <si>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</si>
  <si>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</si>
  <si>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</si>
  <si>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</si>
  <si>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</si>
  <si>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</si>
  <si>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</si>
  <si>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</si>
  <si>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</si>
  <si>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</si>
  <si>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</si>
  <si>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</si>
  <si>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</si>
  <si>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</si>
  <si>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</si>
  <si>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</si>
  <si>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</si>
  <si>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</si>
  <si>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</si>
  <si>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</si>
  <si>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</si>
  <si>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</si>
  <si>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</si>
  <si>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</si>
  <si>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</si>
  <si>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</si>
  <si>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</si>
  <si>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</si>
  <si>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</si>
  <si>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</si>
  <si>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</si>
  <si>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</si>
  <si>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</si>
  <si>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</si>
  <si>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</si>
  <si>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</si>
  <si>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</si>
  <si>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</si>
  <si>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</si>
  <si>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</si>
  <si>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</si>
  <si>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</si>
  <si>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</si>
  <si>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</si>
  <si>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</si>
  <si>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</si>
  <si>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</si>
  <si>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</si>
  <si>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</si>
  <si>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</si>
  <si>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</si>
  <si>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</si>
  <si>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</si>
  <si>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</si>
  <si>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</si>
  <si>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</si>
  <si>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</si>
  <si>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</si>
  <si>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</si>
  <si>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</si>
  <si>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</si>
  <si>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</si>
  <si>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</si>
  <si>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</si>
  <si>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</si>
  <si>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</si>
  <si>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</si>
  <si>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</si>
  <si>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</si>
  <si>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</si>
  <si>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</si>
  <si>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</si>
  <si>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</si>
  <si>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</si>
  <si>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</si>
  <si>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</si>
  <si>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</si>
  <si>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</si>
  <si>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</si>
  <si>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</si>
  <si>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</si>
  <si>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</si>
  <si>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</si>
  <si>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</si>
  <si>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</si>
  <si>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</si>
  <si>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</si>
  <si>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</si>
  <si>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</si>
  <si>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</si>
  <si>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</si>
  <si>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</si>
  <si>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</si>
  <si>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</si>
  <si>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</si>
  <si>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</si>
  <si>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</si>
  <si>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</si>
  <si>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</si>
  <si>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</si>
  <si>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</si>
  <si>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</si>
  <si>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</si>
  <si>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</si>
  <si>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</si>
  <si>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</si>
  <si>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</si>
  <si>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</si>
  <si>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</si>
  <si>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</si>
  <si>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</si>
  <si>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</si>
  <si>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</si>
  <si>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</si>
  <si>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</si>
  <si>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</si>
  <si>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</si>
  <si>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</si>
  <si>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</si>
  <si>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</si>
  <si>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</si>
  <si>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</si>
  <si>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</si>
  <si>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</si>
  <si>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</si>
  <si>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</si>
  <si>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</si>
  <si>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</si>
  <si>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</si>
  <si>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</si>
  <si>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</si>
  <si>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</si>
  <si>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</si>
  <si>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</si>
  <si>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</si>
  <si>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</si>
  <si>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</si>
  <si>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</si>
  <si>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</si>
  <si>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</si>
  <si>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</si>
  <si>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</si>
  <si>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</si>
  <si>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</si>
  <si>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</si>
  <si>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</si>
  <si>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</si>
  <si>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</si>
  <si>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</si>
  <si>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</si>
  <si>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</si>
  <si>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</si>
  <si>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</si>
  <si>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</si>
  <si>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</si>
  <si>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</si>
  <si>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</si>
  <si>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</si>
  <si>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</si>
  <si>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</si>
  <si>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</si>
  <si>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Total Campaigns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</si>
  <si>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</si>
  <si>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</si>
  <si>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</si>
  <si>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</si>
  <si>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</si>
  <si>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</si>
  <si>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</si>
  <si>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</si>
  <si>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</si>
  <si>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</si>
  <si>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</si>
  <si>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</si>
  <si>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</si>
  <si>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</si>
  <si>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</si>
  <si>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</si>
  <si>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</si>
  <si>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</si>
  <si>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</si>
  <si>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</si>
  <si>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</si>
  <si>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</si>
  <si>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</si>
  <si>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</si>
  <si>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</si>
  <si>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</si>
  <si>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</si>
  <si>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</si>
  <si>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</si>
  <si>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</si>
  <si>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</si>
  <si>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</si>
  <si>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</si>
  <si>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</si>
  <si>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</si>
  <si>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</si>
  <si>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</si>
  <si>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</si>
  <si>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</si>
  <si>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AVG</t>
  </si>
  <si>
    <t>MEDIAN</t>
  </si>
  <si>
    <t>MIN</t>
  </si>
  <si>
    <t>MAX</t>
  </si>
  <si>
    <t>VAR</t>
  </si>
  <si>
    <t>STDEV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</si>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</sst>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3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44" fontId="0" fillId="0" borderId="0" xfId="2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37" fontId="1" fillId="0" borderId="0" xfId="1" applyNumberFormat="1" applyFont="1" applyAlignment="1">
      <alignment horizontal="center"/>
    </xf>
    <xf numFmtId="37" fontId="0" fillId="0" borderId="0" xfId="1" applyNumberFormat="1" applyFont="1"/>
    <xf numFmtId="37" fontId="0" fillId="0" borderId="0" xfId="0" applyNumberFormat="1"/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2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51C935"/>
      <color rgb="FF006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[Excel_Book_Wisinski.xlsx]Sheet2!PivotTable1</c:name>
    <c:fmtId val="2"/>
  </c:pivotSource>
  <c:chart>
    <c:autoTitleDeleted val="0"/>
    <c:pivotFmts>
      <c:pivotFmt>
        <c:idx val="0"/>
        <c:spPr>
          <a:solidFill>
            <a:schemeClr val="bg1">
              <a:lumMod val="75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1C935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  <a:alpha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_(* #,##0_);_(* \(#,##0\);_(* "-"??_);_(@_)</c:formatCode>
                <c:ptCount val="9"/>
                <c:pt idx="0">
                  <c:v>5580</c:v>
                </c:pt>
                <c:pt idx="1">
                  <c:v>51410</c:v>
                </c:pt>
                <c:pt idx="3">
                  <c:v>25236</c:v>
                </c:pt>
                <c:pt idx="4">
                  <c:v>24670</c:v>
                </c:pt>
                <c:pt idx="6">
                  <c:v>45965</c:v>
                </c:pt>
                <c:pt idx="7">
                  <c:v>287867</c:v>
                </c:pt>
                <c:pt idx="8">
                  <c:v>128973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F-4D31-9990-ED2B372D9EC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_(* #,##0_);_(* \(#,##0\);_(* "-"??_);_(@_)</c:formatCode>
                <c:ptCount val="9"/>
                <c:pt idx="0">
                  <c:v>62910</c:v>
                </c:pt>
                <c:pt idx="1">
                  <c:v>299190</c:v>
                </c:pt>
                <c:pt idx="2">
                  <c:v>211310</c:v>
                </c:pt>
                <c:pt idx="4">
                  <c:v>140780</c:v>
                </c:pt>
                <c:pt idx="5">
                  <c:v>204774</c:v>
                </c:pt>
                <c:pt idx="6">
                  <c:v>222689</c:v>
                </c:pt>
                <c:pt idx="7">
                  <c:v>206628</c:v>
                </c:pt>
                <c:pt idx="8">
                  <c:v>1771451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F-4D31-9990-ED2B372D9EC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_(* #,##0_);_(* \(#,##0\);_(* "-"??_);_(@_)</c:formatCode>
                <c:ptCount val="9"/>
                <c:pt idx="1">
                  <c:v>13941</c:v>
                </c:pt>
                <c:pt idx="4">
                  <c:v>33810</c:v>
                </c:pt>
                <c:pt idx="8">
                  <c:v>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F-4D31-9990-ED2B372D9EC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1C935">
                <a:alpha val="50000"/>
              </a:srgb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_(* #,##0_);_(* \(#,##0\);_(* "-"??_);_(@_)</c:formatCode>
                <c:ptCount val="9"/>
                <c:pt idx="0">
                  <c:v>66450</c:v>
                </c:pt>
                <c:pt idx="1">
                  <c:v>81679</c:v>
                </c:pt>
                <c:pt idx="2">
                  <c:v>178840</c:v>
                </c:pt>
                <c:pt idx="4">
                  <c:v>937810</c:v>
                </c:pt>
                <c:pt idx="5">
                  <c:v>149256</c:v>
                </c:pt>
                <c:pt idx="6">
                  <c:v>86060</c:v>
                </c:pt>
                <c:pt idx="7">
                  <c:v>438065</c:v>
                </c:pt>
                <c:pt idx="8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F-4D31-9990-ED2B372D9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68771512"/>
        <c:axId val="268770552"/>
      </c:barChart>
      <c:catAx>
        <c:axId val="26877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70552"/>
        <c:crosses val="autoZero"/>
        <c:auto val="1"/>
        <c:lblAlgn val="ctr"/>
        <c:lblOffset val="100"/>
        <c:noMultiLvlLbl val="0"/>
      </c:catAx>
      <c:valAx>
        <c:axId val="268770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7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[Excel_Book_Wisinski.xlsx]Sheet3!PivotTable2</c:name>
    <c:fmtId val="2"/>
  </c:pivotSource>
  <c:chart>
    <c:autoTitleDeleted val="0"/>
    <c:pivotFmts>
      <c:pivotFmt>
        <c:idx val="0"/>
        <c:spPr>
          <a:solidFill>
            <a:schemeClr val="bg1">
              <a:lumMod val="75000"/>
              <a:alpha val="5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46000">
                  <a:schemeClr val="accent6"/>
                </a:gs>
                <a:gs pos="100000">
                  <a:schemeClr val="accent6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>
              <a:alpha val="50000"/>
            </a:srgb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1C935">
              <a:alpha val="50000"/>
            </a:srgb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>
                    <a:lumMod val="60000"/>
                  </a:schemeClr>
                </a:gs>
                <a:gs pos="46000">
                  <a:schemeClr val="accent6">
                    <a:lumMod val="60000"/>
                  </a:schemeClr>
                </a:gs>
                <a:gs pos="100000">
                  <a:schemeClr val="accent6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75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51C935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51C935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60000"/>
              <a:lumOff val="40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51C935">
              <a:alpha val="5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  <a:alpha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_(* #,##0_);_(* \(#,##0\);_(* "-"??_);_(@_)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9C3-46D1-86D0-2268E07443C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_(* #,##0_);_(* \(#,##0\);_(* "-"??_);_(@_)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9C3-46D1-86D0-2268E07443C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_(* #,##0_);_(* \(#,##0\);_(* "-"??_);_(@_)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9C3-46D1-86D0-2268E07443C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1C935">
                <a:alpha val="50000"/>
              </a:srgb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_(* #,##0_);_(* \(#,##0\);_(* "-"??_);_(@_)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9C3-46D1-86D0-2268E0744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68771512"/>
        <c:axId val="268770552"/>
      </c:barChart>
      <c:catAx>
        <c:axId val="26877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70552"/>
        <c:crosses val="autoZero"/>
        <c:auto val="1"/>
        <c:lblAlgn val="ctr"/>
        <c:lblOffset val="100"/>
        <c:noMultiLvlLbl val="0"/>
      </c:catAx>
      <c:valAx>
        <c:axId val="268770552"/>
        <c:scaling>
          <c:orientation val="minMax"/>
          <c:max val="37500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71512"/>
        <c:crosses val="autoZero"/>
        <c:crossBetween val="between"/>
        <c:majorUnit val="250000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[Excel_Book_Wisinski.xlsx]Sheet4!PivotTable3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51C93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9-454E-A769-9E8AAFCFE14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9-454E-A769-9E8AAFCFE14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_(* #,##0_);_(* \(#,##0\);_(* "-"??_);_(@_)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9-454E-A769-9E8AAFCFE14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51C93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B9-454E-A769-9E8AAFC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941264"/>
        <c:axId val="762940944"/>
      </c:lineChart>
      <c:catAx>
        <c:axId val="7629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40944"/>
        <c:crosses val="autoZero"/>
        <c:auto val="1"/>
        <c:lblAlgn val="ctr"/>
        <c:lblOffset val="100"/>
        <c:noMultiLvlLbl val="0"/>
      </c:catAx>
      <c:valAx>
        <c:axId val="7629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4126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$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solidFill>
                <a:srgbClr val="51C93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7-4E42-9801-1903B3E20CA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7-4E42-9801-1903B3E20CA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7-4E42-9801-1903B3E20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948304"/>
        <c:axId val="732871696"/>
      </c:lineChart>
      <c:catAx>
        <c:axId val="76294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71696"/>
        <c:crosses val="autoZero"/>
        <c:auto val="1"/>
        <c:lblAlgn val="ctr"/>
        <c:lblOffset val="100"/>
        <c:noMultiLvlLbl val="0"/>
      </c:catAx>
      <c:valAx>
        <c:axId val="73287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4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</xdr:colOff>
      <xdr:row>0</xdr:row>
      <xdr:rowOff>0</xdr:rowOff>
    </xdr:from>
    <xdr:to>
      <xdr:col>18</xdr:col>
      <xdr:colOff>7620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057FE-325B-4426-8954-4ED66735C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510540</xdr:colOff>
      <xdr:row>48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4667F-4075-44B1-84FB-66BC2F6D8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</xdr:colOff>
      <xdr:row>0</xdr:row>
      <xdr:rowOff>0</xdr:rowOff>
    </xdr:from>
    <xdr:to>
      <xdr:col>16</xdr:col>
      <xdr:colOff>640080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B3674-B8D2-4579-AB50-B55E0D95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</xdr:rowOff>
    </xdr:from>
    <xdr:to>
      <xdr:col>8</xdr:col>
      <xdr:colOff>16192</xdr:colOff>
      <xdr:row>38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0F6DD-9442-483A-B1CE-D0C3129D9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Wisinski" refreshedDate="44242.610381018516" createdVersion="6" refreshedVersion="6" minRefreshableVersion="3" recordCount="4115" xr:uid="{4DBF518A-ADCD-4DEB-8B58-CC8E58F98EC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3.0266343825665861E-4" maxValue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Wisinski" refreshedDate="44242.610381481485" createdVersion="6" refreshedVersion="6" minRefreshableVersion="3" recordCount="4114" xr:uid="{B3870E54-C0C3-4BBC-912D-B6489B1CFDD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3.0266343825665861E-4" maxValue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Wisinski" refreshedDate="44242.61838576389" createdVersion="6" refreshedVersion="6" minRefreshableVersion="3" recordCount="4114" xr:uid="{E6E365EB-EE6E-47FE-B115-A3E7A4DE734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3.0266343825665861E-4" maxValue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57BD5-87BD-4A3A-8C1E-697AFE030F5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Total Campaigns" fld="0" baseField="16" baseItem="0" numFmtId="165"/>
  </dataFields>
  <formats count="1">
    <format dxfId="24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BCD33-AFB4-45FF-9E5E-777E3EB04D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Total Campaigns" fld="0" baseField="17" baseItem="0" numFmtId="165"/>
  </dataFields>
  <formats count="1">
    <format dxfId="23">
      <pivotArea outline="0" collapsedLevelsAreSubtotals="1" fieldPosition="0"/>
    </format>
  </formats>
  <chartFormats count="5"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F77E2-FF6D-4627-84AE-04FA90A1DD8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Total" fld="5" subtotal="count" baseField="18" baseItem="1" numFmtId="165"/>
  </dataFields>
  <formats count="1">
    <format dxfId="22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4.25" x14ac:dyDescent="0.45"/>
  <cols>
    <col min="1" max="1" width="7.73046875" bestFit="1" customWidth="1"/>
    <col min="2" max="2" width="41.265625" style="3" bestFit="1" customWidth="1"/>
    <col min="3" max="3" width="40.265625" style="3" customWidth="1"/>
    <col min="4" max="4" width="13" style="11" bestFit="1" customWidth="1"/>
    <col min="5" max="5" width="13.796875" style="11" bestFit="1" customWidth="1"/>
    <col min="6" max="6" width="10.265625" bestFit="1" customWidth="1"/>
    <col min="7" max="7" width="12.33203125" bestFit="1" customWidth="1"/>
    <col min="8" max="8" width="13.1328125" bestFit="1" customWidth="1"/>
    <col min="9" max="9" width="13.73046875" bestFit="1" customWidth="1"/>
    <col min="10" max="10" width="16.46484375" bestFit="1" customWidth="1"/>
    <col min="11" max="11" width="14.33203125" bestFit="1" customWidth="1"/>
    <col min="12" max="12" width="17.73046875" bestFit="1" customWidth="1"/>
    <col min="13" max="13" width="13.265625" bestFit="1" customWidth="1"/>
    <col min="14" max="14" width="27.9296875" bestFit="1" customWidth="1"/>
    <col min="15" max="15" width="19.59765625" bestFit="1" customWidth="1"/>
    <col min="16" max="16" width="21.796875" style="7" bestFit="1" customWidth="1"/>
    <col min="17" max="17" width="19.6640625" bestFit="1" customWidth="1"/>
    <col min="18" max="18" width="16.796875" bestFit="1" customWidth="1"/>
    <col min="19" max="19" width="26.1328125" style="9" bestFit="1" customWidth="1"/>
    <col min="20" max="20" width="24.796875" style="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8364</v>
      </c>
      <c r="R1" s="1" t="s">
        <v>8308</v>
      </c>
      <c r="S1" s="8" t="s">
        <v>8365</v>
      </c>
      <c r="T1" s="8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2">
        <f>IF(L2&gt;0,(L2/E2),"N/A")</f>
        <v>1.5645147425427663E-2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2">
        <f t="shared" ref="P3:P66" si="1">IF(L3&gt;0,(L3/E3),"N/A")</f>
        <v>5.3913874291953868E-3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2">
        <f t="shared" si="1"/>
        <v>6.6666666666666666E-2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2">
        <f t="shared" si="1"/>
        <v>1.4436958614051972E-2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2">
        <f t="shared" si="1"/>
        <v>5.2479586549555885E-3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2">
        <f t="shared" si="1"/>
        <v>1.070615034168565E-2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2">
        <f t="shared" si="1"/>
        <v>6.8083108346050003E-3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2">
        <f t="shared" si="1"/>
        <v>6.2568605927552142E-3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2">
        <f t="shared" si="1"/>
        <v>3.4270830953414518E-3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2">
        <f t="shared" si="1"/>
        <v>3.1746535659296179E-2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2">
        <f t="shared" si="1"/>
        <v>6.3018242122719736E-3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2">
        <f t="shared" si="1"/>
        <v>1.2448132780082987E-2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2">
        <f t="shared" si="1"/>
        <v>1.6677421956925061E-2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2">
        <f t="shared" si="1"/>
        <v>9.1087694231112692E-3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2">
        <f t="shared" si="1"/>
        <v>6.7701453104359313E-3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2">
        <f t="shared" si="1"/>
        <v>4.596622889305816E-2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2">
        <f t="shared" si="1"/>
        <v>5.8192700972649431E-3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2">
        <f t="shared" si="1"/>
        <v>2.3841059602649008E-2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2">
        <f t="shared" si="1"/>
        <v>1.0722236696196709E-2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2">
        <f t="shared" si="1"/>
        <v>1.7813765182186234E-2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2">
        <f t="shared" si="1"/>
        <v>1.2475049900199601E-2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2">
        <f t="shared" si="1"/>
        <v>5.0024764735017331E-3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2">
        <f t="shared" si="1"/>
        <v>1.9512195121951219E-2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2">
        <f t="shared" si="1"/>
        <v>9.7046413502109713E-3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2">
        <f t="shared" si="1"/>
        <v>1.5072464681460264E-2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2">
        <f t="shared" si="1"/>
        <v>1.7500000000000002E-2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2">
        <f t="shared" si="1"/>
        <v>9.7938144329896906E-3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2">
        <f t="shared" si="1"/>
        <v>6.7129111658089059E-3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2">
        <f t="shared" si="1"/>
        <v>5.8960305597076899E-3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2">
        <f t="shared" si="1"/>
        <v>3.1621621621621625E-2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2">
        <f t="shared" si="1"/>
        <v>1.3079992793664348E-2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2">
        <f t="shared" si="1"/>
        <v>7.6923076923076927E-2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2">
        <f t="shared" si="1"/>
        <v>3.1206171107994391E-3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2">
        <f t="shared" si="1"/>
        <v>1.1940298507462687E-2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2">
        <f t="shared" si="1"/>
        <v>2.0047169811320754E-2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2">
        <f t="shared" si="1"/>
        <v>1.6816816816816817E-2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2">
        <f t="shared" si="1"/>
        <v>5.1588697385391022E-3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2">
        <f t="shared" si="1"/>
        <v>6.2690487399955398E-3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2">
        <f t="shared" si="1"/>
        <v>2.3991275899672846E-2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2">
        <f t="shared" si="1"/>
        <v>6.6269659489998469E-3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2">
        <f t="shared" si="1"/>
        <v>7.8934385791810564E-3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2">
        <f t="shared" si="1"/>
        <v>9.4999999999999998E-3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2">
        <f t="shared" si="1"/>
        <v>8.5095669687814696E-3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2">
        <f t="shared" si="1"/>
        <v>8.5207023909803659E-3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2">
        <f t="shared" si="1"/>
        <v>7.4999999999999997E-3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2">
        <f t="shared" si="1"/>
        <v>1.0166666666666666E-2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2">
        <f t="shared" si="1"/>
        <v>5.1428571428571426E-3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2">
        <f t="shared" si="1"/>
        <v>1.3009822415924022E-2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2">
        <f t="shared" si="1"/>
        <v>1.7600741083835109E-2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2">
        <f t="shared" si="1"/>
        <v>7.2500000000000004E-3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2">
        <f t="shared" si="1"/>
        <v>3.6666666666666667E-2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2">
        <f t="shared" si="1"/>
        <v>8.450504189745774E-3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2">
        <f t="shared" si="1"/>
        <v>4.4746579468204111E-3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2">
        <f t="shared" si="1"/>
        <v>3.5573122529644272E-2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2">
        <f t="shared" si="1"/>
        <v>5.1485148514851488E-3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2">
        <f t="shared" si="1"/>
        <v>7.7547339945897202E-3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2">
        <f t="shared" si="1"/>
        <v>2.0277356951404264E-2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2">
        <f t="shared" si="1"/>
        <v>4.5142296368989206E-3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2">
        <f t="shared" si="1"/>
        <v>7.287921484792537E-3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2">
        <f t="shared" si="1"/>
        <v>1.6479285538078636E-3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2">
        <f t="shared" si="1"/>
        <v>2.3234150759520088E-2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2">
        <f t="shared" si="1"/>
        <v>3.1018206338503033E-3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2">
        <f t="shared" si="1"/>
        <v>1.034037052994399E-2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2">
        <f t="shared" si="1"/>
        <v>2.8189237877526571E-2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2">
        <f t="shared" si="1"/>
        <v>1.1538461538461539E-2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2">
        <f t="shared" ref="P67:P130" si="5">IF(L67&gt;0,(L67/E67),"N/A")</f>
        <v>7.5727381426863296E-3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2">
        <f t="shared" si="5"/>
        <v>1.0961214165261383E-2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2">
        <f t="shared" si="5"/>
        <v>8.6021505376344086E-3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2">
        <f t="shared" si="5"/>
        <v>4.7182175622542594E-2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2">
        <f t="shared" si="5"/>
        <v>1.6044376220792252E-2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2">
        <f t="shared" si="5"/>
        <v>2.6729559748427674E-2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2">
        <f t="shared" si="5"/>
        <v>1.4343343792021516E-2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2">
        <f t="shared" si="5"/>
        <v>1.7190775681341718E-2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2">
        <f t="shared" si="5"/>
        <v>0.02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2">
        <f t="shared" si="5"/>
        <v>5.1358339531753623E-2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2">
        <f t="shared" si="5"/>
        <v>1.1633663366336634E-2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2">
        <f t="shared" si="5"/>
        <v>3.2608695652173912E-2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2">
        <f t="shared" si="5"/>
        <v>1.6560509554140127E-2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2">
        <f t="shared" si="5"/>
        <v>2.5906735751295335E-2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2">
        <f t="shared" si="5"/>
        <v>2.4833434282253181E-2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2">
        <f t="shared" si="5"/>
        <v>3.6519036519036519E-3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2">
        <f t="shared" si="5"/>
        <v>1.8855218855218854E-2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2">
        <f t="shared" si="5"/>
        <v>2.4996875390576177E-2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2">
        <f t="shared" si="5"/>
        <v>6.3414634146341464E-2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2">
        <f t="shared" si="5"/>
        <v>1.4E-2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2">
        <f t="shared" si="5"/>
        <v>1.3944223107569721E-2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2">
        <f t="shared" si="5"/>
        <v>2.6612398246712585E-3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2">
        <f t="shared" si="5"/>
        <v>9.5602294455066923E-3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2">
        <f t="shared" si="5"/>
        <v>1.6666666666666666E-2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2">
        <f t="shared" si="5"/>
        <v>8.1112398609501733E-3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2">
        <f t="shared" si="5"/>
        <v>3.1872509960159362E-2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2">
        <f t="shared" si="5"/>
        <v>1.2777777777777779E-2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2">
        <f t="shared" si="5"/>
        <v>8.1749049429657803E-3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2">
        <f t="shared" si="5"/>
        <v>1.3562386980108499E-2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2">
        <f t="shared" si="5"/>
        <v>4.6153846153846156E-2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2">
        <f t="shared" si="5"/>
        <v>4.5652173913043478E-2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2">
        <f t="shared" si="5"/>
        <v>1.9767441860465116E-2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2">
        <f t="shared" si="5"/>
        <v>1.8823529411764704E-2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2">
        <f t="shared" si="5"/>
        <v>1.7647058823529412E-2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2">
        <f t="shared" si="5"/>
        <v>2.4523828987165864E-2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2">
        <f t="shared" si="5"/>
        <v>5.1999999999999998E-3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2">
        <f t="shared" si="5"/>
        <v>0.01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2">
        <f t="shared" si="5"/>
        <v>8.4801043705153289E-3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2">
        <f t="shared" si="5"/>
        <v>3.5844915874177027E-2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2">
        <f t="shared" si="5"/>
        <v>1.6666666666666666E-2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2">
        <f t="shared" si="5"/>
        <v>2.5391451544646636E-2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2">
        <f t="shared" si="5"/>
        <v>5.3731343283582086E-3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2">
        <f t="shared" si="5"/>
        <v>8.9785296031229672E-3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2">
        <f t="shared" si="5"/>
        <v>1.2702702702702703E-2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2">
        <f t="shared" si="5"/>
        <v>2.1412300683371299E-2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2">
        <f t="shared" si="5"/>
        <v>1.5294117647058824E-2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2">
        <f t="shared" si="5"/>
        <v>9.7966728280961188E-3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2">
        <f t="shared" si="5"/>
        <v>1.5576923076923077E-2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2">
        <f t="shared" si="5"/>
        <v>1.1063829787234043E-2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2">
        <f t="shared" si="5"/>
        <v>1.1290322580645161E-2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2">
        <f t="shared" si="5"/>
        <v>3.4810126582278479E-2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2">
        <f t="shared" si="5"/>
        <v>1.4328808446455505E-2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2">
        <f t="shared" si="5"/>
        <v>5.9705189044318941E-3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2">
        <f t="shared" si="5"/>
        <v>6.9007251069612393E-3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2">
        <f t="shared" si="5"/>
        <v>1.0888437656337365E-2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2">
        <f t="shared" si="5"/>
        <v>0.1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2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2" t="str">
        <f t="shared" si="5"/>
        <v>N/A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2">
        <f t="shared" si="5"/>
        <v>3.9735099337748346E-2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2" t="str">
        <f t="shared" si="5"/>
        <v>N/A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2">
        <f t="shared" si="5"/>
        <v>8.5714285714285715E-2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2">
        <f t="shared" si="5"/>
        <v>9.372746935832732E-3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2">
        <f t="shared" si="5"/>
        <v>2.1052631578947368E-2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2">
        <f t="shared" si="5"/>
        <v>3.2137118371719335E-3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2" t="str">
        <f t="shared" ref="P131:P194" si="9">IF(L131&gt;0,(L131/E131),"N/A")</f>
        <v>N/A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2" t="str">
        <f t="shared" si="9"/>
        <v>N/A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2" t="str">
        <f t="shared" si="9"/>
        <v>N/A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2">
        <f t="shared" si="9"/>
        <v>1.0581319399085565E-2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2" t="str">
        <f t="shared" si="9"/>
        <v>N/A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2" t="str">
        <f t="shared" si="9"/>
        <v>N/A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2">
        <f t="shared" si="9"/>
        <v>1.2406947890818859E-2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2" t="str">
        <f t="shared" si="9"/>
        <v>N/A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2" t="str">
        <f t="shared" si="9"/>
        <v>N/A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2">
        <f t="shared" si="9"/>
        <v>1.2308998302207131E-2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2">
        <f t="shared" si="9"/>
        <v>2E-3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2" t="str">
        <f t="shared" si="9"/>
        <v>N/A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2">
        <f t="shared" si="9"/>
        <v>2.1655065738592421E-2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2">
        <f t="shared" si="9"/>
        <v>0.1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2" t="str">
        <f t="shared" si="9"/>
        <v>N/A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2">
        <f t="shared" si="9"/>
        <v>1.7874396135265702E-2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2">
        <f t="shared" si="9"/>
        <v>2.6627218934911243E-2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2">
        <f t="shared" si="9"/>
        <v>2.6086956521739129E-2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2" t="str">
        <f t="shared" si="9"/>
        <v>N/A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2">
        <f t="shared" si="9"/>
        <v>0.05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2">
        <f t="shared" si="9"/>
        <v>6.5217391304347824E-2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2">
        <f t="shared" si="9"/>
        <v>2.2250265674814028E-3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2">
        <f t="shared" si="9"/>
        <v>3.5714285714285712E-2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2">
        <f t="shared" si="9"/>
        <v>6.6666666666666666E-2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2">
        <f t="shared" si="9"/>
        <v>2.7855153203342618E-2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2">
        <f t="shared" si="9"/>
        <v>7.4999999999999997E-2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2">
        <f t="shared" si="9"/>
        <v>4.9382716049382713E-2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2">
        <f t="shared" si="9"/>
        <v>8.4033613445378148E-3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2">
        <f t="shared" si="9"/>
        <v>0.25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2" t="str">
        <f t="shared" si="9"/>
        <v>N/A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2">
        <f t="shared" si="9"/>
        <v>0.1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2" t="str">
        <f t="shared" si="9"/>
        <v>N/A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2">
        <f t="shared" si="9"/>
        <v>0.2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2">
        <f t="shared" si="9"/>
        <v>2.2988505747126436E-2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2" t="str">
        <f t="shared" si="9"/>
        <v>N/A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2">
        <f t="shared" si="9"/>
        <v>1.0937499999999999E-2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2" t="str">
        <f t="shared" si="9"/>
        <v>N/A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2">
        <f t="shared" si="9"/>
        <v>3.3333333333333332E-4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2">
        <f t="shared" si="9"/>
        <v>0.18181818181818182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2">
        <f t="shared" si="9"/>
        <v>9.2307692307692316E-3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2">
        <f t="shared" si="9"/>
        <v>1.7857142857142856E-2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2">
        <f t="shared" si="9"/>
        <v>3.0769230769230771E-2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2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2" t="str">
        <f t="shared" si="9"/>
        <v>N/A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2" t="str">
        <f t="shared" si="9"/>
        <v>N/A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2" t="str">
        <f t="shared" si="9"/>
        <v>N/A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2">
        <f t="shared" si="9"/>
        <v>2.0046260601387818E-2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2" t="str">
        <f t="shared" si="9"/>
        <v>N/A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2">
        <f t="shared" si="9"/>
        <v>3.888888888888889E-2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2" t="str">
        <f t="shared" si="9"/>
        <v>N/A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2">
        <f t="shared" si="9"/>
        <v>0.01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2">
        <f t="shared" si="9"/>
        <v>3.2418952618453865E-2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2">
        <f t="shared" si="9"/>
        <v>5.5401662049861496E-3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2" t="str">
        <f t="shared" si="9"/>
        <v>N/A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2">
        <f t="shared" si="9"/>
        <v>2.6773761713520749E-3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2">
        <f t="shared" si="9"/>
        <v>3.9215686274509803E-2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2">
        <f t="shared" si="9"/>
        <v>4.5454545454545452E-3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2" t="str">
        <f t="shared" si="9"/>
        <v>N/A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2">
        <f t="shared" si="9"/>
        <v>6.2500000000000003E-3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2" t="str">
        <f t="shared" si="9"/>
        <v>N/A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2">
        <f t="shared" si="9"/>
        <v>1.4492753623188406E-2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2">
        <f t="shared" si="9"/>
        <v>0.02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2">
        <f t="shared" si="9"/>
        <v>1.2E-2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2">
        <f t="shared" si="9"/>
        <v>0.17647058823529413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2" t="str">
        <f t="shared" ref="P195:P258" si="13">IF(L195&gt;0,(L195/E195),"N/A")</f>
        <v>N/A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2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2" t="str">
        <f t="shared" si="13"/>
        <v>N/A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2">
        <f t="shared" si="13"/>
        <v>1.2969283276450512E-2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2">
        <f t="shared" si="13"/>
        <v>3.0534351145038167E-2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2">
        <f t="shared" si="13"/>
        <v>2.1505376344086023E-2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2" t="str">
        <f t="shared" si="13"/>
        <v>N/A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2">
        <f t="shared" si="13"/>
        <v>1.1453660398969171E-2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2">
        <f t="shared" si="13"/>
        <v>1.8421052631578946E-2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2" t="str">
        <f t="shared" si="13"/>
        <v>N/A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2">
        <f t="shared" si="13"/>
        <v>1.0723860589812333E-2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2">
        <f t="shared" si="13"/>
        <v>8.4973548450694974E-3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2">
        <f t="shared" si="13"/>
        <v>1.3076923076923076E-2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2" t="str">
        <f t="shared" si="13"/>
        <v>N/A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2">
        <f t="shared" si="13"/>
        <v>6.1032863849765258E-3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2" t="str">
        <f t="shared" si="13"/>
        <v>N/A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2" t="str">
        <f t="shared" si="13"/>
        <v>N/A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2">
        <f t="shared" si="13"/>
        <v>1.089108910891089E-2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2">
        <f t="shared" si="13"/>
        <v>5.3811659192825115E-3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2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2">
        <f t="shared" si="13"/>
        <v>0.05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2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2">
        <f t="shared" si="13"/>
        <v>0.1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2">
        <f t="shared" si="13"/>
        <v>3.0162424656776741E-3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2">
        <f t="shared" si="13"/>
        <v>3.1817801222473415E-3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2">
        <f t="shared" si="13"/>
        <v>0.01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2">
        <f t="shared" si="13"/>
        <v>8.621667612024958E-3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2">
        <f t="shared" si="13"/>
        <v>8.3333333333333332E-3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2" t="str">
        <f t="shared" si="13"/>
        <v>N/A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2">
        <f t="shared" si="13"/>
        <v>1.5384615384615385E-2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2" t="str">
        <f t="shared" si="13"/>
        <v>N/A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2" t="str">
        <f t="shared" si="13"/>
        <v>N/A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2" t="str">
        <f t="shared" si="13"/>
        <v>N/A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2">
        <f t="shared" si="13"/>
        <v>8.0000000000000002E-3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2" t="str">
        <f t="shared" si="13"/>
        <v>N/A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2" t="str">
        <f t="shared" si="13"/>
        <v>N/A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2" t="str">
        <f t="shared" si="13"/>
        <v>N/A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2">
        <f t="shared" si="13"/>
        <v>3.3333333333333333E-2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2" t="str">
        <f t="shared" si="13"/>
        <v>N/A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2">
        <f t="shared" si="13"/>
        <v>6.363636363636363E-2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2" t="str">
        <f t="shared" si="13"/>
        <v>N/A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2">
        <f t="shared" si="13"/>
        <v>1.2468827930174564E-2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2" t="str">
        <f t="shared" si="13"/>
        <v>N/A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2" t="str">
        <f t="shared" si="13"/>
        <v>N/A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2">
        <f t="shared" si="13"/>
        <v>0.02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2" t="str">
        <f t="shared" si="13"/>
        <v>N/A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2">
        <f t="shared" si="13"/>
        <v>0.02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2">
        <f t="shared" si="13"/>
        <v>8.4855361867858525E-3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2">
        <f t="shared" si="13"/>
        <v>9.1707317073170726E-3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2">
        <f t="shared" si="13"/>
        <v>1.3694915254237288E-2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2">
        <f t="shared" si="13"/>
        <v>1.2788521522145976E-2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2">
        <f t="shared" si="13"/>
        <v>2.1097576290342836E-2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2">
        <f t="shared" si="13"/>
        <v>1.8511376783648285E-2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2">
        <f t="shared" si="13"/>
        <v>1.4600929745302168E-2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2">
        <f t="shared" si="13"/>
        <v>9.2468307233407911E-3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2">
        <f t="shared" si="13"/>
        <v>1.6950529994311124E-3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2">
        <f t="shared" si="13"/>
        <v>2.0811193765497699E-2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2">
        <f t="shared" si="13"/>
        <v>1.3796369376479874E-2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2">
        <f t="shared" si="13"/>
        <v>1.7519908987485778E-2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2">
        <f t="shared" si="13"/>
        <v>1.1703511053315995E-2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2">
        <f t="shared" si="13"/>
        <v>4.6326935804103242E-3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2">
        <f t="shared" si="13"/>
        <v>1.1187380065228838E-2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2">
        <f t="shared" si="13"/>
        <v>2.2017506259764414E-2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2">
        <f t="shared" si="13"/>
        <v>1.5207653597301333E-2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2">
        <f t="shared" ref="P259:P322" si="17">IF(L259&gt;0,(L259/E259),"N/A")</f>
        <v>1.4991592661294146E-2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2">
        <f t="shared" si="17"/>
        <v>1.1998186320672457E-2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2">
        <f t="shared" si="17"/>
        <v>9.5196305494039523E-3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2">
        <f t="shared" si="17"/>
        <v>8.2706766917293225E-3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2">
        <f t="shared" si="17"/>
        <v>1.0242085661080074E-2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2">
        <f t="shared" si="17"/>
        <v>2.4166666666666666E-2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2">
        <f t="shared" si="17"/>
        <v>3.2621652850736121E-2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2">
        <f t="shared" si="17"/>
        <v>1.5397631133671742E-2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2">
        <f t="shared" si="17"/>
        <v>1.044104410441044E-2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2">
        <f t="shared" si="17"/>
        <v>2.4742268041237112E-2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2">
        <f t="shared" si="17"/>
        <v>1.2726139645087247E-2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2">
        <f t="shared" si="17"/>
        <v>1.992818671454219E-2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2">
        <f t="shared" si="17"/>
        <v>1.0839904459418516E-2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2">
        <f t="shared" si="17"/>
        <v>1.7378917378917377E-2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2">
        <f t="shared" si="17"/>
        <v>9.1389631894026237E-3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2">
        <f t="shared" si="17"/>
        <v>1.2211136180469321E-2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2">
        <f t="shared" si="17"/>
        <v>2.1897309043403066E-2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2">
        <f t="shared" si="17"/>
        <v>1.8108974358974361E-2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2">
        <f t="shared" si="17"/>
        <v>1.5314359518427972E-2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2">
        <f t="shared" si="17"/>
        <v>1.0501355013550135E-2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2">
        <f t="shared" si="17"/>
        <v>1.3254724870379661E-2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2">
        <f t="shared" si="17"/>
        <v>1.0223185692466868E-2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2">
        <f t="shared" si="17"/>
        <v>1.1404380254194288E-2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2">
        <f t="shared" si="17"/>
        <v>1.8265191105646072E-2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2">
        <f t="shared" si="17"/>
        <v>1.1911367364662744E-2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2">
        <f t="shared" si="17"/>
        <v>3.931042055561656E-3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2">
        <f t="shared" si="17"/>
        <v>9.8205799490010473E-3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2">
        <f t="shared" si="17"/>
        <v>1.8159895972469597E-2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2">
        <f t="shared" si="17"/>
        <v>1.7574248076587511E-2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2">
        <f t="shared" si="17"/>
        <v>8.2452818664875104E-3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2">
        <f t="shared" si="17"/>
        <v>1.0966156173189639E-2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2">
        <f t="shared" si="17"/>
        <v>8.6618993278017326E-3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2">
        <f t="shared" si="17"/>
        <v>1.4755453793805254E-2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2">
        <f t="shared" si="17"/>
        <v>3.4994167638726877E-2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2">
        <f t="shared" si="17"/>
        <v>2.1329778370271623E-2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2">
        <f t="shared" si="17"/>
        <v>6.4757481262363694E-3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2">
        <f t="shared" si="17"/>
        <v>4.9696509863429439E-3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2">
        <f t="shared" si="17"/>
        <v>0.01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2">
        <f t="shared" si="17"/>
        <v>9.9918022146040786E-3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2">
        <f t="shared" si="17"/>
        <v>4.3461342146889227E-3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2">
        <f t="shared" si="17"/>
        <v>7.0548489666136726E-3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2">
        <f t="shared" si="17"/>
        <v>1.7748008011957903E-2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2">
        <f t="shared" si="17"/>
        <v>1.3634903116748857E-2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2">
        <f t="shared" si="17"/>
        <v>1.1718138656251941E-2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2">
        <f t="shared" si="17"/>
        <v>1.626116335342764E-2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2">
        <f t="shared" si="17"/>
        <v>1.0750547481584711E-2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2">
        <f t="shared" si="17"/>
        <v>1.988360814742968E-2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2">
        <f t="shared" si="17"/>
        <v>9.3956323006602338E-3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2">
        <f t="shared" si="17"/>
        <v>1.9335038363171356E-2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2">
        <f t="shared" si="17"/>
        <v>2.7313076135199729E-2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2">
        <f t="shared" si="17"/>
        <v>2.351980400163332E-2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2">
        <f t="shared" si="17"/>
        <v>1.5945689927376067E-2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2">
        <f t="shared" si="17"/>
        <v>1.1116300794021485E-2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2">
        <f t="shared" si="17"/>
        <v>3.4572501416512212E-2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2">
        <f t="shared" si="17"/>
        <v>7.2044967586969077E-3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2">
        <f t="shared" si="17"/>
        <v>1.6312849162011173E-2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2">
        <f t="shared" si="17"/>
        <v>1.2468407750631846E-2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2">
        <f t="shared" si="17"/>
        <v>3.1156692197844997E-2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2">
        <f t="shared" si="17"/>
        <v>4.9778761061946902E-3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2">
        <f t="shared" si="17"/>
        <v>9.2581741474276336E-3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2">
        <f t="shared" si="17"/>
        <v>1.0449389901127608E-2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2">
        <f t="shared" si="17"/>
        <v>2.0048002258929831E-2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2">
        <f t="shared" si="17"/>
        <v>9.0521831735889246E-3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2">
        <f t="shared" si="17"/>
        <v>7.4122724713829987E-3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2">
        <f t="shared" ref="P323:P386" si="21">IF(L323&gt;0,(L323/E323),"N/A")</f>
        <v>9.3788266726038075E-3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2">
        <f t="shared" si="21"/>
        <v>6.8945066350359551E-3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2">
        <f t="shared" si="21"/>
        <v>8.7270538669876625E-3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2">
        <f t="shared" si="21"/>
        <v>9.4951366373320981E-3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2">
        <f t="shared" si="21"/>
        <v>1.4100157094141539E-2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2">
        <f t="shared" si="21"/>
        <v>6.7947856661310334E-3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2">
        <f t="shared" si="21"/>
        <v>6.2316715542521991E-3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2">
        <f t="shared" si="21"/>
        <v>6.4083756697910716E-3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2">
        <f t="shared" si="21"/>
        <v>1.5829383886255925E-2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2">
        <f t="shared" si="21"/>
        <v>9.5398428731762065E-3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2">
        <f t="shared" si="21"/>
        <v>1.0271563247502462E-2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2">
        <f t="shared" si="21"/>
        <v>4.9108525416980044E-3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2">
        <f t="shared" si="21"/>
        <v>5.3103351899542834E-3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2">
        <f t="shared" si="21"/>
        <v>6.8188556181440858E-3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2">
        <f t="shared" si="21"/>
        <v>9.1585575271894669E-3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2">
        <f t="shared" si="21"/>
        <v>1.6877908700442115E-2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2">
        <f t="shared" si="21"/>
        <v>1.0213999769361295E-2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2">
        <f t="shared" si="21"/>
        <v>1.428567969569081E-2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2">
        <f t="shared" si="21"/>
        <v>1.3723978411719353E-2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2">
        <f t="shared" si="21"/>
        <v>6.833036244800951E-3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2">
        <f t="shared" si="21"/>
        <v>1.4725568942436412E-2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2">
        <f t="shared" si="21"/>
        <v>5.8875190393308015E-3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2">
        <f t="shared" si="21"/>
        <v>1.7119377272850528E-2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2">
        <f t="shared" si="21"/>
        <v>8.333820691268496E-3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2">
        <f t="shared" si="21"/>
        <v>1.0013986013986014E-2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2">
        <f t="shared" si="21"/>
        <v>1.1040068401445073E-2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2">
        <f t="shared" si="21"/>
        <v>8.4908661579614752E-3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2">
        <f t="shared" si="21"/>
        <v>1.1553398058252427E-2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2">
        <f t="shared" si="21"/>
        <v>1.3908344840337199E-2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2">
        <f t="shared" si="21"/>
        <v>7.7030324154757756E-3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2">
        <f t="shared" si="21"/>
        <v>2.2265336289726535E-2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2">
        <f t="shared" si="21"/>
        <v>2.4536719286204531E-2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2">
        <f t="shared" si="21"/>
        <v>9.6596007133922402E-3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2">
        <f t="shared" si="21"/>
        <v>7.9714128642111044E-3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2">
        <f t="shared" si="21"/>
        <v>4.0550503809289751E-3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2">
        <f t="shared" si="21"/>
        <v>1.2594245857856406E-2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2">
        <f t="shared" si="21"/>
        <v>1.160919540229885E-2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2">
        <f t="shared" si="21"/>
        <v>5.1800403538724196E-3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2">
        <f t="shared" si="21"/>
        <v>1.1901477832512315E-2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2">
        <f t="shared" si="21"/>
        <v>7.1516646115906291E-3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2">
        <f t="shared" si="21"/>
        <v>9.105652578198651E-3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2">
        <f t="shared" si="21"/>
        <v>7.1666666666666667E-3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2">
        <f t="shared" si="21"/>
        <v>2.8748341441839896E-3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2">
        <f t="shared" si="21"/>
        <v>1.4653819719113509E-2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2">
        <f t="shared" si="21"/>
        <v>4.1677353167478837E-3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2">
        <f t="shared" si="21"/>
        <v>3.4805194805194806E-3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2">
        <f t="shared" si="21"/>
        <v>1.1514260750594339E-2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2">
        <f t="shared" si="21"/>
        <v>1.2217611802674043E-2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2">
        <f t="shared" si="21"/>
        <v>2.3323631447517638E-2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2">
        <f t="shared" si="21"/>
        <v>1.4096049827897067E-3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2">
        <f t="shared" si="21"/>
        <v>6.2013512172049545E-3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2">
        <f t="shared" si="21"/>
        <v>2.3936170212765957E-2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2">
        <f t="shared" si="21"/>
        <v>1.1124999999999999E-2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2">
        <f t="shared" si="21"/>
        <v>2.2196708763872943E-2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2">
        <f t="shared" si="21"/>
        <v>2.3333333333333334E-2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2">
        <f t="shared" si="21"/>
        <v>1.8489984591679508E-2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2">
        <f t="shared" si="21"/>
        <v>9.688228438228438E-3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2">
        <f t="shared" si="21"/>
        <v>2.4753951685058156E-2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2">
        <f t="shared" si="21"/>
        <v>8.5573167930163112E-3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2">
        <f t="shared" si="21"/>
        <v>8.6572438162544167E-3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2">
        <f t="shared" si="21"/>
        <v>9.586555905662179E-3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2">
        <f t="shared" si="21"/>
        <v>1.4332247557003257E-2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2">
        <f t="shared" si="21"/>
        <v>2.3244552058111378E-2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2">
        <f t="shared" si="21"/>
        <v>1.708219972347353E-2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2">
        <f t="shared" ref="P387:P450" si="25">IF(L387&gt;0,(L387/E387),"N/A")</f>
        <v>8.944915174274877E-3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2">
        <f t="shared" si="25"/>
        <v>2.1630615640599003E-2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2">
        <f t="shared" si="25"/>
        <v>6.911308967484874E-3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2">
        <f t="shared" si="25"/>
        <v>1.1255548509828789E-2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2">
        <f t="shared" si="25"/>
        <v>1.2232255371904309E-2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2">
        <f t="shared" si="25"/>
        <v>1.4E-2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2">
        <f t="shared" si="25"/>
        <v>9.5914918994135772E-3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2">
        <f t="shared" si="25"/>
        <v>1.1035517222906735E-2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2">
        <f t="shared" si="25"/>
        <v>6.3560472991326077E-3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2">
        <f t="shared" si="25"/>
        <v>9.5075109336375738E-3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2">
        <f t="shared" si="25"/>
        <v>1.703002003803988E-2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2">
        <f t="shared" si="25"/>
        <v>1.225E-2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2">
        <f t="shared" si="25"/>
        <v>1.7711640569711546E-2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2">
        <f t="shared" si="25"/>
        <v>7.137530627463513E-3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2">
        <f t="shared" si="25"/>
        <v>4.4473573334581715E-3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2">
        <f t="shared" si="25"/>
        <v>5.5208031878186152E-3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2">
        <f t="shared" si="25"/>
        <v>1.4063884714676531E-3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2">
        <f t="shared" si="25"/>
        <v>1.5178256265442993E-2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2">
        <f t="shared" si="25"/>
        <v>1.330039901197036E-2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2">
        <f t="shared" si="25"/>
        <v>7.5106701402361288E-3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2">
        <f t="shared" si="25"/>
        <v>1.8115942028985508E-2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2">
        <f t="shared" si="25"/>
        <v>1.1605813517788397E-2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2">
        <f t="shared" si="25"/>
        <v>1.0832102412604629E-2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2">
        <f t="shared" si="25"/>
        <v>6.2435715858343219E-3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2">
        <f t="shared" si="25"/>
        <v>2.1929824561403508E-2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2">
        <f t="shared" si="25"/>
        <v>5.4559625876851132E-3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2">
        <f t="shared" si="25"/>
        <v>7.9498598053768764E-3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2">
        <f t="shared" si="25"/>
        <v>1.7344686218858405E-2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2">
        <f t="shared" si="25"/>
        <v>1.2712809456545982E-2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2">
        <f t="shared" si="25"/>
        <v>1.0931259196972883E-2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2">
        <f t="shared" si="25"/>
        <v>1.468469854411703E-2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2">
        <f t="shared" si="25"/>
        <v>2.0795727725696031E-2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2">
        <f t="shared" si="25"/>
        <v>4.9401482044461337E-3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2">
        <f t="shared" si="25"/>
        <v>4.61361014994233E-3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2">
        <f t="shared" si="25"/>
        <v>9.085252022401992E-3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2">
        <f t="shared" si="25"/>
        <v>0.20689655172413793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2">
        <f t="shared" si="25"/>
        <v>1.9933554817275746E-2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2">
        <f t="shared" si="25"/>
        <v>2.7906976744186046E-2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2">
        <f t="shared" si="25"/>
        <v>8.4967320261437912E-2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2">
        <f t="shared" si="25"/>
        <v>2.4521824423737126E-2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2">
        <f t="shared" si="25"/>
        <v>0.33333333333333331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2">
        <f t="shared" si="25"/>
        <v>6.0150375939849621E-2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2" t="str">
        <f t="shared" si="25"/>
        <v>N/A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2">
        <f t="shared" si="25"/>
        <v>1.9230769230769232E-2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2" t="str">
        <f t="shared" si="25"/>
        <v>N/A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2">
        <f t="shared" si="25"/>
        <v>0.20833333333333334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2">
        <f t="shared" si="25"/>
        <v>1.9277108433734941E-2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2">
        <f t="shared" si="25"/>
        <v>1.4035087719298246E-2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2" t="str">
        <f t="shared" si="25"/>
        <v>N/A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2">
        <f t="shared" si="25"/>
        <v>1.6E-2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2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2" t="str">
        <f t="shared" si="25"/>
        <v>N/A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2" t="str">
        <f t="shared" si="25"/>
        <v>N/A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2">
        <f t="shared" si="25"/>
        <v>5.8635394456289982E-3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2" t="str">
        <f t="shared" si="25"/>
        <v>N/A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2">
        <f t="shared" si="25"/>
        <v>0.2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2" t="str">
        <f t="shared" si="25"/>
        <v>N/A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2">
        <f t="shared" si="25"/>
        <v>2.5407263488267822E-3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2">
        <f t="shared" si="25"/>
        <v>0.2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2">
        <f t="shared" si="25"/>
        <v>0.02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2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2">
        <f t="shared" si="25"/>
        <v>2.0887728459530026E-2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2">
        <f t="shared" si="25"/>
        <v>0.2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2">
        <f t="shared" si="25"/>
        <v>4.8774539690281671E-2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2">
        <f t="shared" ref="P451:P514" si="29">IF(L451&gt;0,(L451/E451),"N/A")</f>
        <v>0.1111111111111111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2">
        <f t="shared" si="29"/>
        <v>1.7676767676767676E-2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2" t="str">
        <f t="shared" si="29"/>
        <v>N/A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2">
        <f t="shared" si="29"/>
        <v>2.5000000000000001E-2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2">
        <f t="shared" si="29"/>
        <v>7.6923076923076927E-2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2">
        <f t="shared" si="29"/>
        <v>6.097560975609756E-2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2">
        <f t="shared" si="29"/>
        <v>4.4444444444444446E-2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2">
        <f t="shared" si="29"/>
        <v>4.9180327868852458E-2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2" t="str">
        <f t="shared" si="29"/>
        <v>N/A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2">
        <f t="shared" si="29"/>
        <v>5.9683313032886723E-2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2">
        <f t="shared" si="29"/>
        <v>0.04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2">
        <f t="shared" si="29"/>
        <v>0.08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2" t="str">
        <f t="shared" si="29"/>
        <v>N/A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2" t="str">
        <f t="shared" si="29"/>
        <v>N/A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2">
        <f t="shared" si="29"/>
        <v>8.8000000000000005E-3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2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2">
        <f t="shared" si="29"/>
        <v>5.7971014492753624E-2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2">
        <f t="shared" si="29"/>
        <v>6.5789473684210523E-2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2">
        <f t="shared" si="29"/>
        <v>9.038238702201622E-3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2" t="str">
        <f t="shared" si="29"/>
        <v>N/A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2" t="str">
        <f t="shared" si="29"/>
        <v>N/A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2">
        <f t="shared" si="29"/>
        <v>3.9215686274509803E-2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2">
        <f t="shared" si="29"/>
        <v>2.5989909799724813E-2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2">
        <f t="shared" si="29"/>
        <v>3.5460992907801421E-2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2">
        <f t="shared" si="29"/>
        <v>1.6260162601626018E-2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2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2" t="str">
        <f t="shared" si="29"/>
        <v>N/A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2">
        <f t="shared" si="29"/>
        <v>2.5272134007528649E-2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2" t="str">
        <f t="shared" si="29"/>
        <v>N/A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2" t="str">
        <f t="shared" si="29"/>
        <v>N/A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2">
        <f t="shared" si="29"/>
        <v>1.1261261261261261E-2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2">
        <f t="shared" si="29"/>
        <v>1.8031942297784646E-2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2">
        <f t="shared" si="29"/>
        <v>1.1475409836065573E-2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2">
        <f t="shared" si="29"/>
        <v>0.1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2">
        <f t="shared" si="29"/>
        <v>1.9521912350597609E-2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2">
        <f t="shared" si="29"/>
        <v>7.3825503355704702E-2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2">
        <f t="shared" si="29"/>
        <v>1.5033054680631772E-2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2">
        <f t="shared" si="29"/>
        <v>0.02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2" t="str">
        <f t="shared" si="29"/>
        <v>N/A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2" t="str">
        <f t="shared" si="29"/>
        <v>N/A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2">
        <f t="shared" si="29"/>
        <v>1.3953488372093023E-2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2" t="str">
        <f t="shared" si="29"/>
        <v>N/A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2" t="str">
        <f t="shared" si="29"/>
        <v>N/A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2" t="str">
        <f t="shared" si="29"/>
        <v>N/A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2" t="str">
        <f t="shared" si="29"/>
        <v>N/A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2">
        <f t="shared" si="29"/>
        <v>9.6774193548387094E-2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2" t="str">
        <f t="shared" si="29"/>
        <v>N/A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2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2">
        <f t="shared" si="29"/>
        <v>0.1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2">
        <f t="shared" si="29"/>
        <v>7.3480293921175683E-3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2">
        <f t="shared" si="29"/>
        <v>1.3612565445026177E-2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2">
        <f t="shared" si="29"/>
        <v>1.8604651162790697E-2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2" t="str">
        <f t="shared" si="29"/>
        <v>N/A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2">
        <f t="shared" si="29"/>
        <v>1.7391304347826087E-2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2">
        <f t="shared" si="29"/>
        <v>7.8947368421052627E-2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2">
        <f t="shared" si="29"/>
        <v>1.4925373134328358E-2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2">
        <f t="shared" si="29"/>
        <v>0.26923076923076922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2">
        <f t="shared" si="29"/>
        <v>4.0000000000000001E-3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2">
        <f t="shared" si="29"/>
        <v>1.5625E-2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2">
        <f t="shared" si="29"/>
        <v>7.4999999999999997E-3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2">
        <f t="shared" si="29"/>
        <v>0.1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2" t="str">
        <f t="shared" si="29"/>
        <v>N/A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2">
        <f t="shared" si="29"/>
        <v>3.3333333333333333E-2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2">
        <f t="shared" si="29"/>
        <v>0.18181818181818182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2">
        <f t="shared" ref="P515:P578" si="33">IF(L515&gt;0,(L515/E515),"N/A")</f>
        <v>9.7673082447572532E-3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2">
        <f t="shared" si="33"/>
        <v>0.06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2">
        <f t="shared" si="33"/>
        <v>1.379254391302584E-3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2" t="str">
        <f t="shared" si="33"/>
        <v>N/A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2">
        <f t="shared" si="33"/>
        <v>1.4634146341463415E-2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2" t="str">
        <f t="shared" si="33"/>
        <v>N/A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2">
        <f t="shared" si="33"/>
        <v>2.5491624180626365E-2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2">
        <f t="shared" si="33"/>
        <v>6.6601371204701269E-3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2">
        <f t="shared" si="33"/>
        <v>1.0703363914373088E-2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2">
        <f t="shared" si="33"/>
        <v>9.0116279069767449E-3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2">
        <f t="shared" si="33"/>
        <v>1.3930348258706468E-2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2">
        <f t="shared" si="33"/>
        <v>3.4178596311340723E-2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2">
        <f t="shared" si="33"/>
        <v>1E-3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2">
        <f t="shared" si="33"/>
        <v>1.3450292397660818E-2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2">
        <f t="shared" si="33"/>
        <v>1.5666831928606843E-2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2">
        <f t="shared" si="33"/>
        <v>2.2556390977443608E-2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2">
        <f t="shared" si="33"/>
        <v>1.1501597444089457E-2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2">
        <f t="shared" si="33"/>
        <v>7.9019073569482293E-3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2">
        <f t="shared" si="33"/>
        <v>7.7499999999999999E-3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2">
        <f t="shared" si="33"/>
        <v>1.4036511156186612E-2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2">
        <f t="shared" si="33"/>
        <v>8.4830339321357289E-3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2">
        <f t="shared" si="33"/>
        <v>3.0573248407643311E-3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2">
        <f t="shared" si="33"/>
        <v>2.878048780487805E-2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2">
        <f t="shared" si="33"/>
        <v>9.9935938500960927E-3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2">
        <f t="shared" si="33"/>
        <v>2.4481327800829875E-2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2">
        <f t="shared" si="33"/>
        <v>3.9679915349513919E-3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2">
        <f t="shared" si="33"/>
        <v>3.9744048328762764E-2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2">
        <f t="shared" si="33"/>
        <v>0.04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2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2">
        <f t="shared" si="33"/>
        <v>2.8571428571428571E-2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2">
        <f t="shared" si="33"/>
        <v>0.33333333333333331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2">
        <f t="shared" si="33"/>
        <v>2.4832018697049374E-3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2">
        <f t="shared" si="33"/>
        <v>3.8461538461538464E-2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2" t="str">
        <f t="shared" si="33"/>
        <v>N/A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2">
        <f t="shared" si="33"/>
        <v>0.1111111111111111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2">
        <f t="shared" si="33"/>
        <v>0.11764705882352941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2">
        <f t="shared" si="33"/>
        <v>0.11428571428571428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2">
        <f t="shared" si="33"/>
        <v>7.4054482941020893E-3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2" t="str">
        <f t="shared" si="33"/>
        <v>N/A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2">
        <f t="shared" si="33"/>
        <v>4.878048780487805E-2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2">
        <f t="shared" si="33"/>
        <v>1.5536723163841809E-2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2" t="str">
        <f t="shared" si="33"/>
        <v>N/A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2">
        <f t="shared" si="33"/>
        <v>5.0000000000000001E-3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2">
        <f t="shared" si="33"/>
        <v>1.4641288433382138E-2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2" t="str">
        <f t="shared" si="33"/>
        <v>N/A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2">
        <f t="shared" si="33"/>
        <v>0.02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2">
        <f t="shared" si="33"/>
        <v>0.25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2">
        <f t="shared" si="33"/>
        <v>3.6363636363636362E-2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2" t="str">
        <f t="shared" si="33"/>
        <v>N/A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2">
        <f t="shared" si="33"/>
        <v>2.9411764705882353E-2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2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2" t="str">
        <f t="shared" si="33"/>
        <v>N/A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2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2" t="str">
        <f t="shared" si="33"/>
        <v>N/A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2">
        <f t="shared" si="33"/>
        <v>2.0408163265306121E-2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2">
        <f t="shared" si="33"/>
        <v>0.05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2">
        <f t="shared" si="33"/>
        <v>7.0422535211267607E-3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2">
        <f t="shared" si="33"/>
        <v>1.8867924528301886E-2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2" t="str">
        <f t="shared" si="33"/>
        <v>N/A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2">
        <f t="shared" si="33"/>
        <v>2.6011560693641619E-2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2">
        <f t="shared" si="33"/>
        <v>0.05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2">
        <f t="shared" si="33"/>
        <v>1.5444015444015444E-2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2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2">
        <f t="shared" ref="P579:P642" si="37">IF(L579&gt;0,(L579/E579),"N/A")</f>
        <v>0.1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2">
        <f t="shared" si="37"/>
        <v>0.5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2">
        <f t="shared" si="37"/>
        <v>2.8571428571428571E-2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2" t="str">
        <f t="shared" si="37"/>
        <v>N/A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2" t="str">
        <f t="shared" si="37"/>
        <v>N/A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2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2">
        <f t="shared" si="37"/>
        <v>0.2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2" t="str">
        <f t="shared" si="37"/>
        <v>N/A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2">
        <f t="shared" si="37"/>
        <v>7.1428571428571425E-2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2">
        <f t="shared" si="37"/>
        <v>2.5688073394495412E-3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2">
        <f t="shared" si="37"/>
        <v>6.6445182724252493E-3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2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2">
        <f t="shared" si="37"/>
        <v>4.0358744394618833E-2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2">
        <f t="shared" si="37"/>
        <v>3.2786885245901641E-2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2">
        <f t="shared" si="37"/>
        <v>4.0000000000000001E-3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2">
        <f t="shared" si="37"/>
        <v>6.0869565217391307E-2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2">
        <f t="shared" si="37"/>
        <v>7.6923076923076927E-2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2">
        <f t="shared" si="37"/>
        <v>1.8779342723004695E-2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2">
        <f t="shared" si="37"/>
        <v>0.33333333333333331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2">
        <f t="shared" si="37"/>
        <v>0.1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2">
        <f t="shared" si="37"/>
        <v>8.2352941176470594E-3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2">
        <f t="shared" si="37"/>
        <v>6.4516129032258063E-2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2">
        <f t="shared" si="37"/>
        <v>0.01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2">
        <f t="shared" si="37"/>
        <v>4.2857142857142858E-2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2" t="str">
        <f t="shared" si="37"/>
        <v>N/A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2">
        <f t="shared" si="37"/>
        <v>2.2033151418595982E-2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2" t="str">
        <f t="shared" si="37"/>
        <v>N/A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2">
        <f t="shared" si="37"/>
        <v>6.1068702290076333E-2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2">
        <f t="shared" si="37"/>
        <v>0.1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2" t="str">
        <f t="shared" si="37"/>
        <v>N/A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2">
        <f t="shared" si="37"/>
        <v>3.4223134839151265E-3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2">
        <f t="shared" si="37"/>
        <v>0.2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2" t="str">
        <f t="shared" si="37"/>
        <v>N/A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2" t="str">
        <f t="shared" si="37"/>
        <v>N/A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2" t="str">
        <f t="shared" si="37"/>
        <v>N/A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2">
        <f t="shared" si="37"/>
        <v>9.4398502106412853E-3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2" t="str">
        <f t="shared" si="37"/>
        <v>N/A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2" t="str">
        <f t="shared" si="37"/>
        <v>N/A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2" t="str">
        <f t="shared" si="37"/>
        <v>N/A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2">
        <f t="shared" si="37"/>
        <v>0.05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2" t="str">
        <f t="shared" si="37"/>
        <v>N/A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2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2">
        <f t="shared" si="37"/>
        <v>3.3333333333333335E-3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2">
        <f t="shared" si="37"/>
        <v>1.1494252873563218E-2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2">
        <f t="shared" si="37"/>
        <v>2.6392961876832845E-2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2" t="str">
        <f t="shared" si="37"/>
        <v>N/A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2" t="str">
        <f t="shared" si="37"/>
        <v>N/A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2" t="str">
        <f t="shared" si="37"/>
        <v>N/A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2">
        <f t="shared" si="37"/>
        <v>8.9758342922899893E-3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2">
        <f t="shared" si="37"/>
        <v>1.1111111111111112E-2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2" t="str">
        <f t="shared" si="37"/>
        <v>N/A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2">
        <f t="shared" si="37"/>
        <v>8.5714285714285719E-3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2">
        <f t="shared" si="37"/>
        <v>0.1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2">
        <f t="shared" si="37"/>
        <v>1.3043478260869565E-2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2" t="str">
        <f t="shared" si="37"/>
        <v>N/A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2">
        <f t="shared" si="37"/>
        <v>2.0080321285140562E-2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2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2">
        <f t="shared" si="37"/>
        <v>0.5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2">
        <f t="shared" si="37"/>
        <v>0.25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2" t="str">
        <f t="shared" si="37"/>
        <v>N/A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2">
        <f t="shared" si="37"/>
        <v>0.33333333333333331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2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2">
        <f t="shared" si="37"/>
        <v>1.9801980198019802E-2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2">
        <f t="shared" ref="P643:P706" si="41">IF(L643&gt;0,(L643/E643),"N/A")</f>
        <v>6.608622679114654E-3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2">
        <f t="shared" si="41"/>
        <v>7.4427330647011099E-3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2">
        <f t="shared" si="41"/>
        <v>5.7462573718433385E-3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2">
        <f t="shared" si="41"/>
        <v>1.3607984488230494E-2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2">
        <f t="shared" si="41"/>
        <v>4.2518837459634015E-2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2">
        <f t="shared" si="41"/>
        <v>2.5592174481758465E-2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2">
        <f t="shared" si="41"/>
        <v>7.9402148528724889E-3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2">
        <f t="shared" si="41"/>
        <v>6.0827250608272508E-4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2">
        <f t="shared" si="41"/>
        <v>2.3435267219205486E-2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2">
        <f t="shared" si="41"/>
        <v>2.8469750889679714E-2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2">
        <f t="shared" si="41"/>
        <v>4.1779404742957188E-3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2">
        <f t="shared" si="41"/>
        <v>9.2899800928998005E-3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2">
        <f t="shared" si="41"/>
        <v>1.0435077697495864E-2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2">
        <f t="shared" si="41"/>
        <v>3.158222915042868E-2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2">
        <f t="shared" si="41"/>
        <v>2.3317164496638582E-2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2">
        <f t="shared" si="41"/>
        <v>8.1475931822438657E-3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2">
        <f t="shared" si="41"/>
        <v>5.2505966587112173E-3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2">
        <f t="shared" si="41"/>
        <v>9.1460383735957849E-3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2">
        <f t="shared" si="41"/>
        <v>6.9605568445475635E-3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2">
        <f t="shared" si="41"/>
        <v>1.1772400261608895E-2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2">
        <f t="shared" si="41"/>
        <v>9.4736842105263161E-2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2">
        <f t="shared" si="41"/>
        <v>2.564102564102564E-2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2">
        <f t="shared" si="41"/>
        <v>0.01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2">
        <f t="shared" si="41"/>
        <v>3.2079646017699116E-2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2">
        <f t="shared" si="41"/>
        <v>6.4377682403433476E-3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2">
        <f t="shared" si="41"/>
        <v>0.5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2">
        <f t="shared" si="41"/>
        <v>5.5888223552894214E-3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2">
        <f t="shared" si="41"/>
        <v>3.6549707602339179E-2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2">
        <f t="shared" si="41"/>
        <v>6.5093572009764032E-4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2">
        <f t="shared" si="41"/>
        <v>1.1765152377699343E-2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2">
        <f t="shared" si="41"/>
        <v>1.2681772066283395E-3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2">
        <f t="shared" si="41"/>
        <v>1.988163491769928E-2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2">
        <f t="shared" si="41"/>
        <v>1.4634146341463415E-2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2">
        <f t="shared" si="41"/>
        <v>0.13333333333333333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2">
        <f t="shared" si="41"/>
        <v>2.9180695847362513E-2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2">
        <f t="shared" si="41"/>
        <v>1.6315431679129844E-2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2">
        <f t="shared" si="41"/>
        <v>7.5046904315196998E-3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2">
        <f t="shared" si="41"/>
        <v>1.5342960288808664E-2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2">
        <f t="shared" si="41"/>
        <v>1.0649144669763227E-2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2">
        <f t="shared" si="41"/>
        <v>6.6378511886384687E-3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2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2">
        <f t="shared" si="41"/>
        <v>7.5471698113207544E-2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2">
        <f t="shared" si="41"/>
        <v>1.0067114093959731E-2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x14ac:dyDescent="0.45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2">
        <f t="shared" si="41"/>
        <v>5.6372139635877732E-3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2">
        <f t="shared" si="41"/>
        <v>1.8083182640144666E-2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2" t="str">
        <f t="shared" si="41"/>
        <v>N/A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2">
        <f t="shared" si="41"/>
        <v>1.6901408450704226E-3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2">
        <f t="shared" si="41"/>
        <v>2.4660912453760789E-3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2">
        <f t="shared" si="41"/>
        <v>2.914200221166981E-3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2">
        <f t="shared" si="41"/>
        <v>1.3776337115072933E-2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2">
        <f t="shared" si="41"/>
        <v>3.8461538461538464E-2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2">
        <f t="shared" si="41"/>
        <v>0.15390505359877488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2">
        <f t="shared" si="41"/>
        <v>8.3762521931065714E-3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2">
        <f t="shared" si="41"/>
        <v>1.1864406779661017E-2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2">
        <f t="shared" si="41"/>
        <v>1.10062893081761E-2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2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2">
        <f t="shared" si="41"/>
        <v>4.9159120310478657E-2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2">
        <f t="shared" si="41"/>
        <v>1.8843404808317088E-3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2">
        <f t="shared" si="41"/>
        <v>8.3062106003299711E-3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2">
        <f t="shared" si="41"/>
        <v>7.6923076923076927E-2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2">
        <f t="shared" si="41"/>
        <v>3.4324942791762012E-3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2">
        <f t="shared" si="41"/>
        <v>8.0051752376130731E-3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2">
        <f t="shared" si="41"/>
        <v>8.3632019115890081E-3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2">
        <f t="shared" si="41"/>
        <v>8.3160083160083165E-3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2">
        <f t="shared" ref="P707:P770" si="45">IF(L707&gt;0,(L707/E707),"N/A")</f>
        <v>5.1177072671443197E-3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2" t="str">
        <f t="shared" si="45"/>
        <v>N/A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2">
        <f t="shared" si="45"/>
        <v>8.49627170182558E-3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2">
        <f t="shared" si="45"/>
        <v>4.1756252121760776E-2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2">
        <f t="shared" si="45"/>
        <v>3.2786885245901641E-2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2" t="str">
        <f t="shared" si="45"/>
        <v>N/A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2">
        <f t="shared" si="45"/>
        <v>1.000266343109112E-2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2">
        <f t="shared" si="45"/>
        <v>3.8095238095238099E-2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2">
        <f t="shared" si="45"/>
        <v>5.0251256281407036E-3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2">
        <f t="shared" si="45"/>
        <v>1.2449977767896843E-2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2">
        <f t="shared" si="45"/>
        <v>8.6393088552915772E-3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2">
        <f t="shared" si="45"/>
        <v>2.2377622377622378E-2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2">
        <f t="shared" si="45"/>
        <v>1.3114754098360656E-2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2">
        <f t="shared" si="45"/>
        <v>4.4444444444444446E-2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2">
        <f t="shared" si="45"/>
        <v>5.1546391752577317E-2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2">
        <f t="shared" si="45"/>
        <v>1.4990859232175503E-2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2">
        <f t="shared" si="45"/>
        <v>1.1884550084889643E-2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2">
        <f t="shared" si="45"/>
        <v>4.6355208143973826E-3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2">
        <f t="shared" si="45"/>
        <v>1.8284878405558602E-2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2">
        <f t="shared" si="45"/>
        <v>1.9368794028451809E-2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2">
        <f t="shared" si="45"/>
        <v>6.9755854509217742E-3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2">
        <f t="shared" si="45"/>
        <v>1.3806706114398421E-2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2">
        <f t="shared" si="45"/>
        <v>2.7374609590299467E-2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2">
        <f t="shared" si="45"/>
        <v>1.6419427972390099E-2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2">
        <f t="shared" si="45"/>
        <v>2.2962112514351322E-2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2">
        <f t="shared" si="45"/>
        <v>1.0023451093123534E-2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2">
        <f t="shared" si="45"/>
        <v>1.126984126984127E-2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2">
        <f t="shared" si="45"/>
        <v>0.203125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2">
        <f t="shared" si="45"/>
        <v>5.6108897742363877E-2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2">
        <f t="shared" si="45"/>
        <v>5.3420805998125589E-3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2">
        <f t="shared" si="45"/>
        <v>4.2588012125495157E-3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2">
        <f t="shared" si="45"/>
        <v>9.5196121639488755E-3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2">
        <f t="shared" si="45"/>
        <v>1.7647058823529412E-2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2">
        <f t="shared" si="45"/>
        <v>2.5608994378513428E-2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2">
        <f t="shared" si="45"/>
        <v>1.4631578947368421E-2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2">
        <f t="shared" si="45"/>
        <v>5.8969584109248912E-3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2">
        <f t="shared" si="45"/>
        <v>7.0709654124479085E-3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2">
        <f t="shared" si="45"/>
        <v>1.4838709677419355E-2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2">
        <f t="shared" si="45"/>
        <v>1.8427518427518427E-2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2">
        <f t="shared" si="45"/>
        <v>1.2118842845973418E-2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2">
        <f t="shared" si="45"/>
        <v>1.8611670020120725E-2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2">
        <f t="shared" si="45"/>
        <v>2.923447860156721E-2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2">
        <f t="shared" si="45"/>
        <v>7.8537769527345421E-3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2">
        <f t="shared" si="45"/>
        <v>2.1945137157107233E-2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2">
        <f t="shared" si="45"/>
        <v>1.0420613868889731E-2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2">
        <f t="shared" si="45"/>
        <v>1.2941434525115156E-2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2">
        <f t="shared" si="45"/>
        <v>1.7440225035161745E-2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2">
        <f t="shared" si="45"/>
        <v>1.8800358102059087E-2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2">
        <f t="shared" si="45"/>
        <v>2.0312500000000001E-3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2">
        <f t="shared" si="45"/>
        <v>2.3614457831325302E-2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2">
        <f t="shared" si="45"/>
        <v>2.6690845432529076E-2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2">
        <f t="shared" si="45"/>
        <v>2.6699029126213591E-2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2">
        <f t="shared" si="45"/>
        <v>3.0252100840336135E-2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2">
        <f t="shared" si="45"/>
        <v>7.4509803921568628E-3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2">
        <f t="shared" si="45"/>
        <v>1.9427001569858712E-2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2" t="str">
        <f t="shared" si="45"/>
        <v>N/A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2">
        <f t="shared" si="45"/>
        <v>2.553191489361702E-2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2" t="str">
        <f t="shared" si="45"/>
        <v>N/A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2">
        <f t="shared" si="45"/>
        <v>0.2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2" t="str">
        <f t="shared" si="45"/>
        <v>N/A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2">
        <f t="shared" si="45"/>
        <v>1.7453391511305039E-2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2" t="str">
        <f t="shared" si="45"/>
        <v>N/A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2">
        <f t="shared" si="45"/>
        <v>1.6949152542372881E-2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2" t="str">
        <f t="shared" si="45"/>
        <v>N/A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2">
        <f t="shared" ref="P771:P834" si="49">IF(L771&gt;0,(L771/E771),"N/A")</f>
        <v>3.140096618357488E-2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2" t="str">
        <f t="shared" si="49"/>
        <v>N/A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2">
        <f t="shared" si="49"/>
        <v>0.1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2">
        <f t="shared" si="49"/>
        <v>0.02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2">
        <f t="shared" si="49"/>
        <v>6.25E-2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2">
        <f t="shared" si="49"/>
        <v>2.564102564102564E-2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2">
        <f t="shared" si="49"/>
        <v>2.9411764705882353E-2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2">
        <f t="shared" si="49"/>
        <v>1.584213451917732E-2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2">
        <f t="shared" si="49"/>
        <v>0.14285714285714285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2">
        <f t="shared" si="49"/>
        <v>0.5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2">
        <f t="shared" si="49"/>
        <v>1.4999999999999999E-2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2">
        <f t="shared" si="49"/>
        <v>2.5961538461538463E-2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2">
        <f t="shared" si="49"/>
        <v>2.3469109957473974E-2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2">
        <f t="shared" si="49"/>
        <v>0.02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2">
        <f t="shared" si="49"/>
        <v>1.5751575157515751E-2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2">
        <f t="shared" si="49"/>
        <v>9.7560975609756097E-3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2">
        <f t="shared" si="49"/>
        <v>3.2110193325508782E-2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2">
        <f t="shared" si="49"/>
        <v>6.1624649859943975E-3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2">
        <f t="shared" si="49"/>
        <v>1.2408759124087591E-2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2">
        <f t="shared" si="49"/>
        <v>1.6707206211149603E-2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2">
        <f t="shared" si="49"/>
        <v>7.526881720430108E-3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2">
        <f t="shared" si="49"/>
        <v>1.0805224741748203E-2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2">
        <f t="shared" si="49"/>
        <v>1.6431322207958923E-2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2">
        <f t="shared" si="49"/>
        <v>2.3893815882219414E-2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2">
        <f t="shared" si="49"/>
        <v>1.1321702642556159E-2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2">
        <f t="shared" si="49"/>
        <v>6.2908011869436198E-3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2">
        <f t="shared" si="49"/>
        <v>1.1757188498402555E-2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2">
        <f t="shared" si="49"/>
        <v>8.8801184015786881E-3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2">
        <f t="shared" si="49"/>
        <v>2.2008679479231245E-2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2">
        <f t="shared" si="49"/>
        <v>2.1636408853519026E-2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2">
        <f t="shared" si="49"/>
        <v>5.5988802239552091E-3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2">
        <f t="shared" si="49"/>
        <v>2.4539877300613498E-2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2">
        <f t="shared" si="49"/>
        <v>2.2865546105459485E-2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2">
        <f t="shared" si="49"/>
        <v>1.2335526315789474E-2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2">
        <f t="shared" si="49"/>
        <v>1.3403880070546737E-2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2">
        <f t="shared" si="49"/>
        <v>3.2727272727272726E-3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2">
        <f t="shared" si="49"/>
        <v>1.7142857142857144E-2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2">
        <f t="shared" si="49"/>
        <v>8.497905445840814E-3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2">
        <f t="shared" si="49"/>
        <v>1.3555291319857313E-2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2">
        <f t="shared" si="49"/>
        <v>9.555555555555555E-3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2">
        <f t="shared" si="49"/>
        <v>1.2527101903155867E-2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2">
        <f t="shared" si="49"/>
        <v>1.7142857142857144E-2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2">
        <f t="shared" si="49"/>
        <v>1.1538461538461539E-2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2">
        <f t="shared" si="49"/>
        <v>3.6223929747530186E-2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2">
        <f t="shared" si="49"/>
        <v>4.0001000025000621E-2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2">
        <f t="shared" si="49"/>
        <v>2.199528672427337E-2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2">
        <f t="shared" si="49"/>
        <v>1.0046728971962618E-2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2">
        <f t="shared" si="49"/>
        <v>2.5438819638768762E-2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2">
        <f t="shared" si="49"/>
        <v>1.1183180496533215E-2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2">
        <f t="shared" si="49"/>
        <v>3.4862385321100919E-2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2">
        <f t="shared" si="49"/>
        <v>3.2183908045977011E-2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2">
        <f t="shared" si="49"/>
        <v>1.4173815740395375E-2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2">
        <f t="shared" si="49"/>
        <v>4.4617320672691915E-3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2">
        <f t="shared" si="49"/>
        <v>1.93006993006993E-2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2">
        <f t="shared" si="49"/>
        <v>2.298050139275766E-2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2">
        <f t="shared" si="49"/>
        <v>2.5115110925073254E-2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2">
        <f t="shared" si="49"/>
        <v>7.885932770431734E-3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2">
        <f t="shared" si="49"/>
        <v>8.7813620071684594E-3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2">
        <f t="shared" si="49"/>
        <v>3.5483870967741936E-2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2">
        <f t="shared" si="49"/>
        <v>2.7318475916606758E-2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2">
        <f t="shared" si="49"/>
        <v>3.0769230769230771E-2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2">
        <f t="shared" si="49"/>
        <v>1.6486347243688821E-2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2">
        <f t="shared" si="49"/>
        <v>5.7142857142857143E-3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2">
        <f t="shared" si="49"/>
        <v>1.0204717229936135E-2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2">
        <f t="shared" ref="P835:P898" si="53">IF(L835&gt;0,(L835/E835),"N/A")</f>
        <v>6.7213114754098363E-3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2">
        <f t="shared" si="53"/>
        <v>1.0407993338884263E-2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2">
        <f t="shared" si="53"/>
        <v>1.7057569296375266E-2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2">
        <f t="shared" si="53"/>
        <v>9.1151922512939607E-3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2">
        <f t="shared" si="53"/>
        <v>2.0361247947454843E-2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2">
        <f t="shared" si="53"/>
        <v>2.0976616231086657E-2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2">
        <f t="shared" si="53"/>
        <v>1.6464208354556729E-2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2">
        <f t="shared" si="53"/>
        <v>1.5778555448335195E-2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2">
        <f t="shared" si="53"/>
        <v>1.8555073035925778E-2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2">
        <f t="shared" si="53"/>
        <v>1.495398773006135E-2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2">
        <f t="shared" si="53"/>
        <v>1.5847267282256054E-2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2">
        <f t="shared" si="53"/>
        <v>2.7300824175824176E-2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2">
        <f t="shared" si="53"/>
        <v>2.9406829362303766E-2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2">
        <f t="shared" si="53"/>
        <v>3.5022093725084018E-2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2">
        <f t="shared" si="53"/>
        <v>0.1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2">
        <f t="shared" si="53"/>
        <v>5.3333333333333337E-2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2">
        <f t="shared" si="53"/>
        <v>2.3978315262718933E-2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2">
        <f t="shared" si="53"/>
        <v>2.1427420654100211E-2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2">
        <f t="shared" si="53"/>
        <v>2.6830203142966653E-2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2">
        <f t="shared" si="53"/>
        <v>1.6875340228633642E-2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2">
        <f t="shared" si="53"/>
        <v>3.3333333333333333E-2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2">
        <f t="shared" si="53"/>
        <v>1.518318713049934E-2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2">
        <f t="shared" si="53"/>
        <v>3.1333333333333331E-2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2">
        <f t="shared" si="53"/>
        <v>5.1376146788990829E-2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2">
        <f t="shared" si="53"/>
        <v>0.02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2">
        <f t="shared" si="53"/>
        <v>4.3979699896416237E-2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2">
        <f t="shared" si="53"/>
        <v>2.340577979460234E-2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2">
        <f t="shared" si="53"/>
        <v>1.889763779527559E-2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2">
        <f t="shared" si="53"/>
        <v>1.9801980198019802E-2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2">
        <f t="shared" si="53"/>
        <v>2.3529411764705882E-2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2">
        <f t="shared" si="53"/>
        <v>5.5555555555555552E-2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2">
        <f t="shared" si="53"/>
        <v>2.9259259259259259E-2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2">
        <f t="shared" si="53"/>
        <v>4.4444444444444446E-2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2">
        <f t="shared" si="53"/>
        <v>1.7187500000000001E-2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2">
        <f t="shared" si="53"/>
        <v>9.1590341382181521E-3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2">
        <f t="shared" si="53"/>
        <v>0.02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2">
        <f t="shared" si="53"/>
        <v>2.8846153846153848E-3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2">
        <f t="shared" si="53"/>
        <v>8.0645161290322578E-2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2">
        <f t="shared" si="53"/>
        <v>3.6923076923076927E-2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2">
        <f t="shared" si="53"/>
        <v>3.0769230769230771E-2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2">
        <f t="shared" si="53"/>
        <v>0.1111111111111111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2">
        <f t="shared" si="53"/>
        <v>2.8767123287671233E-2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2" t="str">
        <f t="shared" si="53"/>
        <v>N/A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2">
        <f t="shared" si="53"/>
        <v>3.4992223950233284E-2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2">
        <f t="shared" si="53"/>
        <v>2.1465581051073278E-2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2">
        <f t="shared" si="53"/>
        <v>3.0769230769230771E-2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2">
        <f t="shared" si="53"/>
        <v>4.6583850931677016E-2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2">
        <f t="shared" si="53"/>
        <v>7.0796460176991149E-2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2">
        <f t="shared" si="53"/>
        <v>3.3333333333333333E-2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2">
        <f t="shared" si="53"/>
        <v>4.6357615894039736E-2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2">
        <f t="shared" si="53"/>
        <v>1.1994002998500749E-2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2">
        <f t="shared" si="53"/>
        <v>0.1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2">
        <f t="shared" si="53"/>
        <v>2.8000000000000001E-2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2">
        <f t="shared" si="53"/>
        <v>3.4146341463414637E-2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2" t="str">
        <f t="shared" si="53"/>
        <v>N/A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2">
        <f t="shared" si="53"/>
        <v>5.5555555555555552E-2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2">
        <f t="shared" si="53"/>
        <v>1.3557483731019521E-2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2">
        <f t="shared" si="53"/>
        <v>3.2000000000000001E-2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2">
        <f t="shared" si="53"/>
        <v>3.4615384615384617E-2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2">
        <f t="shared" si="53"/>
        <v>6.9529652351738242E-3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2">
        <f t="shared" si="53"/>
        <v>2.5000000000000001E-2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2">
        <f t="shared" si="53"/>
        <v>6.7653816696451362E-3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2">
        <f t="shared" si="53"/>
        <v>3.5897435897435895E-2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2">
        <f t="shared" si="53"/>
        <v>2.2499999999999999E-2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2" t="str">
        <f t="shared" ref="P899:P962" si="57">IF(L899&gt;0,(L899/E899),"N/A")</f>
        <v>N/A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2">
        <f t="shared" si="57"/>
        <v>2.8571428571428571E-2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2">
        <f t="shared" si="57"/>
        <v>2.8571428571428571E-2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2">
        <f t="shared" si="57"/>
        <v>9.5238095238095233E-2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2" t="str">
        <f t="shared" si="57"/>
        <v>N/A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2">
        <f t="shared" si="57"/>
        <v>3.3333333333333333E-2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2">
        <f t="shared" si="57"/>
        <v>2.5000000000000001E-2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2">
        <f t="shared" si="57"/>
        <v>1.9867549668874173E-2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2">
        <f t="shared" si="57"/>
        <v>3.0612244897959183E-2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2" t="str">
        <f t="shared" si="57"/>
        <v>N/A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2" t="str">
        <f t="shared" si="57"/>
        <v>N/A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2" t="str">
        <f t="shared" si="57"/>
        <v>N/A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2">
        <f t="shared" si="57"/>
        <v>1.5384615384615385E-2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2">
        <f t="shared" si="57"/>
        <v>4.065040650406504E-2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2" t="str">
        <f t="shared" si="57"/>
        <v>N/A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2">
        <f t="shared" si="57"/>
        <v>6.6666666666666666E-2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2">
        <f t="shared" si="57"/>
        <v>1.2108980827447022E-2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2" t="str">
        <f t="shared" si="57"/>
        <v>N/A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2">
        <f t="shared" si="57"/>
        <v>2.4E-2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2" t="str">
        <f t="shared" si="57"/>
        <v>N/A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2">
        <f t="shared" si="57"/>
        <v>3.3333333333333333E-2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2">
        <f t="shared" si="57"/>
        <v>5.1020408163265307E-2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2">
        <f t="shared" si="57"/>
        <v>0.01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2" t="str">
        <f t="shared" si="57"/>
        <v>N/A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2">
        <f t="shared" si="57"/>
        <v>4.3149946062567418E-3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2">
        <f t="shared" si="57"/>
        <v>5.2816901408450703E-3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2">
        <f t="shared" si="57"/>
        <v>1.8181818181818181E-2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2">
        <f t="shared" si="57"/>
        <v>4.5871559633027525E-2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2">
        <f t="shared" si="57"/>
        <v>3.125E-2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2" t="str">
        <f t="shared" si="57"/>
        <v>N/A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2" t="str">
        <f t="shared" si="57"/>
        <v>N/A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2">
        <f t="shared" si="57"/>
        <v>1.7777777777777778E-2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2" t="str">
        <f t="shared" si="57"/>
        <v>N/A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2">
        <f t="shared" si="57"/>
        <v>1.4492753623188406E-2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2">
        <f t="shared" si="57"/>
        <v>5.3435114503816793E-2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2">
        <f t="shared" si="57"/>
        <v>2.1723388848660392E-2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2">
        <f t="shared" si="57"/>
        <v>1.6666666666666666E-2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2">
        <f t="shared" si="57"/>
        <v>1.9736842105263157E-2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2">
        <f t="shared" si="57"/>
        <v>0.04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2" t="str">
        <f t="shared" si="57"/>
        <v>N/A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2">
        <f t="shared" si="57"/>
        <v>0.05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2">
        <f t="shared" si="57"/>
        <v>0.04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2">
        <f t="shared" si="57"/>
        <v>0.05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2">
        <f t="shared" si="57"/>
        <v>9.0673575129533671E-3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2">
        <f t="shared" si="57"/>
        <v>2.6701119724375538E-2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2">
        <f t="shared" si="57"/>
        <v>2.3952095808383235E-2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2">
        <f t="shared" si="57"/>
        <v>4.1522491349480967E-2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2">
        <f t="shared" si="57"/>
        <v>1.4407924358397118E-2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2">
        <f t="shared" si="57"/>
        <v>6.4412238325281803E-3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2">
        <f t="shared" si="57"/>
        <v>1.7482517482517484E-2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2" t="str">
        <f t="shared" si="57"/>
        <v>N/A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2">
        <f t="shared" si="57"/>
        <v>1.6666666666666666E-2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2">
        <f t="shared" si="57"/>
        <v>2.564102564102564E-2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2">
        <f t="shared" si="57"/>
        <v>1.7118402282453638E-2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2">
        <f t="shared" si="57"/>
        <v>6.3037249283667621E-3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2">
        <f t="shared" si="57"/>
        <v>1.0014306151645207E-2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2">
        <f t="shared" si="57"/>
        <v>3.968253968253968E-2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2">
        <f t="shared" si="57"/>
        <v>1.1211795423130088E-2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2">
        <f t="shared" si="57"/>
        <v>5.4757418747056049E-3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2">
        <f t="shared" si="57"/>
        <v>1.9744483159117306E-2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2">
        <f t="shared" si="57"/>
        <v>3.0042918454935622E-2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2">
        <f t="shared" si="57"/>
        <v>1.9296254256526674E-2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2">
        <f t="shared" si="57"/>
        <v>8.8008234688625835E-3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2">
        <f t="shared" si="57"/>
        <v>7.3280062366010527E-3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2">
        <f t="shared" ref="P963:P1026" si="61">IF(L963&gt;0,(L963/E963),"N/A")</f>
        <v>2.744579455575239E-3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2">
        <f t="shared" si="61"/>
        <v>5.1966292134831463E-2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2">
        <f t="shared" si="61"/>
        <v>2.3872679045092837E-2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2">
        <f t="shared" si="61"/>
        <v>3.2992036405005691E-2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2">
        <f t="shared" si="61"/>
        <v>2.0134228187919462E-2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2">
        <f t="shared" si="61"/>
        <v>1.6891891891891893E-2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2">
        <f t="shared" si="61"/>
        <v>2.2740033688938798E-2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2">
        <f t="shared" si="61"/>
        <v>3.7735849056603772E-2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2">
        <f t="shared" si="61"/>
        <v>7.8571428571428575E-4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2">
        <f t="shared" si="61"/>
        <v>6.0975609756097563E-3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2">
        <f t="shared" si="61"/>
        <v>2.2123893805309734E-2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2">
        <f t="shared" si="61"/>
        <v>6.4981949458483759E-3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2">
        <f t="shared" si="61"/>
        <v>1.9464720194647202E-2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2">
        <f t="shared" si="61"/>
        <v>1.0714285714285714E-2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2">
        <f t="shared" si="61"/>
        <v>9.2059838895281933E-3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2">
        <f t="shared" si="61"/>
        <v>6.2305295950155761E-3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2">
        <f t="shared" si="61"/>
        <v>1.3201320132013201E-2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2">
        <f t="shared" si="61"/>
        <v>1.2644824360305532E-3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2">
        <f t="shared" si="61"/>
        <v>3.3119254154396443E-3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2">
        <f t="shared" si="61"/>
        <v>2.0861372812920592E-2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2">
        <f t="shared" si="61"/>
        <v>0.36363636363636365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2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2">
        <f t="shared" si="61"/>
        <v>5.8209489122304963E-3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2">
        <f t="shared" si="61"/>
        <v>2.8301886792452831E-2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2">
        <f t="shared" si="61"/>
        <v>1.2182203389830509E-2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2">
        <f t="shared" si="61"/>
        <v>9.0196078431372551E-3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2">
        <f t="shared" si="61"/>
        <v>6.2027231467473524E-3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2" t="str">
        <f t="shared" si="61"/>
        <v>N/A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2">
        <f t="shared" si="61"/>
        <v>1.908169350029815E-2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2">
        <f t="shared" si="61"/>
        <v>7.6923076923076927E-2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2">
        <f t="shared" si="61"/>
        <v>3.3018867924528301E-2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2">
        <f t="shared" si="61"/>
        <v>8.5653104925053538E-3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2">
        <f t="shared" si="61"/>
        <v>1.116109560958943E-2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2">
        <f t="shared" si="61"/>
        <v>2.3559648747055045E-3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2">
        <f t="shared" si="61"/>
        <v>1.2396694214876033E-2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2">
        <f t="shared" si="61"/>
        <v>7.6923076923076927E-2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2">
        <f t="shared" si="61"/>
        <v>0.12307692307692308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2">
        <f t="shared" si="61"/>
        <v>6.5177173758360612E-3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2">
        <f t="shared" si="61"/>
        <v>3.4237781391765814E-3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2">
        <f t="shared" si="61"/>
        <v>3.0266343825665861E-4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2">
        <f t="shared" si="61"/>
        <v>7.6923076923076923E-4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2">
        <f t="shared" si="61"/>
        <v>7.4324324324324328E-3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2">
        <f t="shared" si="61"/>
        <v>4.6714419184054811E-3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2">
        <f t="shared" si="61"/>
        <v>4.6224211755546904E-3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2">
        <f t="shared" si="61"/>
        <v>1.072603962638739E-3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2">
        <f t="shared" si="61"/>
        <v>3.4188034188034191E-2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2">
        <f t="shared" si="61"/>
        <v>5.7160048134777377E-3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2">
        <f t="shared" si="61"/>
        <v>4.0000000000000001E-3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2">
        <f t="shared" si="61"/>
        <v>1.5384615384615385E-2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2">
        <f t="shared" si="61"/>
        <v>1.8181818181818181E-2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2">
        <f t="shared" si="61"/>
        <v>1.3333333333333334E-2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2">
        <f t="shared" si="61"/>
        <v>7.1975783074462751E-4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2">
        <f t="shared" si="61"/>
        <v>1.0426320667284522E-2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2">
        <f t="shared" si="61"/>
        <v>5.2287581699346402E-3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2">
        <f t="shared" si="61"/>
        <v>2.5000000000000001E-2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2">
        <f t="shared" si="61"/>
        <v>1.3370865587614356E-2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2">
        <f t="shared" si="61"/>
        <v>6.2066192282812039E-3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2">
        <f t="shared" si="61"/>
        <v>1.1272141706924315E-2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2">
        <f t="shared" si="61"/>
        <v>1.8779342723004695E-2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2">
        <f t="shared" si="61"/>
        <v>9.4161958568738224E-3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2">
        <f t="shared" si="61"/>
        <v>4.5290412929181144E-2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2">
        <f t="shared" si="61"/>
        <v>3.2201914708442123E-2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2">
        <f t="shared" si="61"/>
        <v>2.7619650010541851E-2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2">
        <f t="shared" si="61"/>
        <v>2.5708511835398091E-3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2">
        <f t="shared" ref="P1027:P1090" si="65">IF(L1027&gt;0,(L1027/E1027),"N/A")</f>
        <v>1.391816121207301E-2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2">
        <f t="shared" si="65"/>
        <v>1.742712746658134E-2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2">
        <f t="shared" si="65"/>
        <v>1.4354066985645933E-2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2">
        <f t="shared" si="65"/>
        <v>2.1744691737017138E-2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2">
        <f t="shared" si="65"/>
        <v>1.2616320687186829E-2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2">
        <f t="shared" si="65"/>
        <v>2.3238819058754748E-2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2">
        <f t="shared" si="65"/>
        <v>9.2178770949720677E-3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2">
        <f t="shared" si="65"/>
        <v>1.6385496105031028E-2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2">
        <f t="shared" si="65"/>
        <v>1.9765739385065886E-2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2">
        <f t="shared" si="65"/>
        <v>2.5538107933890147E-2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2">
        <f t="shared" si="65"/>
        <v>1.5347334410339256E-2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2">
        <f t="shared" si="65"/>
        <v>4.1730779119579446E-2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2">
        <f t="shared" si="65"/>
        <v>2.0568070519098921E-2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2">
        <f t="shared" si="65"/>
        <v>2.7981651376146791E-2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2">
        <f t="shared" si="65"/>
        <v>4.6801872074882997E-2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2">
        <f t="shared" si="65"/>
        <v>4.0000000000000001E-3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2" t="str">
        <f t="shared" si="65"/>
        <v>N/A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2">
        <f t="shared" si="65"/>
        <v>0.1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2">
        <f t="shared" si="65"/>
        <v>3.4204052945999763E-2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2">
        <f t="shared" si="65"/>
        <v>0.33333333333333331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2">
        <f t="shared" si="65"/>
        <v>3.007518796992481E-2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2" t="str">
        <f t="shared" si="65"/>
        <v>N/A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2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2">
        <f t="shared" si="65"/>
        <v>1.8867924528301886E-2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2" t="str">
        <f t="shared" si="65"/>
        <v>N/A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2" t="str">
        <f t="shared" si="65"/>
        <v>N/A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2" t="str">
        <f t="shared" si="65"/>
        <v>N/A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2" t="str">
        <f t="shared" si="65"/>
        <v>N/A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2">
        <f t="shared" si="65"/>
        <v>6.6666666666666666E-2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2" t="str">
        <f t="shared" si="65"/>
        <v>N/A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2" t="str">
        <f t="shared" si="65"/>
        <v>N/A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2" t="str">
        <f t="shared" si="65"/>
        <v>N/A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2" t="str">
        <f t="shared" si="65"/>
        <v>N/A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2" t="str">
        <f t="shared" si="65"/>
        <v>N/A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2" t="str">
        <f t="shared" si="65"/>
        <v>N/A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2">
        <f t="shared" si="65"/>
        <v>0.02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2" t="str">
        <f t="shared" si="65"/>
        <v>N/A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2">
        <f t="shared" si="65"/>
        <v>2.1052631578947368E-2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2" t="str">
        <f t="shared" si="65"/>
        <v>N/A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2">
        <f t="shared" si="65"/>
        <v>1.5228426395939087E-2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2">
        <f t="shared" si="65"/>
        <v>6.1728395061728392E-2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2">
        <f t="shared" si="65"/>
        <v>2.9301128489408038E-2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2">
        <f t="shared" si="65"/>
        <v>7.6923076923076927E-2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2">
        <f t="shared" si="65"/>
        <v>8.8888888888888892E-2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2">
        <f t="shared" si="65"/>
        <v>2.4705882352941175E-2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2">
        <f t="shared" si="65"/>
        <v>2.8571428571428571E-2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2" t="str">
        <f t="shared" si="65"/>
        <v>N/A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2">
        <f t="shared" si="65"/>
        <v>7.8431372549019607E-2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2">
        <f t="shared" si="65"/>
        <v>0.1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2">
        <f t="shared" si="65"/>
        <v>8.8054006457293811E-3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2">
        <f t="shared" si="65"/>
        <v>6.6666666666666666E-2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2">
        <f t="shared" si="65"/>
        <v>2.0712070357309768E-2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2">
        <f t="shared" si="65"/>
        <v>2.2739651416122005E-2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2">
        <f t="shared" si="65"/>
        <v>0.1111111111111111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2">
        <f t="shared" si="65"/>
        <v>2.6548672566371681E-2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2">
        <f t="shared" si="65"/>
        <v>5.3816584294343765E-2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2">
        <f t="shared" si="65"/>
        <v>0.33333333333333331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2">
        <f t="shared" si="65"/>
        <v>5.3571428571428568E-2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2">
        <f t="shared" si="65"/>
        <v>2.4390243902439024E-3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2" t="str">
        <f t="shared" si="65"/>
        <v>N/A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2">
        <f t="shared" si="65"/>
        <v>8.771929824561403E-3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2">
        <f t="shared" si="65"/>
        <v>0.13333333333333333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2" t="str">
        <f t="shared" si="65"/>
        <v>N/A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2">
        <f t="shared" si="65"/>
        <v>2.3032304765963581E-2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2">
        <f t="shared" ref="P1091:P1154" si="69">IF(L1091&gt;0,(L1091/E1091),"N/A")</f>
        <v>4.1737649063032366E-2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2">
        <f t="shared" si="69"/>
        <v>0.2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2">
        <f t="shared" si="69"/>
        <v>0.08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2">
        <f t="shared" si="69"/>
        <v>0.33333333333333331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2">
        <f t="shared" si="69"/>
        <v>9.4674556213017749E-2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2">
        <f t="shared" si="69"/>
        <v>8.1966964277582644E-3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2">
        <f t="shared" si="69"/>
        <v>3.734011281480893E-3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2">
        <f t="shared" si="69"/>
        <v>1.3475836431226766E-2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2">
        <f t="shared" si="69"/>
        <v>0.14893617021276595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2">
        <f t="shared" si="69"/>
        <v>1.2201885745978924E-2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2">
        <f t="shared" si="69"/>
        <v>0.04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2">
        <f t="shared" si="69"/>
        <v>0.1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2">
        <f t="shared" si="69"/>
        <v>0.14634146341463414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2">
        <f t="shared" si="69"/>
        <v>5.647058823529412E-2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2">
        <f t="shared" si="69"/>
        <v>6.1728395061728392E-2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2">
        <f t="shared" si="69"/>
        <v>1.2453719286435544E-2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2">
        <f t="shared" si="69"/>
        <v>1.3976240391334731E-2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2">
        <f t="shared" si="69"/>
        <v>4.2424242424242427E-2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2" t="str">
        <f t="shared" si="69"/>
        <v>N/A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2">
        <f t="shared" si="69"/>
        <v>2.8668941979522185E-2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2">
        <f t="shared" si="69"/>
        <v>6.6666666666666666E-2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2">
        <f t="shared" si="69"/>
        <v>4.3137254901960784E-2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2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2">
        <f t="shared" si="69"/>
        <v>9.9766827018391638E-3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2">
        <f t="shared" si="69"/>
        <v>0.2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2">
        <f t="shared" si="69"/>
        <v>0.3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2">
        <f t="shared" si="69"/>
        <v>7.5471698113207544E-2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2">
        <f t="shared" si="69"/>
        <v>5.6016132646202102E-2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2">
        <f t="shared" si="69"/>
        <v>9.6385542168674704E-2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2">
        <f t="shared" si="69"/>
        <v>2.7522935779816515E-2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2">
        <f t="shared" si="69"/>
        <v>0.2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2" t="str">
        <f t="shared" si="69"/>
        <v>N/A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2">
        <f t="shared" si="69"/>
        <v>0.17241379310344829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2" t="str">
        <f t="shared" si="69"/>
        <v>N/A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2">
        <f t="shared" si="69"/>
        <v>0.27272727272727271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2">
        <f t="shared" si="69"/>
        <v>1.6470588235294119E-2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2" t="str">
        <f t="shared" si="69"/>
        <v>N/A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2">
        <f t="shared" si="69"/>
        <v>0.2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2">
        <f t="shared" si="69"/>
        <v>3.9316239316239315E-2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2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2">
        <f t="shared" si="69"/>
        <v>9.5238095238095233E-2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2">
        <f t="shared" si="69"/>
        <v>0.27272727272727271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2" t="str">
        <f t="shared" si="69"/>
        <v>N/A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2">
        <f t="shared" si="69"/>
        <v>9.0403337969401955E-3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2">
        <f t="shared" si="69"/>
        <v>0.05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2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2">
        <f t="shared" si="69"/>
        <v>0.02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2">
        <f t="shared" si="69"/>
        <v>2.2222222222222223E-2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2">
        <f t="shared" si="69"/>
        <v>3.9493670886075949E-3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2">
        <f t="shared" si="69"/>
        <v>3.2000000000000001E-2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2">
        <f t="shared" si="69"/>
        <v>0.2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2" t="str">
        <f t="shared" si="69"/>
        <v>N/A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2" t="str">
        <f t="shared" si="69"/>
        <v>N/A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2" t="str">
        <f t="shared" si="69"/>
        <v>N/A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2">
        <f t="shared" si="69"/>
        <v>4.3010752688172046E-2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2" t="str">
        <f t="shared" si="69"/>
        <v>N/A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2">
        <f t="shared" si="69"/>
        <v>0.01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2">
        <f t="shared" si="69"/>
        <v>2.2641509433962263E-2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2" t="str">
        <f t="shared" si="69"/>
        <v>N/A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2">
        <f t="shared" si="69"/>
        <v>4.1095890410958902E-2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2">
        <f t="shared" si="69"/>
        <v>2.6666666666666668E-2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2">
        <f t="shared" si="69"/>
        <v>2.3809523809523808E-2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2" t="str">
        <f t="shared" si="69"/>
        <v>N/A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2">
        <f t="shared" si="69"/>
        <v>1.6465422612513721E-2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2">
        <f t="shared" ref="P1155:P1218" si="73">IF(L1155&gt;0,(L1155/E1155),"N/A")</f>
        <v>0.02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2">
        <f t="shared" si="73"/>
        <v>9.2307692307692316E-3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2">
        <f t="shared" si="73"/>
        <v>4.2553191489361701E-2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2" t="str">
        <f t="shared" si="73"/>
        <v>N/A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2">
        <f t="shared" si="73"/>
        <v>1.9867549668874173E-2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2">
        <f t="shared" si="73"/>
        <v>8.5714285714285715E-2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2" t="str">
        <f t="shared" si="73"/>
        <v>N/A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2">
        <f t="shared" si="73"/>
        <v>1.6450216450216451E-2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2" t="str">
        <f t="shared" si="73"/>
        <v>N/A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2">
        <f t="shared" si="73"/>
        <v>5.7142857142857141E-2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2" t="str">
        <f t="shared" si="73"/>
        <v>N/A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2" t="str">
        <f t="shared" si="73"/>
        <v>N/A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2">
        <f t="shared" si="73"/>
        <v>1.207437816952427E-2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2">
        <f t="shared" si="73"/>
        <v>2.7864855451062349E-3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2">
        <f t="shared" si="73"/>
        <v>1.634320735444331E-2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2">
        <f t="shared" si="73"/>
        <v>2.9411764705882353E-3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2">
        <f t="shared" si="73"/>
        <v>0.17647058823529413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2">
        <f t="shared" si="73"/>
        <v>0.02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2">
        <f t="shared" si="73"/>
        <v>0.04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2" t="str">
        <f t="shared" si="73"/>
        <v>N/A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2">
        <f t="shared" si="73"/>
        <v>3.3333333333333333E-2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2">
        <f t="shared" si="73"/>
        <v>2.144469525959368E-2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2">
        <f t="shared" si="73"/>
        <v>1.5384615384615385E-2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2">
        <f t="shared" si="73"/>
        <v>0.1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2" t="str">
        <f t="shared" si="73"/>
        <v>N/A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2">
        <f t="shared" si="73"/>
        <v>0.2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2">
        <f t="shared" si="73"/>
        <v>1.5625000000000001E-3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2">
        <f t="shared" si="73"/>
        <v>1.4468085106382979E-2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2">
        <f t="shared" si="73"/>
        <v>0.75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2">
        <f t="shared" si="73"/>
        <v>9.5238095238095233E-2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2">
        <f t="shared" si="73"/>
        <v>0.03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2">
        <f t="shared" si="73"/>
        <v>1.6243610846400417E-2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2">
        <f t="shared" si="73"/>
        <v>8.4218512898330804E-3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2">
        <f t="shared" si="73"/>
        <v>1.5365396627108058E-2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2">
        <f t="shared" si="73"/>
        <v>7.6830205246405442E-3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2">
        <f t="shared" si="73"/>
        <v>2.6471504204297728E-2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2">
        <f t="shared" si="73"/>
        <v>8.8659793814432983E-3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2">
        <f t="shared" si="73"/>
        <v>1.9259259259259261E-2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2">
        <f t="shared" si="73"/>
        <v>1.1205432937181663E-2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2">
        <f t="shared" si="73"/>
        <v>5.1724137931034482E-2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2">
        <f t="shared" si="73"/>
        <v>1.2505153222481791E-2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2">
        <f t="shared" si="73"/>
        <v>1.7725918570009932E-2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2">
        <f t="shared" si="73"/>
        <v>1.2592592592592593E-2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2">
        <f t="shared" si="73"/>
        <v>1.3082249533689347E-2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2">
        <f t="shared" si="73"/>
        <v>8.2644628099173556E-3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2">
        <f t="shared" si="73"/>
        <v>1.8309395899572416E-2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2">
        <f t="shared" si="73"/>
        <v>3.3419977720014855E-3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2">
        <f t="shared" si="73"/>
        <v>1.708409354785205E-2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2">
        <f t="shared" si="73"/>
        <v>1.805973378976192E-2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2">
        <f t="shared" si="73"/>
        <v>5.440565336973761E-3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2">
        <f t="shared" si="73"/>
        <v>6.0479041916167665E-3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2">
        <f t="shared" si="73"/>
        <v>4.2591347231562427E-3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2">
        <f t="shared" si="73"/>
        <v>4.7284929835265405E-3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2">
        <f t="shared" si="73"/>
        <v>3.0917874396135265E-2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2">
        <f t="shared" si="73"/>
        <v>8.1053115658772136E-3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2">
        <f t="shared" si="73"/>
        <v>4.829362524146813E-3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2">
        <f t="shared" si="73"/>
        <v>7.2327044025157234E-3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2">
        <f t="shared" si="73"/>
        <v>2.0250476770933687E-3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2">
        <f t="shared" si="73"/>
        <v>5.9347181008902079E-3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2">
        <f t="shared" si="73"/>
        <v>2.5728456292622444E-2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2">
        <f t="shared" si="73"/>
        <v>1.6252821670428894E-2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2">
        <f t="shared" si="73"/>
        <v>9.4840667678300454E-3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2">
        <f t="shared" si="73"/>
        <v>1.3968040411143799E-2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2">
        <f t="shared" si="73"/>
        <v>1.0883419943131679E-2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2">
        <f t="shared" ref="P1219:P1282" si="77">IF(L1219&gt;0,(L1219/E1219),"N/A")</f>
        <v>6.730663135826989E-3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2">
        <f t="shared" si="77"/>
        <v>5.7400838439213156E-3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2">
        <f t="shared" si="77"/>
        <v>9.7217952659083926E-3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2">
        <f t="shared" si="77"/>
        <v>8.9945390298747183E-3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2">
        <f t="shared" si="77"/>
        <v>4.2023492356212333E-2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2">
        <f t="shared" si="77"/>
        <v>1.2304948729380294E-2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2">
        <f t="shared" si="77"/>
        <v>8.6047664098752082E-3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2">
        <f t="shared" si="77"/>
        <v>1.6981132075471698E-2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2">
        <f t="shared" si="77"/>
        <v>2.2727272727272728E-2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2">
        <f t="shared" si="77"/>
        <v>2.0650490449148167E-2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2" t="str">
        <f t="shared" si="77"/>
        <v>N/A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2">
        <f t="shared" si="77"/>
        <v>1.6382252559726963E-2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2">
        <f t="shared" si="77"/>
        <v>0.04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2" t="str">
        <f t="shared" si="77"/>
        <v>N/A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2" t="str">
        <f t="shared" si="77"/>
        <v>N/A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2">
        <f t="shared" si="77"/>
        <v>2.5000000000000001E-2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2">
        <f t="shared" si="77"/>
        <v>5.1724137931034482E-2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2" t="str">
        <f t="shared" si="77"/>
        <v>N/A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2">
        <f t="shared" si="77"/>
        <v>2.8571428571428571E-2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2" t="str">
        <f t="shared" si="77"/>
        <v>N/A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2" t="str">
        <f t="shared" si="77"/>
        <v>N/A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2">
        <f t="shared" si="77"/>
        <v>1.6853932584269662E-2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2" t="str">
        <f t="shared" si="77"/>
        <v>N/A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2">
        <f t="shared" si="77"/>
        <v>3.3195020746887967E-2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2">
        <f t="shared" si="77"/>
        <v>1.3401655498620418E-2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2">
        <f t="shared" si="77"/>
        <v>0.2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2">
        <f t="shared" si="77"/>
        <v>2.247191011235955E-2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2">
        <f t="shared" si="77"/>
        <v>2.1676300578034682E-2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2">
        <f t="shared" si="77"/>
        <v>7.068607068607069E-3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2">
        <f t="shared" si="77"/>
        <v>1.3247863247863248E-2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2">
        <f t="shared" si="77"/>
        <v>1.1695906432748537E-2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2">
        <f t="shared" si="77"/>
        <v>1.556317594302295E-2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2">
        <f t="shared" si="77"/>
        <v>1.5511298353121409E-2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2">
        <f t="shared" si="77"/>
        <v>8.4601805282616665E-3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2">
        <f t="shared" si="77"/>
        <v>1.2115258677144728E-2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2">
        <f t="shared" si="77"/>
        <v>2.9265255292652552E-2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2">
        <f t="shared" si="77"/>
        <v>2.3400997652659419E-2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2">
        <f t="shared" si="77"/>
        <v>1.058320198153569E-2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2">
        <f t="shared" si="77"/>
        <v>1.795420853236699E-2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2">
        <f t="shared" si="77"/>
        <v>1.0200872414778211E-2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2">
        <f t="shared" si="77"/>
        <v>1.0857495373226403E-2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2">
        <f t="shared" si="77"/>
        <v>2.6194836411291771E-2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2">
        <f t="shared" si="77"/>
        <v>3.6838066001534921E-2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2">
        <f t="shared" si="77"/>
        <v>1.9728072513996268E-2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2">
        <f t="shared" si="77"/>
        <v>2.5679012345679011E-2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2">
        <f t="shared" si="77"/>
        <v>1.2880274779195289E-2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2">
        <f t="shared" si="77"/>
        <v>2.296918767507003E-2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2">
        <f t="shared" si="77"/>
        <v>3.1423290203327174E-2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2">
        <f t="shared" si="77"/>
        <v>1.5826692916595726E-2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2">
        <f t="shared" si="77"/>
        <v>5.2383446830801469E-3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2">
        <f t="shared" si="77"/>
        <v>7.0994820503661364E-3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2">
        <f t="shared" si="77"/>
        <v>1.2999999999999999E-2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2">
        <f t="shared" si="77"/>
        <v>1.0085185547831195E-2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2">
        <f t="shared" si="77"/>
        <v>1.4731520223152023E-2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2">
        <f t="shared" si="77"/>
        <v>4.0602488539620172E-3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2">
        <f t="shared" si="77"/>
        <v>5.2830188679245287E-3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2">
        <f t="shared" si="77"/>
        <v>1.3043478260869565E-2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2">
        <f t="shared" si="77"/>
        <v>1.2053529025517347E-2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2">
        <f t="shared" si="77"/>
        <v>1.5994342361159652E-2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2">
        <f t="shared" si="77"/>
        <v>2.170700018834015E-2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2">
        <f t="shared" si="77"/>
        <v>2.594441111526417E-2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2">
        <f t="shared" si="77"/>
        <v>1.8866051037632808E-2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2">
        <f t="shared" si="77"/>
        <v>1.3632262154892792E-2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2">
        <f t="shared" si="77"/>
        <v>7.8140120864734642E-3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2">
        <f t="shared" ref="P1283:P1346" si="81">IF(L1283&gt;0,(L1283/E1283),"N/A")</f>
        <v>9.548387096774193E-3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2">
        <f t="shared" si="81"/>
        <v>1.4777262431237191E-2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2">
        <f t="shared" si="81"/>
        <v>1.0424070125562663E-2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2">
        <f t="shared" si="81"/>
        <v>1.5346534653465346E-2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2">
        <f t="shared" si="81"/>
        <v>3.0988686669945892E-2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2">
        <f t="shared" si="81"/>
        <v>1.2307692307692308E-2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2">
        <f t="shared" si="81"/>
        <v>4.1322314049586778E-2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2">
        <f t="shared" si="81"/>
        <v>1.5181682429069188E-2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2">
        <f t="shared" si="81"/>
        <v>2.7718550106609809E-2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2">
        <f t="shared" si="81"/>
        <v>2.2631578947368423E-2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2">
        <f t="shared" si="81"/>
        <v>9.6087851750171586E-3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2">
        <f t="shared" si="81"/>
        <v>2.7807486631016044E-2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2">
        <f t="shared" si="81"/>
        <v>7.8252363873492006E-3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2">
        <f t="shared" si="81"/>
        <v>3.6065573770491806E-2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2">
        <f t="shared" si="81"/>
        <v>2.5107885445272655E-2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2">
        <f t="shared" si="81"/>
        <v>1.9166666666666665E-2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2">
        <f t="shared" si="81"/>
        <v>1.0865099292398995E-2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2">
        <f t="shared" si="81"/>
        <v>1.5766841853798376E-2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2">
        <f t="shared" si="81"/>
        <v>7.3732718894009217E-3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2">
        <f t="shared" si="81"/>
        <v>5.9259259259259256E-3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2">
        <f t="shared" si="81"/>
        <v>1.4111922141119221E-2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2">
        <f t="shared" si="81"/>
        <v>0.02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x14ac:dyDescent="0.45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2">
        <f t="shared" si="81"/>
        <v>2.368873008666127E-2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2">
        <f t="shared" si="81"/>
        <v>6.5611002460412588E-3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2">
        <f t="shared" si="81"/>
        <v>1.1035544719620172E-2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2">
        <f t="shared" si="81"/>
        <v>4.9602207019548289E-3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2">
        <f t="shared" si="81"/>
        <v>7.816571130797291E-3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x14ac:dyDescent="0.45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2">
        <f t="shared" si="81"/>
        <v>3.345070422535211E-2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2">
        <f t="shared" si="81"/>
        <v>2.7176022983150866E-3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2">
        <f t="shared" si="81"/>
        <v>7.7419354838709677E-3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2">
        <f t="shared" si="81"/>
        <v>1.2489072061945797E-3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2">
        <f t="shared" si="81"/>
        <v>3.5714285714285712E-2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2">
        <f t="shared" si="81"/>
        <v>9.8023461353045158E-3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2">
        <f t="shared" si="81"/>
        <v>5.4240631163708086E-3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2">
        <f t="shared" si="81"/>
        <v>6.1380061380061383E-3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2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2">
        <f t="shared" si="81"/>
        <v>1.6569285776576262E-3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2">
        <f t="shared" si="81"/>
        <v>2.2022838499184339E-2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2">
        <f t="shared" si="81"/>
        <v>1.0273972602739725E-2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2">
        <f t="shared" si="81"/>
        <v>5.9642147117296221E-3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2">
        <f t="shared" si="81"/>
        <v>1.1629838843661739E-3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2">
        <f t="shared" si="81"/>
        <v>3.7735849056603772E-2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2">
        <f t="shared" si="81"/>
        <v>3.3033033033033031E-2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2">
        <f t="shared" si="81"/>
        <v>1.8292682926829267E-2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2">
        <f t="shared" si="81"/>
        <v>1.646090534979424E-2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2">
        <f t="shared" si="81"/>
        <v>9.7345132743362831E-3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2">
        <f t="shared" si="81"/>
        <v>2.404692082111437E-2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2">
        <f t="shared" si="81"/>
        <v>8.5812356979405036E-3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2">
        <f t="shared" si="81"/>
        <v>2.2058823529411766E-2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2">
        <f t="shared" si="81"/>
        <v>6.3508192556839833E-3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2">
        <f t="shared" si="81"/>
        <v>9.9502487562189053E-3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2" t="str">
        <f t="shared" si="81"/>
        <v>N/A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2" t="str">
        <f t="shared" si="81"/>
        <v>N/A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2">
        <f t="shared" si="81"/>
        <v>1.9296651052226804E-2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2">
        <f t="shared" si="81"/>
        <v>3.2388663967611335E-3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2">
        <f t="shared" si="81"/>
        <v>2.6369383262504855E-3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2">
        <f t="shared" si="81"/>
        <v>5.6700822161921344E-3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2">
        <f t="shared" si="81"/>
        <v>1.5136226034308779E-2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2">
        <f t="shared" si="81"/>
        <v>1.1154657823334338E-2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2" t="str">
        <f t="shared" si="81"/>
        <v>N/A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2">
        <f t="shared" si="81"/>
        <v>2.6151222285389427E-3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2">
        <f t="shared" si="81"/>
        <v>0.01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2">
        <f t="shared" si="81"/>
        <v>6.3148839664509569E-3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2">
        <f t="shared" si="81"/>
        <v>2.4532297917402048E-2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2">
        <f t="shared" ref="P1347:P1410" si="85">IF(L1347&gt;0,(L1347/E1347),"N/A")</f>
        <v>1.8666666666666668E-2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2">
        <f t="shared" si="85"/>
        <v>2.0639977836265411E-2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2">
        <f t="shared" si="85"/>
        <v>1.213307240704501E-2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2">
        <f t="shared" si="85"/>
        <v>4.344193817878028E-3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2">
        <f t="shared" si="85"/>
        <v>1.6846229187071498E-2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2">
        <f t="shared" si="85"/>
        <v>1.4992791926958193E-2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2">
        <f t="shared" si="85"/>
        <v>5.9250481410161454E-3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2">
        <f t="shared" si="85"/>
        <v>1.6674012046422802E-2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2">
        <f t="shared" si="85"/>
        <v>3.1437125748502992E-2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2">
        <f t="shared" si="85"/>
        <v>4.0946896992962251E-2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2">
        <f t="shared" si="85"/>
        <v>3.9452233452885559E-2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2">
        <f t="shared" si="85"/>
        <v>1.399712978396154E-2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2">
        <f t="shared" si="85"/>
        <v>2.5937749401436554E-2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2">
        <f t="shared" si="85"/>
        <v>1.4626865671641792E-2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2">
        <f t="shared" si="85"/>
        <v>2.4869109947643978E-2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2">
        <f t="shared" si="85"/>
        <v>3.117782909930716E-2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2">
        <f t="shared" si="85"/>
        <v>3.4925254663315253E-2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2">
        <f t="shared" si="85"/>
        <v>2.2914757103574702E-2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2">
        <f t="shared" si="85"/>
        <v>2.5000000000000001E-2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2">
        <f t="shared" si="85"/>
        <v>2.8898254063816978E-3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2">
        <f t="shared" si="85"/>
        <v>1.223404255319149E-2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2">
        <f t="shared" si="85"/>
        <v>1.5495394073169882E-2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2">
        <f t="shared" si="85"/>
        <v>1.5753544547523191E-2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2">
        <f t="shared" si="85"/>
        <v>1.5718157181571817E-2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2">
        <f t="shared" si="85"/>
        <v>1.1909430831873744E-2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2">
        <f t="shared" si="85"/>
        <v>1.2861736334405145E-2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2">
        <f t="shared" si="85"/>
        <v>9.3395597064709814E-3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2">
        <f t="shared" si="85"/>
        <v>2.5806451612903226E-2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2">
        <f t="shared" si="85"/>
        <v>4.9519093419674318E-3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2">
        <f t="shared" si="85"/>
        <v>2.322308233638283E-2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2">
        <f t="shared" si="85"/>
        <v>1.5905442871735006E-2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2">
        <f t="shared" si="85"/>
        <v>1.7983301220295438E-2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2">
        <f t="shared" si="85"/>
        <v>2.052980132450331E-2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2">
        <f t="shared" si="85"/>
        <v>3.2702237521514632E-2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2">
        <f t="shared" si="85"/>
        <v>1.3530465949820788E-2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2">
        <f t="shared" si="85"/>
        <v>4.716981132075472E-2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2">
        <f t="shared" si="85"/>
        <v>1.3632119514472456E-2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2">
        <f t="shared" si="85"/>
        <v>1.7726673853156065E-2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2">
        <f t="shared" si="85"/>
        <v>1.9901562165632356E-2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2">
        <f t="shared" si="85"/>
        <v>1.4506101772967994E-2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2">
        <f t="shared" si="85"/>
        <v>1.517125974668525E-2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2">
        <f t="shared" si="85"/>
        <v>1.6E-2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2">
        <f t="shared" si="85"/>
        <v>1.4272644098810613E-2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2">
        <f t="shared" si="85"/>
        <v>1.6616298511802765E-2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2">
        <f t="shared" si="85"/>
        <v>4.676753782668501E-2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2">
        <f t="shared" si="85"/>
        <v>6.2193126022913256E-3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2">
        <f t="shared" si="85"/>
        <v>2.3593466424682397E-2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2">
        <f t="shared" si="85"/>
        <v>3.6606828581485396E-2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2">
        <f t="shared" si="85"/>
        <v>5.0806057645334636E-3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2">
        <f t="shared" si="85"/>
        <v>1.8558951965065504E-2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2">
        <f t="shared" si="85"/>
        <v>2.0939734422880489E-2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2">
        <f t="shared" si="85"/>
        <v>1.133892513202858E-2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2">
        <f t="shared" si="85"/>
        <v>1.3877909530083443E-2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2">
        <f t="shared" si="85"/>
        <v>1.3468711147948611E-2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2">
        <f t="shared" si="85"/>
        <v>1.6207169911036729E-2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2">
        <f t="shared" si="85"/>
        <v>5.8020477815699661E-2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2">
        <f t="shared" si="85"/>
        <v>1.9334568597438168E-2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2">
        <f t="shared" si="85"/>
        <v>4.1407108831073652E-2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2">
        <f t="shared" si="85"/>
        <v>1.6085790884718499E-2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2">
        <f t="shared" si="85"/>
        <v>2.0746887966804978E-2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2">
        <f t="shared" si="85"/>
        <v>0.16190476190476191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2">
        <f t="shared" si="85"/>
        <v>0.2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2">
        <f t="shared" si="85"/>
        <v>0.13333333333333333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2">
        <f t="shared" si="85"/>
        <v>8.3333333333333329E-2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2" t="str">
        <f t="shared" ref="P1411:P1474" si="89">IF(L1411&gt;0,(L1411/E1411),"N/A")</f>
        <v>N/A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2">
        <f t="shared" si="89"/>
        <v>0.42857142857142855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2">
        <f t="shared" si="89"/>
        <v>4.0625000000000001E-2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2">
        <f t="shared" si="89"/>
        <v>0.01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2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2">
        <f t="shared" si="89"/>
        <v>1.125E-2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2" t="str">
        <f t="shared" si="89"/>
        <v>N/A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2">
        <f t="shared" si="89"/>
        <v>3.6363636363636362E-2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2">
        <f t="shared" si="89"/>
        <v>0.16666666666666666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2">
        <f t="shared" si="89"/>
        <v>2.247191011235955E-2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2">
        <f t="shared" si="89"/>
        <v>0.01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2">
        <f t="shared" si="89"/>
        <v>7.6923076923076927E-2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2">
        <f t="shared" si="89"/>
        <v>0.01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2">
        <f t="shared" si="89"/>
        <v>9.1683038637852005E-3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2" t="str">
        <f t="shared" si="89"/>
        <v>N/A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2" t="str">
        <f t="shared" si="89"/>
        <v>N/A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2">
        <f t="shared" si="89"/>
        <v>9.5465393794749408E-3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2">
        <f t="shared" si="89"/>
        <v>6.6666666666666666E-2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2" t="str">
        <f t="shared" si="89"/>
        <v>N/A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2">
        <f t="shared" si="89"/>
        <v>1.2406947890818859E-2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2">
        <f t="shared" si="89"/>
        <v>8.6540232001473018E-3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2" t="str">
        <f t="shared" si="89"/>
        <v>N/A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2">
        <f t="shared" si="89"/>
        <v>1.2422360248447204E-2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2">
        <f t="shared" si="89"/>
        <v>1.3431013431013431E-3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2">
        <f t="shared" si="89"/>
        <v>0.13333333333333333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2">
        <f t="shared" si="89"/>
        <v>2.5974025974025976E-2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2">
        <f t="shared" si="89"/>
        <v>2.7261462205700124E-2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2">
        <f t="shared" si="89"/>
        <v>1.3333333333333334E-2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2">
        <f t="shared" si="89"/>
        <v>3.3333333333333333E-2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2">
        <f t="shared" si="89"/>
        <v>1.4851485148514852E-3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2" t="str">
        <f t="shared" si="89"/>
        <v>N/A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2" t="str">
        <f t="shared" si="89"/>
        <v>N/A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2" t="str">
        <f t="shared" si="89"/>
        <v>N/A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2" t="str">
        <f t="shared" si="89"/>
        <v>N/A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2" t="str">
        <f t="shared" si="89"/>
        <v>N/A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2">
        <f t="shared" si="89"/>
        <v>0.04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2" t="str">
        <f t="shared" si="89"/>
        <v>N/A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2" t="str">
        <f t="shared" si="89"/>
        <v>N/A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2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2" t="str">
        <f t="shared" si="89"/>
        <v>N/A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2" t="str">
        <f t="shared" si="89"/>
        <v>N/A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2">
        <f t="shared" si="89"/>
        <v>6.6666666666666666E-2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2">
        <f t="shared" si="89"/>
        <v>4.4444444444444444E-3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2">
        <f t="shared" si="89"/>
        <v>2.0689655172413793E-2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2" t="str">
        <f t="shared" si="89"/>
        <v>N/A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2" t="str">
        <f t="shared" si="89"/>
        <v>N/A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2" t="str">
        <f t="shared" si="89"/>
        <v>N/A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2" t="str">
        <f t="shared" si="89"/>
        <v>N/A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2">
        <f t="shared" si="89"/>
        <v>2.2388025303736365E-2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2">
        <f t="shared" si="89"/>
        <v>3.4556638330223238E-2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2">
        <f t="shared" si="89"/>
        <v>2.8216704288939052E-2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2">
        <f t="shared" si="89"/>
        <v>2.8676470588235293E-2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2">
        <f t="shared" si="89"/>
        <v>1.9003194099515536E-2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2">
        <f t="shared" si="89"/>
        <v>1.436817403103178E-2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2">
        <f t="shared" si="89"/>
        <v>1.3034410844629822E-2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2">
        <f t="shared" si="89"/>
        <v>3.0128534704370179E-2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2">
        <f t="shared" si="89"/>
        <v>6.6905665096502562E-3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2">
        <f t="shared" si="89"/>
        <v>4.3153969099627064E-2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2">
        <f t="shared" si="89"/>
        <v>1.0322308826627343E-2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2">
        <f t="shared" si="89"/>
        <v>9.6896989272119045E-3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2">
        <f t="shared" ref="P1475:P1538" si="93">IF(L1475&gt;0,(L1475/E1475),"N/A")</f>
        <v>2.5999314060650314E-2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2">
        <f t="shared" si="93"/>
        <v>2.2565320665083134E-2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2">
        <f t="shared" si="93"/>
        <v>1.5582791086360816E-2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2">
        <f t="shared" si="93"/>
        <v>2.3076954083915465E-2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2">
        <f t="shared" si="93"/>
        <v>1.1050220106010242E-2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2">
        <f t="shared" si="93"/>
        <v>3.4261605280952019E-2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2">
        <f t="shared" si="93"/>
        <v>3.2302092811646949E-2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2">
        <f t="shared" si="93"/>
        <v>1.0850954029548771E-2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2">
        <f t="shared" si="93"/>
        <v>5.7142857142857141E-2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2">
        <f t="shared" si="93"/>
        <v>0.2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2">
        <f t="shared" si="93"/>
        <v>0.04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2" t="str">
        <f t="shared" si="93"/>
        <v>N/A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2">
        <f t="shared" si="93"/>
        <v>0.02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2">
        <f t="shared" si="93"/>
        <v>6.25E-2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2" t="str">
        <f t="shared" si="93"/>
        <v>N/A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2">
        <f t="shared" si="93"/>
        <v>1.6666666666666666E-2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2" t="str">
        <f t="shared" si="93"/>
        <v>N/A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2">
        <f t="shared" si="93"/>
        <v>2.1229050279329607E-2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2">
        <f t="shared" si="93"/>
        <v>0.01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2">
        <f t="shared" si="93"/>
        <v>6.6666666666666666E-2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2" t="str">
        <f t="shared" si="93"/>
        <v>N/A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2">
        <f t="shared" si="93"/>
        <v>2.4719101123595506E-2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2" t="str">
        <f t="shared" si="93"/>
        <v>N/A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2" t="str">
        <f t="shared" si="93"/>
        <v>N/A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2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2">
        <f t="shared" si="93"/>
        <v>5.2631578947368418E-2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2">
        <f t="shared" si="93"/>
        <v>0.2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2">
        <f t="shared" si="93"/>
        <v>2.1398002853067047E-2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2">
        <f t="shared" si="93"/>
        <v>1.0232160199787264E-2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2">
        <f t="shared" si="93"/>
        <v>1.4741464288914777E-2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2">
        <f t="shared" si="93"/>
        <v>1.7548499356143089E-2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2">
        <f t="shared" si="93"/>
        <v>1.488984833388686E-2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2">
        <f t="shared" si="93"/>
        <v>2.0816991492186087E-2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2">
        <f t="shared" si="93"/>
        <v>2.5733093955715141E-2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2">
        <f t="shared" si="93"/>
        <v>1.2790697674418604E-2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2">
        <f t="shared" si="93"/>
        <v>1.0297203650383094E-2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2">
        <f t="shared" si="93"/>
        <v>9.0584649968896182E-3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2">
        <f t="shared" si="93"/>
        <v>2.5053199386351265E-2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2">
        <f t="shared" si="93"/>
        <v>1.3162098268481246E-2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2">
        <f t="shared" si="93"/>
        <v>1.7129416577184638E-2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2">
        <f t="shared" si="93"/>
        <v>1.791442736324626E-2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2">
        <f t="shared" si="93"/>
        <v>6.6118186257936064E-3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2">
        <f t="shared" si="93"/>
        <v>1.1769271386674639E-3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2">
        <f t="shared" si="93"/>
        <v>6.2797747942832391E-3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2">
        <f t="shared" si="93"/>
        <v>2.5311766884800593E-2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2">
        <f t="shared" si="93"/>
        <v>7.6610939782502836E-3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2">
        <f t="shared" si="93"/>
        <v>1.5586788852758594E-2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2">
        <f t="shared" si="93"/>
        <v>8.9664429530201348E-3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2">
        <f t="shared" si="93"/>
        <v>5.8669329671701409E-3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2">
        <f t="shared" si="93"/>
        <v>7.4772415595673125E-3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2">
        <f t="shared" si="93"/>
        <v>1.043470730862487E-2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2">
        <f t="shared" si="93"/>
        <v>4.5088566827697265E-3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2">
        <f t="shared" si="93"/>
        <v>3.0945039399666238E-2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2">
        <f t="shared" si="93"/>
        <v>1.011743450767841E-2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2">
        <f t="shared" si="93"/>
        <v>1.8108677937162886E-2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2">
        <f t="shared" si="93"/>
        <v>1.894163608381674E-2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2">
        <f t="shared" si="93"/>
        <v>7.3710073710073713E-3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2">
        <f t="shared" si="93"/>
        <v>1.8521265549174597E-2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2">
        <f t="shared" si="93"/>
        <v>1.7654171704957679E-2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2">
        <f t="shared" si="93"/>
        <v>1.2148258336432379E-2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2">
        <f t="shared" si="93"/>
        <v>1.1330056803392892E-2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2">
        <f t="shared" si="93"/>
        <v>1.1777848707309288E-2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2">
        <f t="shared" si="93"/>
        <v>2.0766471587691147E-2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2">
        <f t="shared" si="93"/>
        <v>1.514797910977158E-2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2">
        <f t="shared" ref="P1539:P1602" si="97">IF(L1539&gt;0,(L1539/E1539),"N/A")</f>
        <v>1.0376134889753566E-2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2">
        <f t="shared" si="97"/>
        <v>6.4031180400890867E-3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2">
        <f t="shared" si="97"/>
        <v>1.0442243729322336E-2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2">
        <f t="shared" si="97"/>
        <v>5.5429864253393668E-3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2">
        <f t="shared" si="97"/>
        <v>0.33333333333333331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2">
        <f t="shared" si="97"/>
        <v>0.05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2">
        <f t="shared" si="97"/>
        <v>0.1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2" t="str">
        <f t="shared" si="97"/>
        <v>N/A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2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2">
        <f t="shared" si="97"/>
        <v>3.8062283737024222E-2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2" t="str">
        <f t="shared" si="97"/>
        <v>N/A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2">
        <f t="shared" si="97"/>
        <v>1.6666666666666666E-2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2">
        <f t="shared" si="97"/>
        <v>3.5294117647058823E-2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2">
        <f t="shared" si="97"/>
        <v>6.9306930693069313E-2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2" t="str">
        <f t="shared" si="97"/>
        <v>N/A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2">
        <f t="shared" si="97"/>
        <v>7.5650118203309689E-3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2" t="str">
        <f t="shared" si="97"/>
        <v>N/A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2" t="str">
        <f t="shared" si="97"/>
        <v>N/A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2" t="str">
        <f t="shared" si="97"/>
        <v>N/A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2">
        <f t="shared" si="97"/>
        <v>1.7725258493353029E-2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2">
        <f t="shared" si="97"/>
        <v>0.01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2">
        <f t="shared" si="97"/>
        <v>8.5714285714285715E-2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2">
        <f t="shared" si="97"/>
        <v>0.02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2">
        <f t="shared" si="97"/>
        <v>4.2553191489361701E-2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2">
        <f t="shared" si="97"/>
        <v>1.4925373134328358E-2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2" t="str">
        <f t="shared" si="97"/>
        <v>N/A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2">
        <f t="shared" si="97"/>
        <v>2.3529411764705882E-2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2">
        <f t="shared" si="97"/>
        <v>0.1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2">
        <f t="shared" si="97"/>
        <v>0.01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2">
        <f t="shared" si="97"/>
        <v>9.2549019607843144E-3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2">
        <f t="shared" si="97"/>
        <v>3.7142857142857144E-2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2">
        <f t="shared" si="97"/>
        <v>6.4516129032258064E-3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2" t="str">
        <f t="shared" si="97"/>
        <v>N/A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2">
        <f t="shared" si="97"/>
        <v>2.0933977455716585E-2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2">
        <f t="shared" si="97"/>
        <v>0.05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2">
        <f t="shared" si="97"/>
        <v>2.4E-2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2">
        <f t="shared" si="97"/>
        <v>1.3452914798206279E-2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2">
        <f t="shared" si="97"/>
        <v>1.1857707509881422E-2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2">
        <f t="shared" si="97"/>
        <v>1.5277171540811872E-2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2">
        <f t="shared" si="97"/>
        <v>1.5384615384615385E-2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2">
        <f t="shared" si="97"/>
        <v>3.6363636363636362E-2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2">
        <f t="shared" si="97"/>
        <v>1.9512195121951219E-2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2">
        <f t="shared" si="97"/>
        <v>7.1428571428571425E-2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2" t="str">
        <f t="shared" si="97"/>
        <v>N/A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2">
        <f t="shared" si="97"/>
        <v>0.2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2">
        <f t="shared" si="97"/>
        <v>3.2258064516129031E-2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2">
        <f t="shared" si="97"/>
        <v>6.6666666666666666E-2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2" t="str">
        <f t="shared" si="97"/>
        <v>N/A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2">
        <f t="shared" si="97"/>
        <v>7.5949367088607592E-3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2" t="str">
        <f t="shared" si="97"/>
        <v>N/A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2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2" t="str">
        <f t="shared" si="97"/>
        <v>N/A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2" t="str">
        <f t="shared" si="97"/>
        <v>N/A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2">
        <f t="shared" si="97"/>
        <v>1.9607843137254902E-3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2">
        <f t="shared" si="97"/>
        <v>2.2482893450635387E-2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2" t="str">
        <f t="shared" si="97"/>
        <v>N/A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2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2">
        <f t="shared" si="97"/>
        <v>4.878048780487805E-2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2">
        <f t="shared" si="97"/>
        <v>2.5000000000000001E-2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2">
        <f t="shared" si="97"/>
        <v>0.04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2" t="str">
        <f t="shared" si="97"/>
        <v>N/A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2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2" t="str">
        <f t="shared" si="97"/>
        <v>N/A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2">
        <f t="shared" si="97"/>
        <v>2.4523160762942781E-2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2">
        <f t="shared" ref="P1603:P1666" si="101">IF(L1603&gt;0,(L1603/E1603),"N/A")</f>
        <v>2.0692993574086459E-2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2">
        <f t="shared" si="101"/>
        <v>2.1297836938435941E-2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2">
        <f t="shared" si="101"/>
        <v>1.4995051632961122E-2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2">
        <f t="shared" si="101"/>
        <v>2.0473822755191575E-2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2">
        <f t="shared" si="101"/>
        <v>7.2828389830508471E-3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2">
        <f t="shared" si="101"/>
        <v>1.138567360491465E-2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2">
        <f t="shared" si="101"/>
        <v>1.4127213837778237E-2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2">
        <f t="shared" si="101"/>
        <v>1.8930041152263374E-2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2">
        <f t="shared" si="101"/>
        <v>2.2535211267605635E-3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2">
        <f t="shared" si="101"/>
        <v>2.0599595365091043E-2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2">
        <f t="shared" si="101"/>
        <v>2.6973026973026972E-2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2">
        <f t="shared" si="101"/>
        <v>0.02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2">
        <f t="shared" si="101"/>
        <v>2.561576354679803E-2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2">
        <f t="shared" si="101"/>
        <v>1.4995131450827653E-2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2">
        <f t="shared" si="101"/>
        <v>1.4895947426067908E-2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2">
        <f t="shared" si="101"/>
        <v>1.5067178502879079E-2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2">
        <f t="shared" si="101"/>
        <v>1.5475024485798237E-2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2">
        <f t="shared" si="101"/>
        <v>1.7131979695431471E-2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2">
        <f t="shared" si="101"/>
        <v>1.15E-2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2">
        <f t="shared" si="101"/>
        <v>1.5044247787610619E-2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2">
        <f t="shared" si="101"/>
        <v>6.1056105610561053E-3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2">
        <f t="shared" si="101"/>
        <v>9.2605784299757809E-3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2">
        <f t="shared" si="101"/>
        <v>2.3746701846965697E-2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2">
        <f t="shared" si="101"/>
        <v>2.1186440677966101E-2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2">
        <f t="shared" si="101"/>
        <v>8.9270386266094414E-3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2">
        <f t="shared" si="101"/>
        <v>1.3341568869672638E-2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2">
        <f t="shared" si="101"/>
        <v>1.6239316239316241E-2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2">
        <f t="shared" si="101"/>
        <v>2.1798365122615803E-2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2">
        <f t="shared" si="101"/>
        <v>1.3183279742765274E-2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2">
        <f t="shared" si="101"/>
        <v>1.1875589066918001E-2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2">
        <f t="shared" si="101"/>
        <v>8.5305625040087221E-3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2">
        <f t="shared" si="101"/>
        <v>1.1562115621156211E-2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2">
        <f t="shared" si="101"/>
        <v>5.7999999999999996E-3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2">
        <f t="shared" si="101"/>
        <v>1.5920398009950248E-2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2">
        <f t="shared" si="101"/>
        <v>1.4764565043894652E-2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2">
        <f t="shared" si="101"/>
        <v>1.8669527896995709E-2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2">
        <f t="shared" si="101"/>
        <v>2.8901734104046242E-2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2">
        <f t="shared" si="101"/>
        <v>2.5714285714285714E-2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2">
        <f t="shared" si="101"/>
        <v>1.0555555555555556E-2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2">
        <f t="shared" si="101"/>
        <v>2.5020605204285881E-2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2">
        <f t="shared" si="101"/>
        <v>1.0256410256410256E-2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2">
        <f t="shared" si="101"/>
        <v>2.3333333333333334E-2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2">
        <f t="shared" si="101"/>
        <v>5.9342421812349638E-3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2">
        <f t="shared" si="101"/>
        <v>1.1689497716894977E-2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2">
        <f t="shared" si="101"/>
        <v>1.8050541516245488E-3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2">
        <f t="shared" si="101"/>
        <v>3.7658802177858441E-2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2">
        <f t="shared" si="101"/>
        <v>8.7853323147440796E-3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2">
        <f t="shared" si="101"/>
        <v>3.1239153071850052E-2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2">
        <f t="shared" si="101"/>
        <v>2.119126292078392E-2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2">
        <f t="shared" si="101"/>
        <v>1.1303426351112681E-2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2">
        <f t="shared" si="101"/>
        <v>9.9255583126550868E-3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2">
        <f t="shared" si="101"/>
        <v>1.5452538631346579E-2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2">
        <f t="shared" si="101"/>
        <v>1.9284809080390104E-2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2">
        <f t="shared" si="101"/>
        <v>2.5777103866565579E-2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2">
        <f t="shared" si="101"/>
        <v>2.2398506766215586E-2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2">
        <f t="shared" si="101"/>
        <v>6.3786358224187786E-3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2">
        <f t="shared" si="101"/>
        <v>8.4243589768025172E-3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2">
        <f t="shared" si="101"/>
        <v>1.3486261658684145E-2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2">
        <f t="shared" si="101"/>
        <v>7.9787234042553196E-2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2">
        <f t="shared" si="101"/>
        <v>3.589232303090728E-2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2">
        <f t="shared" si="101"/>
        <v>1.2472215361817732E-2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2">
        <f t="shared" si="101"/>
        <v>7.5508464255267327E-3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2">
        <f t="shared" si="101"/>
        <v>2.9629629629629631E-2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2">
        <f t="shared" si="101"/>
        <v>2.9082876394507587E-2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2">
        <f t="shared" ref="P1667:P1730" si="105">IF(L1667&gt;0,(L1667/E1667),"N/A")</f>
        <v>2.2243482420473571E-2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2">
        <f t="shared" si="105"/>
        <v>2.4365987071108902E-2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2">
        <f t="shared" si="105"/>
        <v>1.9012288430326919E-2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2">
        <f t="shared" si="105"/>
        <v>1.412739008646937E-2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2">
        <f t="shared" si="105"/>
        <v>1.8604651162790697E-2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2">
        <f t="shared" si="105"/>
        <v>2.2417153996101363E-2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2">
        <f t="shared" si="105"/>
        <v>3.8242437185555284E-2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2">
        <f t="shared" si="105"/>
        <v>2.5520833333333333E-2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2">
        <f t="shared" si="105"/>
        <v>2.1933085501858737E-2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2">
        <f t="shared" si="105"/>
        <v>1.1204759543877046E-2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2">
        <f t="shared" si="105"/>
        <v>2.4742388077079815E-2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2">
        <f t="shared" si="105"/>
        <v>1.2138728323699421E-2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2">
        <f t="shared" si="105"/>
        <v>6.2686567164179103E-3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2">
        <f t="shared" si="105"/>
        <v>2.7590090090090089E-2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2">
        <f t="shared" si="105"/>
        <v>1.6E-2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2">
        <f t="shared" si="105"/>
        <v>2.1276595744680851E-2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2">
        <f t="shared" si="105"/>
        <v>1.3409303204671775E-2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2" t="str">
        <f t="shared" si="105"/>
        <v>N/A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2">
        <f t="shared" si="105"/>
        <v>1.3157894736842105E-2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2">
        <f t="shared" si="105"/>
        <v>1.156930126002291E-2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2">
        <f t="shared" si="105"/>
        <v>4.1666666666666664E-2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2">
        <f t="shared" si="105"/>
        <v>5.5555555555555552E-2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2">
        <f t="shared" si="105"/>
        <v>1.248E-2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2">
        <f t="shared" si="105"/>
        <v>3.9503386004514675E-3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2">
        <f t="shared" si="105"/>
        <v>5.8333333333333336E-3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2">
        <f t="shared" si="105"/>
        <v>1.7322834645669291E-2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2">
        <f t="shared" si="105"/>
        <v>3.7841067516430991E-3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2">
        <f t="shared" si="105"/>
        <v>6.2761506276150627E-3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2">
        <f t="shared" si="105"/>
        <v>2.8571428571428571E-2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2">
        <f t="shared" si="105"/>
        <v>0.2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2">
        <f t="shared" si="105"/>
        <v>1.6370106761565837E-2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2" t="str">
        <f t="shared" si="105"/>
        <v>N/A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2">
        <f t="shared" si="105"/>
        <v>8.7094220110847196E-3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2" t="str">
        <f t="shared" si="105"/>
        <v>N/A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2">
        <f t="shared" si="105"/>
        <v>1.8518518518518517E-2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2">
        <f t="shared" si="105"/>
        <v>1.5157329240214889E-2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2">
        <f t="shared" si="105"/>
        <v>0.2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2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2">
        <f t="shared" si="105"/>
        <v>3.9215686274509803E-2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2">
        <f t="shared" si="105"/>
        <v>8.4485407066052232E-3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2" t="str">
        <f t="shared" si="105"/>
        <v>N/A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2" t="str">
        <f t="shared" si="105"/>
        <v>N/A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2">
        <f t="shared" si="105"/>
        <v>1.8480492813141684E-2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2" t="str">
        <f t="shared" si="105"/>
        <v>N/A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2">
        <f t="shared" si="105"/>
        <v>4.7058823529411764E-2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2">
        <f t="shared" si="105"/>
        <v>2.9411764705882353E-2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2">
        <f t="shared" si="105"/>
        <v>1.9047619047619048E-3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2" t="str">
        <f t="shared" si="105"/>
        <v>N/A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2">
        <f t="shared" si="105"/>
        <v>0.02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2">
        <f t="shared" si="105"/>
        <v>8.6426029486527702E-3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2">
        <f t="shared" si="105"/>
        <v>0.18181818181818182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2">
        <f t="shared" si="105"/>
        <v>0.02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2">
        <f t="shared" si="105"/>
        <v>2.9390681003584228E-2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2">
        <f t="shared" si="105"/>
        <v>2.6666666666666668E-2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2">
        <f t="shared" si="105"/>
        <v>8.5714285714285715E-2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2">
        <f t="shared" si="105"/>
        <v>3.5555555555555556E-2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2" t="str">
        <f t="shared" si="105"/>
        <v>N/A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2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2">
        <f t="shared" si="105"/>
        <v>4.6153846153846158E-3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2">
        <f t="shared" si="105"/>
        <v>0.11428571428571428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2">
        <f t="shared" si="105"/>
        <v>1.607142857142857E-2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2">
        <f t="shared" si="105"/>
        <v>7.2859744990892532E-3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2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2">
        <f t="shared" si="105"/>
        <v>8.1871345029239772E-3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2" t="str">
        <f t="shared" ref="P1731:P1794" si="109">IF(L1731&gt;0,(L1731/E1731),"N/A")</f>
        <v>N/A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2" t="str">
        <f t="shared" si="109"/>
        <v>N/A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2" t="str">
        <f t="shared" si="109"/>
        <v>N/A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2" t="str">
        <f t="shared" si="109"/>
        <v>N/A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2" t="str">
        <f t="shared" si="109"/>
        <v>N/A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2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2">
        <f t="shared" si="109"/>
        <v>1.8181818181818181E-2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2">
        <f t="shared" si="109"/>
        <v>4.5454545454545456E-2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2">
        <f t="shared" si="109"/>
        <v>1.7647058823529412E-2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2">
        <f t="shared" si="109"/>
        <v>0.05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2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2" t="str">
        <f t="shared" si="109"/>
        <v>N/A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2">
        <f t="shared" si="109"/>
        <v>3.9097744360902256E-2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2">
        <f t="shared" si="109"/>
        <v>1.5632183908045976E-2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2">
        <f t="shared" si="109"/>
        <v>1.1120331950207469E-2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2">
        <f t="shared" si="109"/>
        <v>1.0744435917114352E-2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2">
        <f t="shared" si="109"/>
        <v>1.1151484776343817E-2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2">
        <f t="shared" si="109"/>
        <v>4.8165653837497187E-3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2">
        <f t="shared" si="109"/>
        <v>1.6832521702307854E-2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2">
        <f t="shared" si="109"/>
        <v>2.785729676485979E-3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2">
        <f t="shared" si="109"/>
        <v>1.055557793803634E-2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2">
        <f t="shared" si="109"/>
        <v>1.2399563535363554E-2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2">
        <f t="shared" si="109"/>
        <v>5.928085519922255E-3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2">
        <f t="shared" si="109"/>
        <v>2.8827674567584883E-2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2">
        <f t="shared" si="109"/>
        <v>2.1604938271604936E-3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2">
        <f t="shared" si="109"/>
        <v>9.5795635976583283E-3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2">
        <f t="shared" si="109"/>
        <v>0.13333333333333333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2">
        <f t="shared" si="109"/>
        <v>2.121790791427965E-2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2">
        <f t="shared" si="109"/>
        <v>2.413793103448276E-3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2">
        <f t="shared" si="109"/>
        <v>2.3539668700959023E-2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2">
        <f t="shared" si="109"/>
        <v>9.1932457786116327E-3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2">
        <f t="shared" si="109"/>
        <v>1.2330754352030947E-2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2">
        <f t="shared" si="109"/>
        <v>1.935483870967742E-2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2">
        <f t="shared" si="109"/>
        <v>2.8248587570621469E-2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2">
        <f t="shared" si="109"/>
        <v>9.6491945375746183E-3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2">
        <f t="shared" si="109"/>
        <v>1.8089053803339517E-2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2">
        <f t="shared" si="109"/>
        <v>1.3856228845708874E-2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2" t="str">
        <f t="shared" si="109"/>
        <v>N/A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2">
        <f t="shared" si="109"/>
        <v>1.7060367454068241E-2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2">
        <f t="shared" si="109"/>
        <v>8.0213903743315509E-2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2">
        <f t="shared" si="109"/>
        <v>2.0351526364477335E-2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2">
        <f t="shared" si="109"/>
        <v>6.6445182724252493E-3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2">
        <f t="shared" si="109"/>
        <v>2.7932960893854747E-2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2">
        <f t="shared" si="109"/>
        <v>2.2144522144522144E-2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2">
        <f t="shared" si="109"/>
        <v>1.0122535961640916E-2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2">
        <f t="shared" si="109"/>
        <v>1.1324041811846691E-2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2">
        <f t="shared" si="109"/>
        <v>5.8606673598638808E-3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2">
        <f t="shared" si="109"/>
        <v>1.1940298507462687E-2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2">
        <f t="shared" si="109"/>
        <v>1.5360983102918587E-2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2">
        <f t="shared" si="109"/>
        <v>1.507537688442211E-2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2">
        <f t="shared" si="109"/>
        <v>9.5333667837431014E-3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2">
        <f t="shared" si="109"/>
        <v>1.2748469344963516E-2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2">
        <f t="shared" si="109"/>
        <v>1.6937191249117856E-2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2">
        <f t="shared" si="109"/>
        <v>1.4016967908520842E-2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2">
        <f t="shared" si="109"/>
        <v>1.9520945446871371E-2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2">
        <f t="shared" si="109"/>
        <v>1.659959758551308E-2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2">
        <f t="shared" si="109"/>
        <v>2.2254275705749022E-2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2">
        <f t="shared" si="109"/>
        <v>3.2044198895027624E-2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2">
        <f t="shared" si="109"/>
        <v>1.5655577299412915E-2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2">
        <f t="shared" si="109"/>
        <v>5.2631578947368418E-2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2">
        <f t="shared" si="109"/>
        <v>0.1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2">
        <f t="shared" si="109"/>
        <v>9.1687041564792182E-3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2">
        <f t="shared" si="109"/>
        <v>3.7383177570093455E-2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2">
        <f t="shared" si="109"/>
        <v>9.0962633335514697E-3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2">
        <f t="shared" ref="P1795:P1858" si="113">IF(L1795&gt;0,(L1795/E1795),"N/A")</f>
        <v>0.05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2">
        <f t="shared" si="113"/>
        <v>1.8054162487462388E-2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2">
        <f t="shared" si="113"/>
        <v>7.4681910381707538E-3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2">
        <f t="shared" si="113"/>
        <v>2.052505966587112E-2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2">
        <f t="shared" si="113"/>
        <v>2.072538860103627E-2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2">
        <f t="shared" si="113"/>
        <v>1.6956920256645278E-2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2">
        <f t="shared" si="113"/>
        <v>8.5922955749677787E-2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2">
        <f t="shared" si="113"/>
        <v>1.1945031712473573E-2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2">
        <f t="shared" si="113"/>
        <v>1.5711252653927813E-2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2">
        <f t="shared" si="113"/>
        <v>1.060695344725987E-2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2">
        <f t="shared" si="113"/>
        <v>1.3914656771799629E-2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2">
        <f t="shared" si="113"/>
        <v>9.5377842993396925E-3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2">
        <f t="shared" si="113"/>
        <v>1.489439628860945E-2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2">
        <f t="shared" si="113"/>
        <v>1.3536379018612521E-2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2">
        <f t="shared" si="113"/>
        <v>1.4466546112115732E-2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2">
        <f t="shared" si="113"/>
        <v>8.2801449025357941E-3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2">
        <f t="shared" si="113"/>
        <v>2.368421052631579E-2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2">
        <f t="shared" si="113"/>
        <v>0.13333333333333333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2">
        <f t="shared" si="113"/>
        <v>0.65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2">
        <f t="shared" si="113"/>
        <v>2.6589595375722544E-2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2" t="str">
        <f t="shared" si="113"/>
        <v>N/A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2">
        <f t="shared" si="113"/>
        <v>2.3720772619451033E-2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2" t="str">
        <f t="shared" si="113"/>
        <v>N/A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2">
        <f t="shared" si="113"/>
        <v>1.1787819253438114E-2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2">
        <f t="shared" si="113"/>
        <v>1.0616838305552606E-2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2" t="str">
        <f t="shared" si="113"/>
        <v>N/A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2">
        <f t="shared" si="113"/>
        <v>0.16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2">
        <f t="shared" si="113"/>
        <v>4.6865846514352666E-3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2">
        <f t="shared" si="113"/>
        <v>1.6902661427830083E-2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2">
        <f t="shared" si="113"/>
        <v>3.6666666666666667E-2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2">
        <f t="shared" si="113"/>
        <v>4.0690505548705305E-2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2">
        <f t="shared" si="113"/>
        <v>1.3324450366422385E-2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2">
        <f t="shared" si="113"/>
        <v>2.3798191337458353E-2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2">
        <f t="shared" si="113"/>
        <v>1.8811881188118811E-2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2">
        <f t="shared" si="113"/>
        <v>1.1921023221159815E-2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2">
        <f t="shared" si="113"/>
        <v>2.3961661341853034E-3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2">
        <f t="shared" si="113"/>
        <v>1.3198680131986801E-2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2">
        <f t="shared" si="113"/>
        <v>1.4839133289560078E-2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2">
        <f t="shared" si="113"/>
        <v>1.3592233009708738E-2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2">
        <f t="shared" si="113"/>
        <v>0.04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2">
        <f t="shared" si="113"/>
        <v>2.3809523809523808E-2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2">
        <f t="shared" si="113"/>
        <v>7.6238881829733167E-3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2">
        <f t="shared" si="113"/>
        <v>2.1153846153846155E-2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2">
        <f t="shared" si="113"/>
        <v>5.4906658680243586E-3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2">
        <f t="shared" si="113"/>
        <v>1.6295491580662683E-2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2">
        <f t="shared" si="113"/>
        <v>2.795834207031523E-2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2">
        <f t="shared" si="113"/>
        <v>2.1919142717973697E-2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2">
        <f t="shared" si="113"/>
        <v>1.3265306122448979E-2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2">
        <f t="shared" si="113"/>
        <v>1.9656019656019656E-2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2">
        <f t="shared" si="113"/>
        <v>8.3832335329341312E-3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2">
        <f t="shared" si="113"/>
        <v>1.0805920031353295E-2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2">
        <f t="shared" si="113"/>
        <v>1.3149243918474688E-2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2">
        <f t="shared" si="113"/>
        <v>1.9E-2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2">
        <f t="shared" si="113"/>
        <v>1.0101986562907825E-2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2">
        <f t="shared" si="113"/>
        <v>1.257445400397088E-2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2">
        <f t="shared" si="113"/>
        <v>7.4511021421918662E-3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2">
        <f t="shared" si="113"/>
        <v>2.6578073089700997E-2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2">
        <f t="shared" si="113"/>
        <v>1.9590675276348911E-2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2">
        <f t="shared" si="113"/>
        <v>1.9984627209838585E-2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2">
        <f t="shared" si="113"/>
        <v>7.4665146765460245E-3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2">
        <f t="shared" si="113"/>
        <v>1.7177914110429449E-2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2">
        <f t="shared" si="113"/>
        <v>1.1358777429978687E-2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2">
        <f t="shared" si="113"/>
        <v>1.4168971288174622E-2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2">
        <f t="shared" si="113"/>
        <v>1.8765432098765432E-2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2">
        <f t="shared" ref="P1859:P1922" si="117">IF(L1859&gt;0,(L1859/E1859),"N/A")</f>
        <v>7.3333333333333332E-3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2">
        <f t="shared" si="117"/>
        <v>2.4662545207769528E-2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2">
        <f t="shared" si="117"/>
        <v>1.415929203539823E-2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2">
        <f t="shared" si="117"/>
        <v>1.898101898101898E-2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2" t="str">
        <f t="shared" si="117"/>
        <v>N/A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2">
        <f t="shared" si="117"/>
        <v>1.0996563573883162E-2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2">
        <f t="shared" si="117"/>
        <v>0.2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2">
        <f t="shared" si="117"/>
        <v>1.721664275466284E-2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2">
        <f t="shared" si="117"/>
        <v>0.5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2">
        <f t="shared" si="117"/>
        <v>1.6E-2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2">
        <f t="shared" si="117"/>
        <v>0.1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2">
        <f t="shared" si="117"/>
        <v>1.3968775677896467E-2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2" t="str">
        <f t="shared" si="117"/>
        <v>N/A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2">
        <f t="shared" si="117"/>
        <v>3.0470914127423823E-2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2">
        <f t="shared" si="117"/>
        <v>2.0360051435919416E-2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2">
        <f t="shared" si="117"/>
        <v>6.1320754716981132E-2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2">
        <f t="shared" si="117"/>
        <v>5.5555555555555552E-2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2">
        <f t="shared" si="117"/>
        <v>7.6923076923076927E-2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2">
        <f t="shared" si="117"/>
        <v>5.8823529411764705E-2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2" t="str">
        <f t="shared" si="117"/>
        <v>N/A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2" t="str">
        <f t="shared" si="117"/>
        <v>N/A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2" t="str">
        <f t="shared" si="117"/>
        <v>N/A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2">
        <f t="shared" si="117"/>
        <v>0.33333333333333331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2">
        <f t="shared" si="117"/>
        <v>2.3904382470119521E-2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2">
        <f t="shared" si="117"/>
        <v>2.0268176935393737E-2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2">
        <f t="shared" si="117"/>
        <v>2.3964497041420119E-2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2">
        <f t="shared" si="117"/>
        <v>3.0563514804202482E-2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2">
        <f t="shared" si="117"/>
        <v>1.924500370096225E-2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2">
        <f t="shared" si="117"/>
        <v>1.9729425028184894E-2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2">
        <f t="shared" si="117"/>
        <v>2.3673469387755101E-2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2">
        <f t="shared" si="117"/>
        <v>2.3988005997001498E-3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2">
        <f t="shared" si="117"/>
        <v>2.1435452793834298E-2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2">
        <f t="shared" si="117"/>
        <v>2.0637898686679174E-2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2">
        <f t="shared" si="117"/>
        <v>1.4178568114475222E-2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2">
        <f t="shared" si="117"/>
        <v>1.1369019422074847E-2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2">
        <f t="shared" si="117"/>
        <v>3.8067349926793559E-2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2">
        <f t="shared" si="117"/>
        <v>1.7307692307692309E-2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2">
        <f t="shared" si="117"/>
        <v>1.7467248908296942E-2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2">
        <f t="shared" si="117"/>
        <v>5.0931946250541826E-3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2">
        <f t="shared" si="117"/>
        <v>2.3255813953488372E-2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2">
        <f t="shared" si="117"/>
        <v>2.8127881955118353E-2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2">
        <f t="shared" si="117"/>
        <v>1.453287197231834E-2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2">
        <f t="shared" si="117"/>
        <v>3.5000000000000003E-2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2">
        <f t="shared" si="117"/>
        <v>1.9750485532769348E-2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2">
        <f t="shared" si="117"/>
        <v>9.3632958801498131E-3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2">
        <f t="shared" si="117"/>
        <v>0.25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2">
        <f t="shared" si="117"/>
        <v>2.9327610872675252E-2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2">
        <f t="shared" si="117"/>
        <v>0.04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2">
        <f t="shared" si="117"/>
        <v>9.5238095238095233E-2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2">
        <f t="shared" si="117"/>
        <v>4.6304957904583725E-3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2">
        <f t="shared" si="117"/>
        <v>4.7058823529411764E-2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2">
        <f t="shared" si="117"/>
        <v>9.2378752886836026E-3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2">
        <f t="shared" si="117"/>
        <v>7.6938651548896534E-3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2">
        <f t="shared" si="117"/>
        <v>8.5110195305500812E-3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2">
        <f t="shared" si="117"/>
        <v>0.1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2">
        <f t="shared" si="117"/>
        <v>1.4165261382799325E-2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2">
        <f t="shared" si="117"/>
        <v>4.0816326530612242E-2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2">
        <f t="shared" si="117"/>
        <v>3.3333333333333333E-2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2">
        <f t="shared" si="117"/>
        <v>0.5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2">
        <f t="shared" si="117"/>
        <v>5.8823529411764705E-2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2">
        <f t="shared" si="117"/>
        <v>3.4142177783197169E-4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2">
        <f t="shared" si="117"/>
        <v>3.4615384615384617E-2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2">
        <f t="shared" si="117"/>
        <v>3.3755274261603373E-2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2">
        <f t="shared" si="117"/>
        <v>2.4401580292818963E-2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2">
        <f t="shared" ref="P1923:P1986" si="121">IF(L1923&gt;0,(L1923/E1923),"N/A")</f>
        <v>1.8518518518518517E-2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2">
        <f t="shared" si="121"/>
        <v>2.7693639117265252E-2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2">
        <f t="shared" si="121"/>
        <v>4.3189368770764118E-2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2">
        <f t="shared" si="121"/>
        <v>9.6153846153846159E-3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2">
        <f t="shared" si="121"/>
        <v>3.1419939577039278E-2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2">
        <f t="shared" si="121"/>
        <v>3.6510173372141033E-2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2">
        <f t="shared" si="121"/>
        <v>1.7741935483870968E-2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2">
        <f t="shared" si="121"/>
        <v>1.2927756653992395E-2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2">
        <f t="shared" si="121"/>
        <v>2.336448598130841E-2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2">
        <f t="shared" si="121"/>
        <v>2.0472440944881889E-2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2">
        <f t="shared" si="121"/>
        <v>2.0729513022280082E-2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2">
        <f t="shared" si="121"/>
        <v>1.424247819120527E-2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2">
        <f t="shared" si="121"/>
        <v>1.0632128358786004E-2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2">
        <f t="shared" si="121"/>
        <v>1.245753114382786E-2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2">
        <f t="shared" si="121"/>
        <v>1.8450184501845018E-2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2">
        <f t="shared" si="121"/>
        <v>1.6592268460615102E-2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2">
        <f t="shared" si="121"/>
        <v>2.5812883299064504E-2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2">
        <f t="shared" si="121"/>
        <v>6.5554916618746403E-3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2">
        <f t="shared" si="121"/>
        <v>8.6720867208672087E-3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2">
        <f t="shared" si="121"/>
        <v>2.7902790279027902E-2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2">
        <f t="shared" si="121"/>
        <v>1.5487039808860178E-2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2">
        <f t="shared" si="121"/>
        <v>1.1436936730866005E-2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2">
        <f t="shared" si="121"/>
        <v>1.453159360797537E-2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2">
        <f t="shared" si="121"/>
        <v>5.6753616972408669E-3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2">
        <f t="shared" si="121"/>
        <v>1.9539219235786653E-3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2">
        <f t="shared" si="121"/>
        <v>6.2327486421511888E-3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2">
        <f t="shared" si="121"/>
        <v>2.8568944315401145E-2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2">
        <f t="shared" si="121"/>
        <v>5.3048508455894759E-3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2">
        <f t="shared" si="121"/>
        <v>1.77920164222387E-2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2">
        <f t="shared" si="121"/>
        <v>1.9491119696254378E-2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2">
        <f t="shared" si="121"/>
        <v>7.8514808608386218E-3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2">
        <f t="shared" si="121"/>
        <v>9.8178472628000189E-3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2">
        <f t="shared" si="121"/>
        <v>4.3373067390534642E-3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2">
        <f t="shared" si="121"/>
        <v>1.1874989269588009E-3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2">
        <f t="shared" si="121"/>
        <v>1.7322738507527806E-3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2">
        <f t="shared" si="121"/>
        <v>2.0689264255753315E-3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2">
        <f t="shared" si="121"/>
        <v>1.31339598232169E-2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2">
        <f t="shared" si="121"/>
        <v>1.3493877302442571E-2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2">
        <f t="shared" si="121"/>
        <v>2.7052134056084687E-2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2">
        <f t="shared" si="121"/>
        <v>3.9984490864149663E-4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2">
        <f t="shared" si="121"/>
        <v>1.4773184128696961E-2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2">
        <f t="shared" si="121"/>
        <v>1.5861085914215367E-2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2">
        <f t="shared" si="121"/>
        <v>8.5034013605442185E-3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2">
        <f t="shared" si="121"/>
        <v>5.5324468289103127E-3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2">
        <f t="shared" si="121"/>
        <v>7.8542016165929537E-3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2">
        <f t="shared" si="121"/>
        <v>7.3182615196474045E-3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2">
        <f t="shared" si="121"/>
        <v>5.4710507119120309E-3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2">
        <f t="shared" si="121"/>
        <v>3.5793743815051618E-3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2">
        <f t="shared" si="121"/>
        <v>1.6293085584029841E-2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2">
        <f t="shared" si="121"/>
        <v>1.2387347587913058E-2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2">
        <f t="shared" si="121"/>
        <v>3.6716662760075841E-3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2">
        <f t="shared" si="121"/>
        <v>1.4114577155734788E-2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2">
        <f t="shared" si="121"/>
        <v>4.0332332917116503E-3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2">
        <f t="shared" si="121"/>
        <v>5.3529198713168713E-3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2">
        <f t="shared" si="121"/>
        <v>7.5763610348650364E-3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2">
        <f t="shared" si="121"/>
        <v>3.4117137911136755E-2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2">
        <f t="shared" si="121"/>
        <v>4.0812268535779083E-3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2">
        <f t="shared" si="121"/>
        <v>7.5571278450029965E-4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2">
        <f t="shared" si="121"/>
        <v>3.5378234448557111E-3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2">
        <f t="shared" si="121"/>
        <v>1.0963181128492936E-2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2">
        <f t="shared" si="121"/>
        <v>3.1496062992125984E-2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2" t="str">
        <f t="shared" si="121"/>
        <v>N/A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2">
        <f t="shared" si="121"/>
        <v>1.127554615926709E-2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2">
        <f t="shared" si="121"/>
        <v>2.2068095838587644E-3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2">
        <f t="shared" ref="P1987:P2050" si="125">IF(L1987&gt;0,(L1987/E1987),"N/A")</f>
        <v>7.8431372549019607E-2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2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2">
        <f t="shared" si="125"/>
        <v>1.1986301369863013E-2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2">
        <f t="shared" si="125"/>
        <v>0.04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2">
        <f t="shared" si="125"/>
        <v>0.02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2">
        <f t="shared" si="125"/>
        <v>9.823182711198428E-3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2">
        <f t="shared" si="125"/>
        <v>2.1428571428571429E-2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2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2" t="str">
        <f t="shared" si="125"/>
        <v>N/A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2" t="str">
        <f t="shared" si="125"/>
        <v>N/A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2">
        <f t="shared" si="125"/>
        <v>3.8461538461538464E-2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2" t="str">
        <f t="shared" si="125"/>
        <v>N/A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2" t="str">
        <f t="shared" si="125"/>
        <v>N/A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2">
        <f t="shared" si="125"/>
        <v>4.5801526717557254E-3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2">
        <f t="shared" si="125"/>
        <v>2.9661016949152543E-2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2">
        <f t="shared" si="125"/>
        <v>0.04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2">
        <f t="shared" si="125"/>
        <v>7.7888957087324127E-3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2">
        <f t="shared" si="125"/>
        <v>1.2684840029406688E-2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2">
        <f t="shared" si="125"/>
        <v>1.0897435897435897E-2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2">
        <f t="shared" si="125"/>
        <v>3.020213933526627E-3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2">
        <f t="shared" si="125"/>
        <v>5.1476888090053827E-3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2">
        <f t="shared" si="125"/>
        <v>2.4451258876694642E-3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2">
        <f t="shared" si="125"/>
        <v>1.1840026549315007E-2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2">
        <f t="shared" si="125"/>
        <v>2.2294725394235999E-2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2">
        <f t="shared" si="125"/>
        <v>2.6084847849310849E-3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2">
        <f t="shared" si="125"/>
        <v>1.8090753718915307E-2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2">
        <f t="shared" si="125"/>
        <v>2.3695525913778547E-3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2">
        <f t="shared" si="125"/>
        <v>1.5581098339719029E-2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2">
        <f t="shared" si="125"/>
        <v>5.7611048389744676E-3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2">
        <f t="shared" si="125"/>
        <v>1.1286467598723754E-2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2">
        <f t="shared" si="125"/>
        <v>1.9911479951474985E-2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2">
        <f t="shared" si="125"/>
        <v>5.1978086299249238E-3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2">
        <f t="shared" si="125"/>
        <v>1.3620841806392205E-2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2">
        <f t="shared" si="125"/>
        <v>6.7711704028229468E-3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2">
        <f t="shared" si="125"/>
        <v>9.1769654043871059E-3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2">
        <f t="shared" si="125"/>
        <v>4.2287694974003469E-2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2">
        <f t="shared" si="125"/>
        <v>6.7591604411241547E-3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2">
        <f t="shared" si="125"/>
        <v>2.5971535197423625E-3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2">
        <f t="shared" si="125"/>
        <v>2.1863135532859735E-3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2">
        <f t="shared" si="125"/>
        <v>4.4844964551123256E-3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2">
        <f t="shared" si="125"/>
        <v>4.5302013422818792E-3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2">
        <f t="shared" si="125"/>
        <v>1.3604720538363365E-2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2">
        <f t="shared" si="125"/>
        <v>4.4823657577193988E-3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2">
        <f t="shared" si="125"/>
        <v>2.0871862615587846E-2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2">
        <f t="shared" si="125"/>
        <v>1.0409745293466223E-2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2">
        <f t="shared" si="125"/>
        <v>8.4306795802196015E-3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2">
        <f t="shared" si="125"/>
        <v>8.4420440382218537E-3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2">
        <f t="shared" si="125"/>
        <v>6.982523965442424E-3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2">
        <f t="shared" si="125"/>
        <v>3.5371286574581925E-3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2">
        <f t="shared" si="125"/>
        <v>1.6836825212443115E-3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2">
        <f t="shared" si="125"/>
        <v>3.8145073771032652E-3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2">
        <f t="shared" si="125"/>
        <v>2.146808268249769E-2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2">
        <f t="shared" si="125"/>
        <v>1.4277327603765221E-2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2">
        <f t="shared" si="125"/>
        <v>6.0640290122172353E-3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2">
        <f t="shared" si="125"/>
        <v>2.2258634764581167E-3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2">
        <f t="shared" si="125"/>
        <v>3.6399584158256254E-2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2">
        <f t="shared" si="125"/>
        <v>6.9456502865080745E-3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2">
        <f t="shared" si="125"/>
        <v>1.1333279365336355E-2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2">
        <f t="shared" si="125"/>
        <v>2.752817001854229E-2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2">
        <f t="shared" si="125"/>
        <v>1.1089206505667817E-2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2">
        <f t="shared" si="125"/>
        <v>6.5520661305266239E-3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2">
        <f t="shared" si="125"/>
        <v>1.7919075144508672E-2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2">
        <f t="shared" si="125"/>
        <v>4.388789268766285E-3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2">
        <f t="shared" si="125"/>
        <v>1.0889699557710054E-2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2">
        <f t="shared" ref="P2051:P2114" si="129">IF(L2051&gt;0,(L2051/E2051),"N/A")</f>
        <v>1.2347045154075982E-2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2">
        <f t="shared" si="129"/>
        <v>3.5920299194962704E-3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2">
        <f t="shared" si="129"/>
        <v>2.3204525841403777E-2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2">
        <f t="shared" si="129"/>
        <v>3.0647390723074481E-3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2">
        <f t="shared" si="129"/>
        <v>2.3955652346070087E-2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2">
        <f t="shared" si="129"/>
        <v>1.5619890836833765E-2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2">
        <f t="shared" si="129"/>
        <v>1.0054753608760578E-2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2">
        <f t="shared" si="129"/>
        <v>7.2204989182285016E-3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2">
        <f t="shared" si="129"/>
        <v>2.1954960683808016E-2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2">
        <f t="shared" si="129"/>
        <v>9.5171773444753943E-2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2">
        <f t="shared" si="129"/>
        <v>8.7134326277389217E-3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2">
        <f t="shared" si="129"/>
        <v>2.7780040733197557E-2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2">
        <f t="shared" si="129"/>
        <v>6.4862861378799114E-3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2">
        <f t="shared" si="129"/>
        <v>1.7655705054054288E-3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2">
        <f t="shared" si="129"/>
        <v>8.2742316784869974E-3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2">
        <f t="shared" si="129"/>
        <v>1.1605795844985306E-2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2">
        <f t="shared" si="129"/>
        <v>1.9526629817891588E-2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2">
        <f t="shared" si="129"/>
        <v>1.4867337602927721E-2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2">
        <f t="shared" si="129"/>
        <v>1.5923566878980892E-2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2">
        <f t="shared" si="129"/>
        <v>2.889078030576329E-3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2">
        <f t="shared" si="129"/>
        <v>4.0963607339370087E-3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2">
        <f t="shared" si="129"/>
        <v>3.857217408403692E-3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2">
        <f t="shared" si="129"/>
        <v>4.9513767677127488E-3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2">
        <f t="shared" si="129"/>
        <v>4.4206989756608948E-3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2">
        <f t="shared" si="129"/>
        <v>3.0798607902922789E-3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2">
        <f t="shared" si="129"/>
        <v>4.8780487804878049E-3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2">
        <f t="shared" si="129"/>
        <v>4.886170112608345E-2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2">
        <f t="shared" si="129"/>
        <v>8.5945332702155909E-3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2">
        <f t="shared" si="129"/>
        <v>3.2551857879973682E-3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2">
        <f t="shared" si="129"/>
        <v>1.8291985823710986E-3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2">
        <f t="shared" si="129"/>
        <v>2.1063955304160737E-2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2">
        <f t="shared" si="129"/>
        <v>9.8463962189838522E-3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2">
        <f t="shared" si="129"/>
        <v>1.3715710723192019E-2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2">
        <f t="shared" si="129"/>
        <v>2.2877784467188442E-2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2">
        <f t="shared" si="129"/>
        <v>2.9411764705882353E-2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2">
        <f t="shared" si="129"/>
        <v>1.4153846153846154E-2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2">
        <f t="shared" si="129"/>
        <v>1.119805720453319E-2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2">
        <f t="shared" si="129"/>
        <v>8.6891757696127107E-3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2">
        <f t="shared" si="129"/>
        <v>1.6097875080489377E-2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2">
        <f t="shared" si="129"/>
        <v>2.1643022866575091E-2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2">
        <f t="shared" si="129"/>
        <v>2.0597938212829858E-2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2">
        <f t="shared" si="129"/>
        <v>1.7385200630648155E-2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2">
        <f t="shared" si="129"/>
        <v>1.134466570129403E-2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2">
        <f t="shared" si="129"/>
        <v>9.0505183478690136E-3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2">
        <f t="shared" si="129"/>
        <v>1.4964216005204945E-2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2">
        <f t="shared" si="129"/>
        <v>1.7065655368570753E-2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2">
        <f t="shared" si="129"/>
        <v>8.8000000000000005E-3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2">
        <f t="shared" si="129"/>
        <v>2.2950819672131147E-2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2">
        <f t="shared" si="129"/>
        <v>1.2666666666666666E-2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2">
        <f t="shared" si="129"/>
        <v>5.3156146179401996E-3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2">
        <f t="shared" si="129"/>
        <v>1.5865021405187609E-2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2">
        <f t="shared" si="129"/>
        <v>3.2926829268292684E-2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2">
        <f t="shared" si="129"/>
        <v>1.9426048565121413E-2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2">
        <f t="shared" si="129"/>
        <v>2.7941176470588237E-2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2">
        <f t="shared" si="129"/>
        <v>1.0119676170362548E-2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2">
        <f t="shared" si="129"/>
        <v>3.5714285714285712E-2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2">
        <f t="shared" si="129"/>
        <v>1.9488188976377954E-2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2">
        <f t="shared" si="129"/>
        <v>1.8683651804670912E-2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2">
        <f t="shared" si="129"/>
        <v>2.691840011881225E-2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2">
        <f t="shared" si="129"/>
        <v>1.1124053581828771E-2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2">
        <f t="shared" si="129"/>
        <v>9.3874677305796767E-3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2">
        <f t="shared" si="129"/>
        <v>1.8933731938216243E-2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2">
        <f t="shared" si="129"/>
        <v>1.8309859154929577E-2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2">
        <f t="shared" si="129"/>
        <v>3.6666666666666667E-2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2">
        <f t="shared" ref="P2115:P2178" si="133">IF(L2115&gt;0,(L2115/E2115),"N/A")</f>
        <v>1.4577656675749319E-2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2">
        <f t="shared" si="133"/>
        <v>2.8080229226361032E-2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2">
        <f t="shared" si="133"/>
        <v>1.0635155096011817E-2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2">
        <f t="shared" si="133"/>
        <v>1.899492092331833E-3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2">
        <f t="shared" si="133"/>
        <v>1.9740552735476594E-2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2">
        <f t="shared" si="133"/>
        <v>1.2628982772581737E-2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2">
        <f t="shared" si="133"/>
        <v>1.0918114143920596E-2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2">
        <f t="shared" si="133"/>
        <v>8.549730311767775E-3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2">
        <f t="shared" si="133"/>
        <v>3.5211267605633804E-2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2">
        <f t="shared" si="133"/>
        <v>9.6774193548387101E-3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2">
        <f t="shared" si="133"/>
        <v>0.1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2">
        <f t="shared" si="133"/>
        <v>4.3478260869565216E-2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2">
        <f t="shared" si="133"/>
        <v>3.1690140845070422E-2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2">
        <f t="shared" si="133"/>
        <v>0.2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2">
        <f t="shared" si="133"/>
        <v>2.9222387320455671E-2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2">
        <f t="shared" si="133"/>
        <v>0.04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2">
        <f t="shared" si="133"/>
        <v>5.0847457627118647E-2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2">
        <f t="shared" si="133"/>
        <v>4.7058823529411764E-2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2">
        <f t="shared" si="133"/>
        <v>0.12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2">
        <f t="shared" si="133"/>
        <v>4.6853037638606911E-2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2">
        <f t="shared" si="133"/>
        <v>0.1875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2">
        <f t="shared" si="133"/>
        <v>2.8846153846153848E-2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2">
        <f t="shared" si="133"/>
        <v>4.6025104602510462E-2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2">
        <f t="shared" si="133"/>
        <v>8.3875026210945697E-2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2">
        <f t="shared" si="133"/>
        <v>3.759769062874041E-2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2">
        <f t="shared" si="133"/>
        <v>9.375E-2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2">
        <f t="shared" si="133"/>
        <v>3.4440344403444033E-2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2">
        <f t="shared" si="133"/>
        <v>1.9642857142857142E-2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2" t="str">
        <f t="shared" si="133"/>
        <v>N/A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2">
        <f t="shared" si="133"/>
        <v>1.9966722129783693E-2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2">
        <f t="shared" si="133"/>
        <v>2.2222222222222223E-2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2">
        <f t="shared" si="133"/>
        <v>3.9538714991762765E-2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2">
        <f t="shared" si="133"/>
        <v>1.9496166484118293E-2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2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2">
        <f t="shared" si="133"/>
        <v>2.0250368188512519E-2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2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2" t="str">
        <f t="shared" si="133"/>
        <v>N/A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2">
        <f t="shared" si="133"/>
        <v>9.876543209876543E-3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2">
        <f t="shared" si="133"/>
        <v>5.0847457627118647E-2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2">
        <f t="shared" si="133"/>
        <v>0.08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2">
        <f t="shared" si="133"/>
        <v>0.11764705882352941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2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2">
        <f t="shared" si="133"/>
        <v>4.3478260869565216E-2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2">
        <f t="shared" si="133"/>
        <v>5.5592766242464835E-2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2">
        <f t="shared" si="133"/>
        <v>2.6958002270147559E-3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2">
        <f t="shared" si="133"/>
        <v>1.5730817886192842E-2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2">
        <f t="shared" si="133"/>
        <v>7.6923076923076927E-2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2">
        <f t="shared" si="133"/>
        <v>0.18823529411764706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2">
        <f t="shared" si="133"/>
        <v>2.8077753779697623E-2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2">
        <f t="shared" si="133"/>
        <v>1.1480601741884403E-2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2">
        <f t="shared" si="133"/>
        <v>1.3313161875945537E-2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2">
        <f t="shared" si="133"/>
        <v>1.470327723649247E-2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2">
        <f t="shared" si="133"/>
        <v>3.3756491633006348E-2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2">
        <f t="shared" si="133"/>
        <v>1.0914051841746248E-2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2">
        <f t="shared" si="133"/>
        <v>4.4444444444444446E-2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2">
        <f t="shared" si="133"/>
        <v>1.5535975149750808E-2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2">
        <f t="shared" si="133"/>
        <v>4.5751633986928102E-2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2">
        <f t="shared" si="133"/>
        <v>3.0015797788309637E-2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2">
        <f t="shared" si="133"/>
        <v>1.1077068112184774E-2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2">
        <f t="shared" si="133"/>
        <v>1.2999999999999999E-2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2">
        <f t="shared" si="133"/>
        <v>1.6882386043894203E-2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2">
        <f t="shared" si="133"/>
        <v>1.529497450837582E-2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2">
        <f t="shared" si="133"/>
        <v>1.4857142857142857E-2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2">
        <f t="shared" si="133"/>
        <v>1.1268052690049199E-2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2">
        <f t="shared" ref="P2179:P2242" si="137">IF(L2179&gt;0,(L2179/E2179),"N/A")</f>
        <v>1.5181781861765881E-2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2">
        <f t="shared" si="137"/>
        <v>2.4783612233121755E-2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2">
        <f t="shared" si="137"/>
        <v>1.3011152416356878E-2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2">
        <f t="shared" si="137"/>
        <v>1.4554383948380451E-2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2">
        <f t="shared" si="137"/>
        <v>1.7308948399738733E-2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2">
        <f t="shared" si="137"/>
        <v>2.2639109697933226E-2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2">
        <f t="shared" si="137"/>
        <v>3.1679345974792779E-2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2">
        <f t="shared" si="137"/>
        <v>9.3418557280325904E-3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2">
        <f t="shared" si="137"/>
        <v>6.7098553019165627E-3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2">
        <f t="shared" si="137"/>
        <v>1.7870982448142239E-2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2">
        <f t="shared" si="137"/>
        <v>1.7552980483273667E-2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2">
        <f t="shared" si="137"/>
        <v>2.2698167365864431E-2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2">
        <f t="shared" si="137"/>
        <v>1.4571948998178506E-2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2">
        <f t="shared" si="137"/>
        <v>1.5309613410879233E-2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2">
        <f t="shared" si="137"/>
        <v>2.7839643652561249E-2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2">
        <f t="shared" si="137"/>
        <v>2.4955910967051569E-2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2">
        <f t="shared" si="137"/>
        <v>1.3219170007073804E-2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2">
        <f t="shared" si="137"/>
        <v>1.6338835439269034E-2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2">
        <f t="shared" si="137"/>
        <v>2.077687443541102E-2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2">
        <f t="shared" si="137"/>
        <v>1.4682813578465207E-2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2">
        <f t="shared" si="137"/>
        <v>1.5176510351063528E-2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2">
        <f t="shared" si="137"/>
        <v>1.2246740786726114E-2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2">
        <f t="shared" si="137"/>
        <v>1.8974901723616572E-2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2">
        <f t="shared" si="137"/>
        <v>2.4255279904085585E-2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2">
        <f t="shared" si="137"/>
        <v>6.6509893346635304E-2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2">
        <f t="shared" si="137"/>
        <v>2.5597103018576539E-2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2">
        <f t="shared" si="137"/>
        <v>2.2820629849383843E-2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2">
        <f t="shared" si="137"/>
        <v>3.6628198695434017E-2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2">
        <f t="shared" si="137"/>
        <v>2.368421052631579E-2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2">
        <f t="shared" si="137"/>
        <v>3.0088495575221239E-2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2">
        <f t="shared" si="137"/>
        <v>3.5000000000000001E-3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2">
        <f t="shared" si="137"/>
        <v>2.3622047244094488E-2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2">
        <f t="shared" si="137"/>
        <v>1.9893899204244031E-2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2">
        <f t="shared" si="137"/>
        <v>1.6154363921920576E-2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2">
        <f t="shared" si="137"/>
        <v>2.4539877300613498E-2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2">
        <f t="shared" si="137"/>
        <v>1.7922191461460003E-2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2">
        <f t="shared" si="137"/>
        <v>0.1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2">
        <f t="shared" si="137"/>
        <v>1.3675135754212227E-2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2">
        <f t="shared" si="137"/>
        <v>3.8372093023255817E-2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2">
        <f t="shared" si="137"/>
        <v>4.4164037854889593E-2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2">
        <f t="shared" si="137"/>
        <v>2.1176470588235293E-2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2">
        <f t="shared" si="137"/>
        <v>3.0936311903153064E-2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2">
        <f t="shared" si="137"/>
        <v>1.8719211822660099E-2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2">
        <f t="shared" si="137"/>
        <v>1.9491525423728815E-2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2">
        <f t="shared" si="137"/>
        <v>2.6883709458626219E-2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2">
        <f t="shared" si="137"/>
        <v>3.6900369003690037E-2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2">
        <f t="shared" si="137"/>
        <v>4.8470747903640154E-3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2">
        <f t="shared" si="137"/>
        <v>1.2173555418465968E-2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2">
        <f t="shared" si="137"/>
        <v>6.0680893043323688E-3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2">
        <f t="shared" si="137"/>
        <v>1.6441884086253817E-2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2">
        <f t="shared" si="137"/>
        <v>1.4712351532332959E-2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2">
        <f t="shared" si="137"/>
        <v>1.2260640788767891E-2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2">
        <f t="shared" si="137"/>
        <v>3.9330634916117754E-2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2">
        <f t="shared" si="137"/>
        <v>4.6515972351952178E-2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2">
        <f t="shared" si="137"/>
        <v>3.6728745837078802E-2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2">
        <f t="shared" si="137"/>
        <v>3.9854780153287618E-2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2">
        <f t="shared" si="137"/>
        <v>4.7102758703770627E-2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2">
        <f t="shared" si="137"/>
        <v>2.4034334763948499E-2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2">
        <f t="shared" si="137"/>
        <v>7.3754452862375194E-3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2">
        <f t="shared" si="137"/>
        <v>4.5215772325287583E-2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2">
        <f t="shared" si="137"/>
        <v>1.5473735576998757E-2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2">
        <f t="shared" si="137"/>
        <v>1.4374090247452693E-2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2">
        <f t="shared" si="137"/>
        <v>1.3309725754038144E-2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2">
        <f t="shared" si="137"/>
        <v>7.0932466380966451E-3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2">
        <f t="shared" ref="P2243:P2306" si="141">IF(L2243&gt;0,(L2243/E2243),"N/A")</f>
        <v>2.0213293650793652E-2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2">
        <f t="shared" si="141"/>
        <v>1.856484417000662E-2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2">
        <f t="shared" si="141"/>
        <v>0.21875839828003224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2">
        <f t="shared" si="141"/>
        <v>1.5383799267943345E-2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2">
        <f t="shared" si="141"/>
        <v>1.8700238947497661E-2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2">
        <f t="shared" si="141"/>
        <v>2.2772672792648822E-2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2">
        <f t="shared" si="141"/>
        <v>1.9664665700683089E-2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2">
        <f t="shared" si="141"/>
        <v>1.7055296469020653E-2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2">
        <f t="shared" si="141"/>
        <v>3.0472320975114271E-2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2">
        <f t="shared" si="141"/>
        <v>2.3422950389288613E-3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2">
        <f t="shared" si="141"/>
        <v>4.2001401796784965E-2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2">
        <f t="shared" si="141"/>
        <v>1.0161191593552336E-2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2">
        <f t="shared" si="141"/>
        <v>9.3178036605657232E-3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2">
        <f t="shared" si="141"/>
        <v>8.5689430187037841E-2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2">
        <f t="shared" si="141"/>
        <v>2.3933586505343107E-2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2">
        <f t="shared" si="141"/>
        <v>4.6772684752104769E-2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2">
        <f t="shared" si="141"/>
        <v>1.06265916307731E-2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2">
        <f t="shared" si="141"/>
        <v>6.3605336642879304E-2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2">
        <f t="shared" si="141"/>
        <v>1.1033153018049382E-2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2">
        <f t="shared" si="141"/>
        <v>1.0277743790529793E-2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2">
        <f t="shared" si="141"/>
        <v>2.6940346375881975E-2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2">
        <f t="shared" si="141"/>
        <v>3.5580892471004523E-2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2">
        <f t="shared" si="141"/>
        <v>6.9236095084237248E-3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2">
        <f t="shared" si="141"/>
        <v>4.1196074800962781E-2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2">
        <f t="shared" si="141"/>
        <v>2.8475711892797319E-2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2">
        <f t="shared" si="141"/>
        <v>4.0383014154870944E-2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2">
        <f t="shared" si="141"/>
        <v>5.3084554234281581E-3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2">
        <f t="shared" si="141"/>
        <v>6.7529935950988579E-3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2">
        <f t="shared" si="141"/>
        <v>2.0026198352612063E-2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2">
        <f t="shared" si="141"/>
        <v>9.274583199120303E-3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2">
        <f t="shared" si="141"/>
        <v>2.3455438199865768E-2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2">
        <f t="shared" si="141"/>
        <v>6.9585729028453489E-2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2">
        <f t="shared" si="141"/>
        <v>2.6683608640406607E-2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2">
        <f t="shared" si="141"/>
        <v>3.311036789297659E-2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2">
        <f t="shared" si="141"/>
        <v>2.9805697038294662E-2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2">
        <f t="shared" si="141"/>
        <v>1.5444810543657331E-2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2">
        <f t="shared" si="141"/>
        <v>1.7261507671781189E-2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2">
        <f t="shared" si="141"/>
        <v>1.8840044329516071E-2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2">
        <f t="shared" si="141"/>
        <v>2.0806241872561769E-2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2">
        <f t="shared" si="141"/>
        <v>1.2136382599461449E-2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2">
        <f t="shared" si="141"/>
        <v>1.9819819819819819E-2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2">
        <f t="shared" si="141"/>
        <v>8.6330935251798559E-3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2">
        <f t="shared" si="141"/>
        <v>1.586430729163224E-2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2">
        <f t="shared" si="141"/>
        <v>9.2574141688646482E-3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2">
        <f t="shared" si="141"/>
        <v>2.1697335896731666E-2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2">
        <f t="shared" si="141"/>
        <v>9.3271152564956689E-3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2">
        <f t="shared" si="141"/>
        <v>1.9633301784222606E-2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2">
        <f t="shared" si="141"/>
        <v>2.4975024975024976E-2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2">
        <f t="shared" si="141"/>
        <v>1.5518311607697082E-2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2">
        <f t="shared" si="141"/>
        <v>1.8577834721332478E-2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2">
        <f t="shared" si="141"/>
        <v>9.9537037037037042E-3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2">
        <f t="shared" si="141"/>
        <v>2.1445121467965182E-2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2">
        <f t="shared" si="141"/>
        <v>2.9347826086956522E-2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2">
        <f t="shared" si="141"/>
        <v>1.5333979551042985E-2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2">
        <f t="shared" si="141"/>
        <v>2.262142381902861E-2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2">
        <f t="shared" si="141"/>
        <v>1.3895543842836608E-2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2">
        <f t="shared" si="141"/>
        <v>1.8886679920477135E-2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2">
        <f t="shared" si="141"/>
        <v>9.1364761119218322E-3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2">
        <f t="shared" si="141"/>
        <v>1.3326987148976678E-2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2">
        <f t="shared" si="141"/>
        <v>8.6419753086419745E-3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2">
        <f t="shared" si="141"/>
        <v>3.1585786096865069E-2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2">
        <f t="shared" si="141"/>
        <v>2.1656050955414011E-2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2">
        <f t="shared" si="141"/>
        <v>1.4602451794187657E-2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2">
        <f t="shared" si="141"/>
        <v>1.8702354510577588E-2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2">
        <f t="shared" ref="P2307:P2370" si="145">IF(L2307&gt;0,(L2307/E2307),"N/A")</f>
        <v>9.1652488886449709E-3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2">
        <f t="shared" si="145"/>
        <v>1.9536738435187537E-2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2">
        <f t="shared" si="145"/>
        <v>3.579508032416024E-2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2">
        <f t="shared" si="145"/>
        <v>1.2121664395335251E-2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2">
        <f t="shared" si="145"/>
        <v>1.6717522306955581E-2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2">
        <f t="shared" si="145"/>
        <v>1.5428177296983337E-2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2">
        <f t="shared" si="145"/>
        <v>1.1099252934898612E-2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2">
        <f t="shared" si="145"/>
        <v>2.4412855377008654E-2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2">
        <f t="shared" si="145"/>
        <v>1.7857102235891181E-2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2">
        <f t="shared" si="145"/>
        <v>2.6544350300482043E-2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2">
        <f t="shared" si="145"/>
        <v>2.4951267056530214E-2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2">
        <f t="shared" si="145"/>
        <v>1.2815255279885175E-2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2">
        <f t="shared" si="145"/>
        <v>5.2884615384615384E-2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2">
        <f t="shared" si="145"/>
        <v>2.6928795638526352E-2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2">
        <f t="shared" si="145"/>
        <v>2.3831631073970908E-2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2">
        <f t="shared" si="145"/>
        <v>1.6381373090373644E-2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2">
        <f t="shared" si="145"/>
        <v>1.549636803874092E-2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2">
        <f t="shared" si="145"/>
        <v>4.7058823529411764E-2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2">
        <f t="shared" si="145"/>
        <v>3.3333333333333333E-2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2">
        <f t="shared" si="145"/>
        <v>3.9228295819935692E-2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2">
        <f t="shared" si="145"/>
        <v>8.7499999999999994E-2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2">
        <f t="shared" si="145"/>
        <v>9.2592592592592587E-3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2">
        <f t="shared" si="145"/>
        <v>1.822052439157976E-2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2">
        <f t="shared" si="145"/>
        <v>2.1104342699941048E-2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2">
        <f t="shared" si="145"/>
        <v>4.7205438066465254E-3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2">
        <f t="shared" si="145"/>
        <v>4.5469761214014725E-3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2">
        <f t="shared" si="145"/>
        <v>2.4512563771643379E-2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2">
        <f t="shared" si="145"/>
        <v>1.3244534748090455E-2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2">
        <f t="shared" si="145"/>
        <v>7.3841319717203452E-2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2">
        <f t="shared" si="145"/>
        <v>1.6429622363903874E-2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2">
        <f t="shared" si="145"/>
        <v>8.6436170212765961E-3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2">
        <f t="shared" si="145"/>
        <v>2.0788022565518521E-2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2">
        <f t="shared" si="145"/>
        <v>1.3479930717674523E-2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2">
        <f t="shared" si="145"/>
        <v>8.107306462775599E-3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2">
        <f t="shared" si="145"/>
        <v>1.5009788992821405E-2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2">
        <f t="shared" si="145"/>
        <v>9.5247098863179783E-3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2" t="str">
        <f t="shared" si="145"/>
        <v>N/A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2" t="str">
        <f t="shared" si="145"/>
        <v>N/A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2">
        <f t="shared" si="145"/>
        <v>3.3333333333333335E-3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2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2" t="str">
        <f t="shared" si="145"/>
        <v>N/A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2">
        <f t="shared" si="145"/>
        <v>7.6923076923076927E-2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2">
        <f t="shared" si="145"/>
        <v>6.6666666666666666E-2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2">
        <f t="shared" si="145"/>
        <v>1.8518518518518517E-2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2" t="str">
        <f t="shared" si="145"/>
        <v>N/A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2" t="str">
        <f t="shared" si="145"/>
        <v>N/A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2">
        <f t="shared" si="145"/>
        <v>6.4814814814814811E-2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2" t="str">
        <f t="shared" si="145"/>
        <v>N/A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2" t="str">
        <f t="shared" si="145"/>
        <v>N/A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2">
        <f t="shared" si="145"/>
        <v>0.04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2">
        <f t="shared" si="145"/>
        <v>3.6363636363636362E-2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2" t="str">
        <f t="shared" si="145"/>
        <v>N/A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2" t="str">
        <f t="shared" si="145"/>
        <v>N/A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2" t="str">
        <f t="shared" si="145"/>
        <v>N/A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2">
        <f t="shared" si="145"/>
        <v>2.7247956403269754E-3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2">
        <f t="shared" si="145"/>
        <v>0.5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2" t="str">
        <f t="shared" si="145"/>
        <v>N/A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2">
        <f t="shared" si="145"/>
        <v>1.6666666666666666E-2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2" t="str">
        <f t="shared" si="145"/>
        <v>N/A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2" t="str">
        <f t="shared" si="145"/>
        <v>N/A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2" t="str">
        <f t="shared" si="145"/>
        <v>N/A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2">
        <f t="shared" si="145"/>
        <v>1.0266159695817491E-2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2">
        <f t="shared" si="145"/>
        <v>2.0895522388059702E-2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2">
        <f t="shared" si="145"/>
        <v>0.02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2" t="str">
        <f t="shared" ref="P2371:P2434" si="149">IF(L2371&gt;0,(L2371/E2371),"N/A")</f>
        <v>N/A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2">
        <f t="shared" si="149"/>
        <v>4.878048780487805E-2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2" t="str">
        <f t="shared" si="149"/>
        <v>N/A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2">
        <f t="shared" si="149"/>
        <v>3.3333333333333333E-2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2">
        <f t="shared" si="149"/>
        <v>0.02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2">
        <f t="shared" si="149"/>
        <v>0.1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2" t="str">
        <f t="shared" si="149"/>
        <v>N/A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2">
        <f t="shared" si="149"/>
        <v>1.2257530720436369E-2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2" t="str">
        <f t="shared" si="149"/>
        <v>N/A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2" t="str">
        <f t="shared" si="149"/>
        <v>N/A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2" t="str">
        <f t="shared" si="149"/>
        <v>N/A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2">
        <f t="shared" si="149"/>
        <v>5.4545454545454543E-2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2">
        <f t="shared" si="149"/>
        <v>4.4557606619987271E-3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2">
        <f t="shared" si="149"/>
        <v>2.6666666666666668E-2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2">
        <f t="shared" si="149"/>
        <v>6.8965517241379309E-3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2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2">
        <f t="shared" si="149"/>
        <v>8.8832487309644676E-3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2" t="str">
        <f t="shared" si="149"/>
        <v>N/A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2">
        <f t="shared" si="149"/>
        <v>2.9239766081871343E-3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2">
        <f t="shared" si="149"/>
        <v>1.7278617710583154E-2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2">
        <f t="shared" si="149"/>
        <v>3.3333333333333333E-2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2" t="str">
        <f t="shared" si="149"/>
        <v>N/A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2">
        <f t="shared" si="149"/>
        <v>0.04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2" t="str">
        <f t="shared" si="149"/>
        <v>N/A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2">
        <f t="shared" si="149"/>
        <v>0.02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2">
        <f t="shared" si="149"/>
        <v>0.66666666666666663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2" t="str">
        <f t="shared" si="149"/>
        <v>N/A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2">
        <f t="shared" si="149"/>
        <v>0.1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2" t="str">
        <f t="shared" si="149"/>
        <v>N/A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2" t="str">
        <f t="shared" si="149"/>
        <v>N/A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2" t="str">
        <f t="shared" si="149"/>
        <v>N/A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2" t="str">
        <f t="shared" si="149"/>
        <v>N/A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2">
        <f t="shared" si="149"/>
        <v>4.4776119402985072E-2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2">
        <f t="shared" si="149"/>
        <v>1.9230769230769232E-2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2">
        <f t="shared" si="149"/>
        <v>5.9405940594059403E-2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2" t="str">
        <f t="shared" si="149"/>
        <v>N/A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2">
        <f t="shared" si="149"/>
        <v>1.7761989342806393E-2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2">
        <f t="shared" si="149"/>
        <v>1.1895910780669145E-2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2">
        <f t="shared" si="149"/>
        <v>5.9384560014396253E-3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2">
        <f t="shared" si="149"/>
        <v>6.6666666666666666E-2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2">
        <f t="shared" si="149"/>
        <v>1.3043478260869565E-2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2" t="str">
        <f t="shared" si="149"/>
        <v>N/A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2">
        <f t="shared" si="149"/>
        <v>1.9867549668874173E-2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2" t="str">
        <f t="shared" si="149"/>
        <v>N/A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2">
        <f t="shared" si="149"/>
        <v>0.12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2">
        <f t="shared" si="149"/>
        <v>2.8260869565217391E-2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2">
        <f t="shared" si="149"/>
        <v>1.7910447761194031E-2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2">
        <f t="shared" si="149"/>
        <v>0.2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2" t="str">
        <f t="shared" si="149"/>
        <v>N/A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2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2" t="str">
        <f t="shared" si="149"/>
        <v>N/A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2">
        <f t="shared" si="149"/>
        <v>1.4394242303078768E-2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2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2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2">
        <f t="shared" si="149"/>
        <v>0.125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2">
        <f t="shared" si="149"/>
        <v>2.903225806451613E-2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2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2" t="str">
        <f t="shared" si="149"/>
        <v>N/A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2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2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2">
        <f t="shared" si="149"/>
        <v>1.99501246882793E-3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2">
        <f t="shared" si="149"/>
        <v>9.5238095238095233E-2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2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2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2" t="str">
        <f t="shared" ref="P2435:P2498" si="153">IF(L2435&gt;0,(L2435/E2435),"N/A")</f>
        <v>N/A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2">
        <f t="shared" si="153"/>
        <v>7.6923076923076927E-2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2">
        <f t="shared" si="153"/>
        <v>3.2679738562091504E-3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2">
        <f t="shared" si="153"/>
        <v>4.4444444444444446E-2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2" t="str">
        <f t="shared" si="153"/>
        <v>N/A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2">
        <f t="shared" si="153"/>
        <v>0.02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2" t="str">
        <f t="shared" si="153"/>
        <v>N/A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2">
        <f t="shared" si="153"/>
        <v>0.2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2">
        <f t="shared" si="153"/>
        <v>1.3471758744283772E-2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2">
        <f t="shared" si="153"/>
        <v>1.2307285118771919E-2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2">
        <f t="shared" si="153"/>
        <v>7.6784454678531146E-3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2">
        <f t="shared" si="153"/>
        <v>1.8723143032535298E-2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2">
        <f t="shared" si="153"/>
        <v>1.3310185185185185E-2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2">
        <f t="shared" si="153"/>
        <v>1.3215859030837005E-2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2">
        <f t="shared" si="153"/>
        <v>3.1554307116104865E-2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2">
        <f t="shared" si="153"/>
        <v>2.0930232558139535E-2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2">
        <f t="shared" si="153"/>
        <v>1.1111111111111112E-2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2">
        <f t="shared" si="153"/>
        <v>6.6972947525382413E-3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2">
        <f t="shared" si="153"/>
        <v>1.6110870506712862E-2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2">
        <f t="shared" si="153"/>
        <v>1.8726591760299626E-2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2">
        <f t="shared" si="153"/>
        <v>1.4436543848308555E-2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2">
        <f t="shared" si="153"/>
        <v>3.6831368993653674E-3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2">
        <f t="shared" si="153"/>
        <v>2.9304029304029304E-2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2">
        <f t="shared" si="153"/>
        <v>2.4695908588278657E-2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2">
        <f t="shared" si="153"/>
        <v>5.2698682532936678E-3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2">
        <f t="shared" si="153"/>
        <v>1.4521691777092031E-2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2">
        <f t="shared" si="153"/>
        <v>9.1931540342298293E-3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2">
        <f t="shared" si="153"/>
        <v>7.937434341076223E-3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2">
        <f t="shared" si="153"/>
        <v>1.1046885035324342E-2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2">
        <f t="shared" si="153"/>
        <v>3.4625517500940908E-2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2">
        <f t="shared" si="153"/>
        <v>3.2258064516129031E-2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2">
        <f t="shared" si="153"/>
        <v>1.9351935193519351E-2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2">
        <f t="shared" si="153"/>
        <v>3.8065027755749402E-2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2">
        <f t="shared" si="153"/>
        <v>2.0799999999999999E-2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2">
        <f t="shared" si="153"/>
        <v>3.6286919831223625E-2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2">
        <f t="shared" si="153"/>
        <v>2.7047949485622613E-2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2">
        <f t="shared" si="153"/>
        <v>3.44574780058651E-2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2">
        <f t="shared" si="153"/>
        <v>3.4895893916482491E-2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2">
        <f t="shared" si="153"/>
        <v>2.6562499999999999E-2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2">
        <f t="shared" si="153"/>
        <v>1.0214083256564021E-2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2">
        <f t="shared" si="153"/>
        <v>2.35E-2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2">
        <f t="shared" si="153"/>
        <v>7.599726409849245E-3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2">
        <f t="shared" si="153"/>
        <v>3.0939648586707412E-2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2">
        <f t="shared" si="153"/>
        <v>1.6365540717465307E-2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2">
        <f t="shared" si="153"/>
        <v>3.1906614785992216E-2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2">
        <f t="shared" si="153"/>
        <v>7.745098039215686E-3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2">
        <f t="shared" si="153"/>
        <v>3.9967027202557889E-2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2">
        <f t="shared" si="153"/>
        <v>4.0000000000000001E-3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2">
        <f t="shared" si="153"/>
        <v>2.1034265926260509E-2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2">
        <f t="shared" si="153"/>
        <v>2.4975024975024976E-2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2">
        <f t="shared" si="153"/>
        <v>1.5187849720223821E-2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2">
        <f t="shared" si="153"/>
        <v>2.1551156459001321E-2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2">
        <f t="shared" si="153"/>
        <v>1.9854721549636804E-2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2">
        <f t="shared" si="153"/>
        <v>3.7641154328732745E-2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2">
        <f t="shared" si="153"/>
        <v>2.5320504277832567E-2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2">
        <f t="shared" si="153"/>
        <v>2.0306154326772883E-2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2">
        <f t="shared" si="153"/>
        <v>1.6030779095864058E-2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2">
        <f t="shared" si="153"/>
        <v>2.6359143327841845E-2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2">
        <f t="shared" si="153"/>
        <v>1.937984496124031E-2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2">
        <f t="shared" si="153"/>
        <v>3.5999999999999997E-2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2">
        <f t="shared" si="153"/>
        <v>1.0062160062160062E-2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2">
        <f t="shared" si="153"/>
        <v>2.5741214985347309E-2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2">
        <f t="shared" si="153"/>
        <v>2.1954470609759285E-2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2">
        <f t="shared" si="153"/>
        <v>1.6666666666666668E-3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2">
        <f t="shared" ref="P2499:P2562" si="157">IF(L2499&gt;0,(L2499/E2499),"N/A")</f>
        <v>1.2414484156014597E-2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2">
        <f t="shared" si="157"/>
        <v>1.893939393939394E-2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2">
        <f t="shared" si="157"/>
        <v>2.0974706971005553E-2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2">
        <f t="shared" si="157"/>
        <v>4.2647058823529413E-2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2">
        <f t="shared" si="157"/>
        <v>2.491103202846975E-2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2">
        <f t="shared" si="157"/>
        <v>5.8139534883720929E-2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2" t="str">
        <f t="shared" si="157"/>
        <v>N/A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2" t="str">
        <f t="shared" si="157"/>
        <v>N/A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2" t="str">
        <f t="shared" si="157"/>
        <v>N/A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2">
        <f t="shared" si="157"/>
        <v>6.6666666666666666E-2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2" t="str">
        <f t="shared" si="157"/>
        <v>N/A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2" t="str">
        <f t="shared" si="157"/>
        <v>N/A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2">
        <f t="shared" si="157"/>
        <v>2.8000000000000001E-2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2">
        <f t="shared" si="157"/>
        <v>2.6666666666666668E-2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2" t="str">
        <f t="shared" si="157"/>
        <v>N/A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2" t="str">
        <f t="shared" si="157"/>
        <v>N/A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2" t="str">
        <f t="shared" si="157"/>
        <v>N/A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2">
        <f t="shared" si="157"/>
        <v>1.9047619047619049E-2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2">
        <f t="shared" si="157"/>
        <v>1.2903225806451613E-2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2" t="str">
        <f t="shared" si="157"/>
        <v>N/A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2">
        <f t="shared" si="157"/>
        <v>1.8675721561969439E-2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2" t="str">
        <f t="shared" si="157"/>
        <v>N/A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2">
        <f t="shared" si="157"/>
        <v>6.1538461538461542E-2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2" t="str">
        <f t="shared" si="157"/>
        <v>N/A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2">
        <f t="shared" si="157"/>
        <v>9.6448996382431963E-3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2">
        <f t="shared" si="157"/>
        <v>5.4000000000000003E-3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2">
        <f t="shared" si="157"/>
        <v>1.8465909090909092E-2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2">
        <f t="shared" si="157"/>
        <v>5.6430446194225721E-3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2">
        <f t="shared" si="157"/>
        <v>9.9676052828307996E-3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2">
        <f t="shared" si="157"/>
        <v>7.3041168658698535E-3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2">
        <f t="shared" si="157"/>
        <v>1.7380660954712364E-2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2">
        <f t="shared" si="157"/>
        <v>1.88811628931536E-2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x14ac:dyDescent="0.45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2">
        <f t="shared" si="157"/>
        <v>1.2146396036439189E-2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2">
        <f t="shared" si="157"/>
        <v>7.3846153846153844E-3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2">
        <f t="shared" si="157"/>
        <v>1.3501549358123064E-2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2">
        <f t="shared" si="157"/>
        <v>1.1892963330029732E-2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2">
        <f t="shared" si="157"/>
        <v>1.6385542168674699E-2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2">
        <f t="shared" si="157"/>
        <v>6.6666666666666671E-3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2">
        <f t="shared" si="157"/>
        <v>3.7581305709467596E-3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2">
        <f t="shared" si="157"/>
        <v>0.13793103448275862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2">
        <f t="shared" si="157"/>
        <v>0.01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2">
        <f t="shared" si="157"/>
        <v>9.0939612656237949E-3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2">
        <f t="shared" si="157"/>
        <v>5.8852867830423939E-3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2">
        <f t="shared" si="157"/>
        <v>1.0444874274661509E-2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2">
        <f t="shared" si="157"/>
        <v>1.6817939135077415E-2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2">
        <f t="shared" si="157"/>
        <v>1.793103448275862E-2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2">
        <f t="shared" si="157"/>
        <v>3.3248081841432228E-2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2">
        <f t="shared" si="157"/>
        <v>1.1307280301527474E-2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2">
        <f t="shared" si="157"/>
        <v>1.561699948796723E-2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2">
        <f t="shared" si="157"/>
        <v>1.6624040920716114E-2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2">
        <f t="shared" si="157"/>
        <v>2.0327669902912623E-2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2">
        <f t="shared" si="157"/>
        <v>6.0546555391916218E-3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2">
        <f t="shared" si="157"/>
        <v>2.292441140024783E-2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2">
        <f t="shared" si="157"/>
        <v>2.2883295194508008E-2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2">
        <f t="shared" si="157"/>
        <v>1.4832472520196E-2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2">
        <f t="shared" si="157"/>
        <v>5.6338028169014088E-3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2">
        <f t="shared" si="157"/>
        <v>2.5717959708529789E-2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2">
        <f t="shared" si="157"/>
        <v>1.8186753528773074E-2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2">
        <f t="shared" si="157"/>
        <v>1.6301816488122962E-2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2">
        <f t="shared" si="157"/>
        <v>4.3256997455470736E-2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2">
        <f t="shared" si="157"/>
        <v>3.3771106941838651E-2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2">
        <f t="shared" si="157"/>
        <v>1.3225569434239529E-2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2">
        <f t="shared" si="157"/>
        <v>2.8089887640449437E-2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2">
        <f t="shared" si="157"/>
        <v>6.993006993006993E-3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2" t="str">
        <f t="shared" ref="P2563:P2626" si="161">IF(L2563&gt;0,(L2563/E2563),"N/A")</f>
        <v>N/A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2">
        <f t="shared" si="161"/>
        <v>0.04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2" t="str">
        <f t="shared" si="161"/>
        <v>N/A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2" t="str">
        <f t="shared" si="161"/>
        <v>N/A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2">
        <f t="shared" si="161"/>
        <v>0.01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2" t="str">
        <f t="shared" si="161"/>
        <v>N/A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2">
        <f t="shared" si="161"/>
        <v>1.6666666666666666E-2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2">
        <f t="shared" si="161"/>
        <v>0.02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2">
        <f t="shared" si="161"/>
        <v>1.3793103448275862E-2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2">
        <f t="shared" si="161"/>
        <v>3.3898305084745763E-2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2">
        <f t="shared" si="161"/>
        <v>1.6E-2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2" t="str">
        <f t="shared" si="161"/>
        <v>N/A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2" t="str">
        <f t="shared" si="161"/>
        <v>N/A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2" t="str">
        <f t="shared" si="161"/>
        <v>N/A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2" t="str">
        <f t="shared" si="161"/>
        <v>N/A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2" t="str">
        <f t="shared" si="161"/>
        <v>N/A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2" t="str">
        <f t="shared" si="161"/>
        <v>N/A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2" t="str">
        <f t="shared" si="161"/>
        <v>N/A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2">
        <f t="shared" si="161"/>
        <v>4.3321299638989168E-2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2">
        <f t="shared" si="161"/>
        <v>3.9215686274509803E-2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2">
        <f t="shared" si="161"/>
        <v>2.0754716981132074E-2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2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2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2" t="str">
        <f t="shared" si="161"/>
        <v>N/A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2">
        <f t="shared" si="161"/>
        <v>0.02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2">
        <f t="shared" si="161"/>
        <v>0.2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2">
        <f t="shared" si="161"/>
        <v>4.9301561216105174E-3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2">
        <f t="shared" si="161"/>
        <v>3.4334763948497854E-2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2">
        <f t="shared" si="161"/>
        <v>0.2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2" t="str">
        <f t="shared" si="161"/>
        <v>N/A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2">
        <f t="shared" si="161"/>
        <v>7.6923076923076927E-2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2">
        <f t="shared" si="161"/>
        <v>0.02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2" t="str">
        <f t="shared" si="161"/>
        <v>N/A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2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2">
        <f t="shared" si="161"/>
        <v>1.0410958904109589E-2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2">
        <f t="shared" si="161"/>
        <v>3.2703488372093025E-3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2">
        <f t="shared" si="161"/>
        <v>8.2352941176470587E-2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2">
        <f t="shared" si="161"/>
        <v>1.1965811965811967E-2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2">
        <f t="shared" si="161"/>
        <v>5.5555555555555552E-2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2">
        <f t="shared" si="161"/>
        <v>8.6555106751298322E-3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2">
        <f t="shared" si="161"/>
        <v>4.566071968551557E-2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2">
        <f t="shared" si="161"/>
        <v>1.2496486161866551E-2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2">
        <f t="shared" si="161"/>
        <v>2.8153153153153154E-2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2">
        <f t="shared" si="161"/>
        <v>1.5400410677618071E-2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2">
        <f t="shared" si="161"/>
        <v>1.6402664753456871E-2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2">
        <f t="shared" si="161"/>
        <v>3.1802412027094003E-2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2">
        <f t="shared" si="161"/>
        <v>1.2202599950944321E-2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2">
        <f t="shared" si="161"/>
        <v>1.6969967623088087E-2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2">
        <f t="shared" si="161"/>
        <v>6.35754274953755E-3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2">
        <f t="shared" si="161"/>
        <v>1.7934482259160417E-2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2">
        <f t="shared" si="161"/>
        <v>1.1932762159168648E-2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2">
        <f t="shared" si="161"/>
        <v>1.7116777760764503E-2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2">
        <f t="shared" si="161"/>
        <v>3.6958817317845828E-3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2">
        <f t="shared" si="161"/>
        <v>9.3370681605975722E-3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2">
        <f t="shared" si="161"/>
        <v>2.1195172210774212E-2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2">
        <f t="shared" si="161"/>
        <v>8.3119423053416453E-3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2">
        <f t="shared" si="161"/>
        <v>3.6235186873290796E-2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2">
        <f t="shared" si="161"/>
        <v>4.8709514170040486E-3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2">
        <f t="shared" si="161"/>
        <v>2.8131634819532909E-2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2">
        <f t="shared" si="161"/>
        <v>1.3397733844539165E-2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2">
        <f t="shared" si="161"/>
        <v>2.1250342747463669E-2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2">
        <f t="shared" si="161"/>
        <v>3.7606212139691834E-2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2">
        <f t="shared" si="161"/>
        <v>2.7192982456140352E-2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2">
        <f t="shared" si="161"/>
        <v>3.142623737411495E-2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2">
        <f t="shared" ref="P2627:P2690" si="165">IF(L2627&gt;0,(L2627/E2627),"N/A")</f>
        <v>3.626220362622036E-2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2">
        <f t="shared" si="165"/>
        <v>1.7857142857142856E-2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2">
        <f t="shared" si="165"/>
        <v>4.6391752577319589E-2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2">
        <f t="shared" si="165"/>
        <v>2.267818574514039E-2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2">
        <f t="shared" si="165"/>
        <v>1.5656802880851729E-2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2">
        <f t="shared" si="165"/>
        <v>2.5649145028499049E-2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2">
        <f t="shared" si="165"/>
        <v>1.2471084308454393E-2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2">
        <f t="shared" si="165"/>
        <v>2.8649386084583901E-2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2">
        <f t="shared" si="165"/>
        <v>1.1223281258812249E-2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2">
        <f t="shared" si="165"/>
        <v>2.5354969574036511E-2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2">
        <f t="shared" si="165"/>
        <v>7.3043478260869567E-3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2">
        <f t="shared" si="165"/>
        <v>2.6695141484249868E-2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2">
        <f t="shared" si="165"/>
        <v>3.1287605294825514E-2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2">
        <f t="shared" si="165"/>
        <v>3.9660056657223795E-2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2">
        <f t="shared" si="165"/>
        <v>9.959349593495935E-2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2">
        <f t="shared" si="165"/>
        <v>2.1766561514195582E-2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2">
        <f t="shared" si="165"/>
        <v>6.6666666666666666E-2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2" t="str">
        <f t="shared" si="165"/>
        <v>N/A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2">
        <f t="shared" si="165"/>
        <v>4.4726222626754663E-3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2">
        <f t="shared" si="165"/>
        <v>2.5328787140769606E-2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2">
        <f t="shared" si="165"/>
        <v>1.0952380952380953E-2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2">
        <f t="shared" si="165"/>
        <v>1.2711938910460905E-2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2">
        <f t="shared" si="165"/>
        <v>8.3333333333333329E-2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2">
        <f t="shared" si="165"/>
        <v>5.6603773584905662E-2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x14ac:dyDescent="0.45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2">
        <f t="shared" si="165"/>
        <v>2.4193548387096774E-2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2">
        <f t="shared" si="165"/>
        <v>1.3966480446927373E-2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2">
        <f t="shared" si="165"/>
        <v>3.2486145614370344E-3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2">
        <f t="shared" si="165"/>
        <v>1.2429378531073447E-2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2">
        <f t="shared" si="165"/>
        <v>1.1912865895166781E-2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2">
        <f t="shared" si="165"/>
        <v>0.11764705882352941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2">
        <f t="shared" si="165"/>
        <v>1.3629160063391443E-2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2">
        <f t="shared" si="165"/>
        <v>8.8603905566890118E-3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2">
        <f t="shared" si="165"/>
        <v>1.0495643418520008E-2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2">
        <f t="shared" si="165"/>
        <v>4.3956043956043959E-2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2">
        <f t="shared" si="165"/>
        <v>7.5018754688672166E-3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2">
        <f t="shared" si="165"/>
        <v>0.26315789473684209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2">
        <f t="shared" si="165"/>
        <v>1.1661807580174927E-2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2">
        <f t="shared" si="165"/>
        <v>3.7453183520599251E-3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2">
        <f t="shared" si="165"/>
        <v>2.6769602160689318E-3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2">
        <f t="shared" si="165"/>
        <v>5.7458563535911604E-3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2">
        <f t="shared" si="165"/>
        <v>1.0672853828306265E-2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2">
        <f t="shared" si="165"/>
        <v>1.2931973425422376E-2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2">
        <f t="shared" si="165"/>
        <v>1.0843373493975903E-2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2">
        <f t="shared" si="165"/>
        <v>1.6403046280023433E-2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2">
        <f t="shared" si="165"/>
        <v>1.098901098901099E-2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2">
        <f t="shared" si="165"/>
        <v>2.4048096192384769E-2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2">
        <f t="shared" si="165"/>
        <v>2.9619181946403384E-2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2">
        <f t="shared" si="165"/>
        <v>1.4160891834890027E-2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2">
        <f t="shared" si="165"/>
        <v>5.9825960841189268E-3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2">
        <f t="shared" si="165"/>
        <v>7.7748476857324722E-3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2">
        <f t="shared" si="165"/>
        <v>1.5287295730100159E-2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2">
        <f t="shared" si="165"/>
        <v>8.5066162570888466E-3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2">
        <f t="shared" si="165"/>
        <v>7.9062957540263542E-3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2">
        <f t="shared" si="165"/>
        <v>1.8181818181818182E-3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2">
        <f t="shared" si="165"/>
        <v>2.2727272727272728E-2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2">
        <f t="shared" si="165"/>
        <v>1.4492753623188406E-2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2">
        <f t="shared" si="165"/>
        <v>3.6363636363636362E-2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2">
        <f t="shared" si="165"/>
        <v>1.1778563015312132E-2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2">
        <f t="shared" si="165"/>
        <v>8.3333333333333329E-2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2">
        <f t="shared" si="165"/>
        <v>5.0000000000000001E-3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2">
        <f t="shared" si="165"/>
        <v>0.1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2" t="str">
        <f t="shared" si="165"/>
        <v>N/A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2" t="str">
        <f t="shared" si="165"/>
        <v>N/A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2">
        <f t="shared" si="165"/>
        <v>0.1891891891891892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2">
        <f t="shared" ref="P2691:P2754" si="169">IF(L2691&gt;0,(L2691/E2691),"N/A")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2">
        <f t="shared" si="169"/>
        <v>1.3743303051479153E-2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2">
        <f t="shared" si="169"/>
        <v>5.7142857142857141E-2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2">
        <f t="shared" si="169"/>
        <v>0.04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2">
        <f t="shared" si="169"/>
        <v>7.4999999999999997E-2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2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2">
        <f t="shared" si="169"/>
        <v>4.2253521126760563E-2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2">
        <f t="shared" si="169"/>
        <v>1.1209439528023599E-2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2">
        <f t="shared" si="169"/>
        <v>8.5794423362481435E-3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2">
        <f t="shared" si="169"/>
        <v>7.6893502499038827E-2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2" t="str">
        <f t="shared" si="169"/>
        <v>N/A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2">
        <f t="shared" si="169"/>
        <v>5.7142857142857141E-2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2">
        <f t="shared" si="169"/>
        <v>2.9299363057324841E-2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2">
        <f t="shared" si="169"/>
        <v>7.5559430398140079E-3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2">
        <f t="shared" si="169"/>
        <v>1.0843373493975904E-3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2">
        <f t="shared" si="169"/>
        <v>6.1135371179039302E-3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2">
        <f t="shared" si="169"/>
        <v>4.6003450258769408E-3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2">
        <f t="shared" si="169"/>
        <v>6.6914308976185628E-3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2">
        <f t="shared" si="169"/>
        <v>1.4037552948117702E-2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2">
        <f t="shared" si="169"/>
        <v>2.2489943307762546E-2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2">
        <f t="shared" si="169"/>
        <v>6.0626340964116295E-3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2">
        <f t="shared" si="169"/>
        <v>1.1782515980849511E-2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2">
        <f t="shared" si="169"/>
        <v>1.8537328593194517E-2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2">
        <f t="shared" si="169"/>
        <v>1.9789648491558263E-2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2">
        <f t="shared" si="169"/>
        <v>9.2591385088874687E-3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2">
        <f t="shared" si="169"/>
        <v>1.0485063082264774E-2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2">
        <f t="shared" si="169"/>
        <v>1.7351767565672978E-2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2">
        <f t="shared" si="169"/>
        <v>1.5585917998068013E-2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2">
        <f t="shared" si="169"/>
        <v>1.082395257443549E-2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2">
        <f t="shared" si="169"/>
        <v>7.9377849289353711E-3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2">
        <f t="shared" si="169"/>
        <v>1.0566615620214395E-2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2">
        <f t="shared" si="169"/>
        <v>5.8582506518573699E-3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2">
        <f t="shared" si="169"/>
        <v>2.4532603739170086E-2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2">
        <f t="shared" si="169"/>
        <v>1.4651144373168607E-2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2">
        <f t="shared" si="169"/>
        <v>1.0472450315363561E-2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2">
        <f t="shared" si="169"/>
        <v>0.13907693315572248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2">
        <f t="shared" si="169"/>
        <v>1.954442465018939E-3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2">
        <f t="shared" si="169"/>
        <v>3.8205116081138587E-3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2">
        <f t="shared" si="169"/>
        <v>1.4334664747267897E-2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2">
        <f t="shared" si="169"/>
        <v>1.2948404571579574E-2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2">
        <f t="shared" si="169"/>
        <v>2.9362951614962337E-3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2">
        <f t="shared" si="169"/>
        <v>1.4832855252864296E-2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2">
        <f t="shared" si="169"/>
        <v>1.18244862740085E-3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2">
        <f t="shared" si="169"/>
        <v>1.0288935870331219E-2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2">
        <f t="shared" si="169"/>
        <v>2.2131711581022521E-3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2">
        <f t="shared" si="169"/>
        <v>7.2114321107817547E-3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2">
        <f t="shared" si="169"/>
        <v>4.6210405929108599E-2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2">
        <f t="shared" si="169"/>
        <v>5.8991049633848654E-3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2">
        <f t="shared" si="169"/>
        <v>6.1773350326423384E-3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2">
        <f t="shared" si="169"/>
        <v>2.027849128024875E-3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2">
        <f t="shared" si="169"/>
        <v>4.5207100591715975E-2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2">
        <f t="shared" si="169"/>
        <v>5.4838709677419356E-2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2">
        <f t="shared" si="169"/>
        <v>0.11428571428571428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2">
        <f t="shared" si="169"/>
        <v>2.4623803009575923E-2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2" t="str">
        <f t="shared" si="169"/>
        <v>N/A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2">
        <f t="shared" si="169"/>
        <v>2.6347305389221556E-2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2">
        <f t="shared" si="169"/>
        <v>2.7984009137635636E-2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2">
        <f t="shared" si="169"/>
        <v>2.3720349563046191E-2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2">
        <f t="shared" si="169"/>
        <v>2.8571428571428571E-2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2">
        <f t="shared" si="169"/>
        <v>7.5471698113207544E-2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2">
        <f t="shared" si="169"/>
        <v>1.8181818181818181E-2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2" t="str">
        <f t="shared" si="169"/>
        <v>N/A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2" t="str">
        <f t="shared" si="169"/>
        <v>N/A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2">
        <f t="shared" si="169"/>
        <v>2.5454545454545455E-2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2">
        <f t="shared" ref="P2755:P2818" si="173">IF(L2755&gt;0,(L2755/E2755),"N/A")</f>
        <v>2.1052631578947368E-2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2" t="str">
        <f t="shared" si="173"/>
        <v>N/A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2">
        <f t="shared" si="173"/>
        <v>5.7692307692307696E-2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2">
        <f t="shared" si="173"/>
        <v>3.1488549618320608E-2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2">
        <f t="shared" si="173"/>
        <v>0.2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2">
        <f t="shared" si="173"/>
        <v>2.564102564102564E-2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2">
        <f t="shared" si="173"/>
        <v>1.9047619047619049E-2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2" t="str">
        <f t="shared" si="173"/>
        <v>N/A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2">
        <f t="shared" si="173"/>
        <v>0.1111111111111111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2">
        <f t="shared" si="173"/>
        <v>0.04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2">
        <f t="shared" si="173"/>
        <v>3.3333333333333333E-2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2">
        <f t="shared" si="173"/>
        <v>8.8888888888888892E-2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2" t="str">
        <f t="shared" si="173"/>
        <v>N/A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2">
        <f t="shared" si="173"/>
        <v>0.04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2">
        <f t="shared" si="173"/>
        <v>8.8235294117647065E-2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2">
        <f t="shared" si="173"/>
        <v>3.3932135728542916E-2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2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2">
        <f t="shared" si="173"/>
        <v>1.5848241085364388E-2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2" t="str">
        <f t="shared" si="173"/>
        <v>N/A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2" t="str">
        <f t="shared" si="173"/>
        <v>N/A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2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2">
        <f t="shared" si="173"/>
        <v>2.2807017543859651E-2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2">
        <f t="shared" si="173"/>
        <v>1.3333333333333334E-2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2">
        <f t="shared" si="173"/>
        <v>2.175226586102719E-2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2">
        <f t="shared" si="173"/>
        <v>0.1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2">
        <f t="shared" si="173"/>
        <v>1.0676156583629894E-2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2">
        <f t="shared" si="173"/>
        <v>1.8867924528301886E-2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2" t="str">
        <f t="shared" si="173"/>
        <v>N/A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2">
        <f t="shared" si="173"/>
        <v>2.1276595744680851E-2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2">
        <f t="shared" si="173"/>
        <v>1.4999999999999999E-2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2">
        <f t="shared" si="173"/>
        <v>5.3275109170305673E-2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2">
        <f t="shared" si="173"/>
        <v>1.5126050420168067E-2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2">
        <f t="shared" si="173"/>
        <v>2.7130301872372947E-2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2">
        <f t="shared" si="173"/>
        <v>2.5118805159538356E-2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2">
        <f t="shared" si="173"/>
        <v>3.1746031746031744E-2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2">
        <f t="shared" si="173"/>
        <v>9.7560975609756097E-3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2">
        <f t="shared" si="173"/>
        <v>7.907742998352554E-3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2">
        <f t="shared" si="173"/>
        <v>2.0886075949367089E-2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2">
        <f t="shared" si="173"/>
        <v>1.3658536585365854E-2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2">
        <f t="shared" si="173"/>
        <v>1.1152416356877323E-2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2">
        <f t="shared" si="173"/>
        <v>6.6023017613674904E-3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2">
        <f t="shared" si="173"/>
        <v>0.04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2">
        <f t="shared" si="173"/>
        <v>2.7397260273972601E-2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2">
        <f t="shared" si="173"/>
        <v>2.2727272727272728E-2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2">
        <f t="shared" si="173"/>
        <v>1.1447207064144546E-2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2">
        <f t="shared" si="173"/>
        <v>2.7416173570019724E-2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2">
        <f t="shared" si="173"/>
        <v>2.2291803132512767E-2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2">
        <f t="shared" si="173"/>
        <v>2.3308270676691729E-2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2">
        <f t="shared" si="173"/>
        <v>1.951951951951952E-2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2">
        <f t="shared" si="173"/>
        <v>2.9459901800327332E-2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2">
        <f t="shared" si="173"/>
        <v>1.1019929660023447E-2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2">
        <f t="shared" si="173"/>
        <v>0.02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2">
        <f t="shared" si="173"/>
        <v>4.0909090909090909E-2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2">
        <f t="shared" si="173"/>
        <v>2.2598870056497175E-2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2">
        <f t="shared" si="173"/>
        <v>1.4761904761904763E-2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2">
        <f t="shared" si="173"/>
        <v>1.529594324983374E-2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2">
        <f t="shared" si="173"/>
        <v>8.2031250000000003E-3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2">
        <f t="shared" si="173"/>
        <v>2.1072088724584104E-2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2">
        <f t="shared" si="173"/>
        <v>1.0770918519996011E-2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2">
        <f t="shared" si="173"/>
        <v>1.4651368049426301E-2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2">
        <f t="shared" si="173"/>
        <v>2.6874797039293193E-2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2">
        <f t="shared" si="173"/>
        <v>3.9603960396039604E-2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2">
        <f t="shared" si="173"/>
        <v>2.3140495867768594E-2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2">
        <f t="shared" si="173"/>
        <v>3.9792794914056982E-2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2">
        <f t="shared" ref="P2819:P2882" si="177">IF(L2819&gt;0,(L2819/E2819),"N/A")</f>
        <v>4.230769230769231E-2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2">
        <f t="shared" si="177"/>
        <v>9.6199188908799391E-3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2">
        <f t="shared" si="177"/>
        <v>1.984732824427481E-2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2">
        <f t="shared" si="177"/>
        <v>7.3529411764705885E-2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2">
        <f t="shared" si="177"/>
        <v>3.5000000000000003E-2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2">
        <f t="shared" si="177"/>
        <v>1.5666666666666666E-2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2">
        <f t="shared" si="177"/>
        <v>0.11290322580645161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2">
        <f t="shared" si="177"/>
        <v>1.9736842105263157E-2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2">
        <f t="shared" si="177"/>
        <v>1.6451612903225808E-2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2">
        <f t="shared" si="177"/>
        <v>8.8167053364269134E-3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2">
        <f t="shared" si="177"/>
        <v>9.5634095634095639E-3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2">
        <f t="shared" si="177"/>
        <v>1.0171979865771811E-2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2">
        <f t="shared" si="177"/>
        <v>2.8539241457003379E-2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2">
        <f t="shared" si="177"/>
        <v>3.6666666666666666E-3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2">
        <f t="shared" si="177"/>
        <v>1.566265060240964E-2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2">
        <f t="shared" si="177"/>
        <v>3.3124243808381484E-2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2">
        <f t="shared" si="177"/>
        <v>1.1973999315771467E-2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2">
        <f t="shared" si="177"/>
        <v>1.5441176470588236E-2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2">
        <f t="shared" si="177"/>
        <v>4.9706305218093091E-2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2">
        <f t="shared" si="177"/>
        <v>2.268041237113402E-2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2">
        <f t="shared" si="177"/>
        <v>2.4705882352941175E-2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2">
        <f t="shared" si="177"/>
        <v>2.2453222453222454E-2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2">
        <f t="shared" si="177"/>
        <v>7.9487179487179489E-3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2">
        <f t="shared" si="177"/>
        <v>5.0769230769230768E-2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2">
        <f t="shared" si="177"/>
        <v>0.1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2" t="str">
        <f t="shared" si="177"/>
        <v>N/A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2" t="str">
        <f t="shared" si="177"/>
        <v>N/A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2">
        <f t="shared" si="177"/>
        <v>3.3333333333333333E-2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2">
        <f t="shared" si="177"/>
        <v>1.6483516483516484E-2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2" t="str">
        <f t="shared" si="177"/>
        <v>N/A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2" t="str">
        <f t="shared" si="177"/>
        <v>N/A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2">
        <f t="shared" si="177"/>
        <v>4.2857142857142858E-2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2">
        <f t="shared" si="177"/>
        <v>0.2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2">
        <f t="shared" si="177"/>
        <v>4.1800643086816719E-2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2" t="str">
        <f t="shared" si="177"/>
        <v>N/A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2">
        <f t="shared" si="177"/>
        <v>6.3157894736842107E-2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2" t="str">
        <f t="shared" si="177"/>
        <v>N/A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2">
        <f t="shared" si="177"/>
        <v>3.3573141486810551E-2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2">
        <f t="shared" si="177"/>
        <v>1.6666666666666666E-2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2">
        <f t="shared" si="177"/>
        <v>4.1095890410958902E-2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2">
        <f t="shared" si="177"/>
        <v>2E-3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2" t="str">
        <f t="shared" si="177"/>
        <v>N/A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2">
        <f t="shared" si="177"/>
        <v>2.8571428571428571E-2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2">
        <f t="shared" si="177"/>
        <v>3.3834586466165412E-2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2">
        <f t="shared" si="177"/>
        <v>3.7499999999999999E-2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2">
        <f t="shared" si="177"/>
        <v>5.4545454545454543E-2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2">
        <f t="shared" si="177"/>
        <v>0.05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2">
        <f t="shared" si="177"/>
        <v>7.4999999999999997E-2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2" t="str">
        <f t="shared" si="177"/>
        <v>N/A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2">
        <f t="shared" si="177"/>
        <v>4.4444444444444446E-2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2">
        <f t="shared" si="177"/>
        <v>1.984126984126984E-2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2">
        <f t="shared" si="177"/>
        <v>9.5211496470827186E-3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2">
        <f t="shared" si="177"/>
        <v>2.8248587570621469E-2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2">
        <f t="shared" si="177"/>
        <v>1.2E-2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2">
        <f t="shared" si="177"/>
        <v>2.7837259100642397E-2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2" t="str">
        <f t="shared" si="177"/>
        <v>N/A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2">
        <f t="shared" si="177"/>
        <v>8.3945435466946487E-3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2">
        <f t="shared" si="177"/>
        <v>1.107011070110701E-2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2">
        <f t="shared" si="177"/>
        <v>0.42857142857142855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2" t="str">
        <f t="shared" si="177"/>
        <v>N/A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2">
        <f t="shared" si="177"/>
        <v>9.2307692307692316E-3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2">
        <f t="shared" si="177"/>
        <v>6.3492063492063489E-2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2">
        <f t="shared" si="177"/>
        <v>3.4482758620689655E-2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2">
        <f t="shared" si="177"/>
        <v>1.0357142857142856E-2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2" t="str">
        <f t="shared" ref="P2883:P2946" si="181">IF(L2883&gt;0,(L2883/E2883),"N/A")</f>
        <v>N/A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2">
        <f t="shared" si="181"/>
        <v>1.5873015873015872E-2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2">
        <f t="shared" si="181"/>
        <v>2.6205450733752622E-3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2">
        <f t="shared" si="181"/>
        <v>2.1621621621621623E-2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2">
        <f t="shared" si="181"/>
        <v>3.8461538461538464E-2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2">
        <f t="shared" si="181"/>
        <v>0.1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2">
        <f t="shared" si="181"/>
        <v>0.2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2" t="str">
        <f t="shared" si="181"/>
        <v>N/A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2">
        <f t="shared" si="181"/>
        <v>1.2259194395796848E-2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2">
        <f t="shared" si="181"/>
        <v>0.14285714285714285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2">
        <f t="shared" si="181"/>
        <v>3.6630036630036632E-2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2">
        <f t="shared" si="181"/>
        <v>3.4000000000000002E-2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2">
        <f t="shared" si="181"/>
        <v>0.08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2" t="str">
        <f t="shared" si="181"/>
        <v>N/A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2">
        <f t="shared" si="181"/>
        <v>0.17391304347826086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2">
        <f t="shared" si="181"/>
        <v>1.9199999999999998E-2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2">
        <f t="shared" si="181"/>
        <v>5.454545454545455E-3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2">
        <f t="shared" si="181"/>
        <v>3.7974683544303799E-2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2" t="str">
        <f t="shared" si="181"/>
        <v>N/A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2">
        <f t="shared" si="181"/>
        <v>2.0558002936857563E-3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2">
        <f t="shared" si="181"/>
        <v>0.33333333333333331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2">
        <f t="shared" si="181"/>
        <v>0.04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2">
        <f t="shared" si="181"/>
        <v>0.10256410256410256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2">
        <f t="shared" si="181"/>
        <v>5.3333333333333337E-2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2">
        <f t="shared" si="181"/>
        <v>2.7331189710610933E-2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2">
        <f t="shared" si="181"/>
        <v>1.2389380530973451E-2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2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2">
        <f t="shared" si="181"/>
        <v>1.893939393939394E-2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2">
        <f t="shared" si="181"/>
        <v>0.05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2">
        <f t="shared" si="181"/>
        <v>2.1308980213089801E-2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2">
        <f t="shared" si="181"/>
        <v>1.2807881773399015E-2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2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2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2">
        <f t="shared" si="181"/>
        <v>4.9099836333878887E-3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2">
        <f t="shared" si="181"/>
        <v>4.8275862068965517E-2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2">
        <f t="shared" si="181"/>
        <v>2.0594965675057208E-2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2">
        <f t="shared" si="181"/>
        <v>1.4684287812041116E-2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2">
        <f t="shared" si="181"/>
        <v>0.11764705882352941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2">
        <f t="shared" si="181"/>
        <v>1.9374068554396422E-2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2">
        <f t="shared" si="181"/>
        <v>2.3255813953488372E-2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2">
        <f t="shared" si="181"/>
        <v>1.2E-2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2">
        <f t="shared" si="181"/>
        <v>3.3333333333333333E-2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2">
        <f t="shared" si="181"/>
        <v>5.6976744186046507E-3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2">
        <f t="shared" si="181"/>
        <v>4.3166382108380591E-3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2">
        <f t="shared" si="181"/>
        <v>1.3333333333333334E-2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2">
        <f t="shared" si="181"/>
        <v>8.9171974522292991E-3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2">
        <f t="shared" si="181"/>
        <v>2.4E-2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2">
        <f t="shared" si="181"/>
        <v>3.9189031969677482E-3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2">
        <f t="shared" si="181"/>
        <v>6.143479984145858E-3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2">
        <f t="shared" si="181"/>
        <v>1.1320754716981131E-2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2">
        <f t="shared" si="181"/>
        <v>1.1663597298956415E-2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2">
        <f t="shared" si="181"/>
        <v>2.1019852082522383E-2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2">
        <f t="shared" si="181"/>
        <v>1.3703703703703704E-2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2">
        <f t="shared" si="181"/>
        <v>1.1045029736618521E-2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2">
        <f t="shared" si="181"/>
        <v>2.6562499999999999E-2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2">
        <f t="shared" si="181"/>
        <v>2.75E-2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2">
        <f t="shared" si="181"/>
        <v>7.8914919852034523E-3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2">
        <f t="shared" si="181"/>
        <v>3.0376670716889429E-3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2">
        <f t="shared" si="181"/>
        <v>1.2308839985080195E-2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2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2">
        <f t="shared" si="181"/>
        <v>4.9449204406364746E-3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2" t="str">
        <f t="shared" si="181"/>
        <v>N/A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2">
        <f t="shared" si="181"/>
        <v>0.01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2" t="str">
        <f t="shared" ref="P2947:P3010" si="185">IF(L2947&gt;0,(L2947/E2947),"N/A")</f>
        <v>N/A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2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2">
        <f t="shared" si="185"/>
        <v>1.2126865671641791E-2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2">
        <f t="shared" si="185"/>
        <v>0.375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2">
        <f t="shared" si="185"/>
        <v>0.08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2" t="str">
        <f t="shared" si="185"/>
        <v>N/A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2">
        <f t="shared" si="185"/>
        <v>5.2919708029197078E-2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2">
        <f t="shared" si="185"/>
        <v>4.9844236760124613E-3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2">
        <f t="shared" si="185"/>
        <v>4.9586776859504135E-3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2" t="str">
        <f t="shared" si="185"/>
        <v>N/A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2">
        <f t="shared" si="185"/>
        <v>1.5384615384615385E-2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2">
        <f t="shared" si="185"/>
        <v>1.5128593040847202E-2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2">
        <f t="shared" si="185"/>
        <v>1.0714285714285714E-2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2" t="str">
        <f t="shared" si="185"/>
        <v>N/A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2" t="str">
        <f t="shared" si="185"/>
        <v>N/A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2" t="str">
        <f t="shared" si="185"/>
        <v>N/A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2">
        <f t="shared" si="185"/>
        <v>1.9704433497536946E-2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2">
        <f t="shared" si="185"/>
        <v>1.6420361247947456E-2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2">
        <f t="shared" si="185"/>
        <v>9.17173607861488E-3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2">
        <f t="shared" si="185"/>
        <v>3.8922173525375872E-2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2">
        <f t="shared" si="185"/>
        <v>2.3853211009174313E-2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2">
        <f t="shared" si="185"/>
        <v>1.1264630819325883E-2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2">
        <f t="shared" si="185"/>
        <v>1.2464887640449437E-2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2">
        <f t="shared" si="185"/>
        <v>1.2668463611859838E-2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2">
        <f t="shared" si="185"/>
        <v>1.0461538461538461E-2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2">
        <f t="shared" si="185"/>
        <v>1.4308176100628931E-2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2">
        <f t="shared" si="185"/>
        <v>1.3416536661466459E-2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2">
        <f t="shared" si="185"/>
        <v>8.0683436165163748E-3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2">
        <f t="shared" si="185"/>
        <v>3.7757437070938217E-3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2">
        <f t="shared" si="185"/>
        <v>1.7058823529411765E-2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2">
        <f t="shared" si="185"/>
        <v>1.4107365792759051E-2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2">
        <f t="shared" si="185"/>
        <v>0.11666666666666667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2">
        <f t="shared" si="185"/>
        <v>8.8054006457293811E-3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2">
        <f t="shared" si="185"/>
        <v>1.6477857878475798E-2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2">
        <f t="shared" si="185"/>
        <v>9.0729783037475347E-3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2">
        <f t="shared" si="185"/>
        <v>7.3282442748091601E-3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2">
        <f t="shared" si="185"/>
        <v>1.8809385301531898E-2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2">
        <f t="shared" si="185"/>
        <v>1.1561826376641191E-2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2">
        <f t="shared" si="185"/>
        <v>6.4417103747010556E-3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2">
        <f t="shared" si="185"/>
        <v>8.6894132653061226E-3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2">
        <f t="shared" si="185"/>
        <v>9.1245376078914926E-3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2">
        <f t="shared" si="185"/>
        <v>2.2116903633491312E-2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2">
        <f t="shared" si="185"/>
        <v>9.6013797001471002E-3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2">
        <f t="shared" si="185"/>
        <v>2.8000000000000001E-2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2">
        <f t="shared" si="185"/>
        <v>1.0309570340159176E-2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2">
        <f t="shared" si="185"/>
        <v>2.7000000000000001E-3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2">
        <f t="shared" si="185"/>
        <v>1.0592255125284738E-2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2">
        <f t="shared" si="185"/>
        <v>2.0414673046251993E-2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2">
        <f t="shared" si="185"/>
        <v>2.1934197407776669E-2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2">
        <f t="shared" si="185"/>
        <v>4.2964084937811307E-2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2">
        <f t="shared" si="185"/>
        <v>1.5815548780487805E-2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2">
        <f t="shared" si="185"/>
        <v>6.5137919574609505E-3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2">
        <f t="shared" si="185"/>
        <v>1.1086474501108648E-2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2">
        <f t="shared" si="185"/>
        <v>8.4054004212406209E-3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2">
        <f t="shared" si="185"/>
        <v>1.2461059190031152E-2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2">
        <f t="shared" si="185"/>
        <v>1.6E-2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2">
        <f t="shared" si="185"/>
        <v>7.6116708226389362E-3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2">
        <f t="shared" si="185"/>
        <v>1.3692444009094942E-2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2">
        <f t="shared" si="185"/>
        <v>5.6013179571663919E-3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2">
        <f t="shared" si="185"/>
        <v>6.1383681248060986E-3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2">
        <f t="shared" si="185"/>
        <v>9.238526220190094E-3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2">
        <f t="shared" si="185"/>
        <v>1.1252900232018562E-2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2">
        <f t="shared" si="185"/>
        <v>1.8518518518518517E-2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2">
        <f t="shared" si="185"/>
        <v>8.5667215815486003E-3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2">
        <f t="shared" ref="P3011:P3074" si="189">IF(L3011&gt;0,(L3011/E3011),"N/A")</f>
        <v>4.2753598984602023E-3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2">
        <f t="shared" si="189"/>
        <v>6.3291139240506328E-3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2">
        <f t="shared" si="189"/>
        <v>6.7385444743935305E-2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2">
        <f t="shared" si="189"/>
        <v>1.1739594450373533E-2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2">
        <f t="shared" si="189"/>
        <v>6.8170234454638127E-3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2">
        <f t="shared" si="189"/>
        <v>1.9698684396661479E-2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2">
        <f t="shared" si="189"/>
        <v>1.1402508551881414E-2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2">
        <f t="shared" si="189"/>
        <v>4.1274936941068565E-3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2">
        <f t="shared" si="189"/>
        <v>6.8284303199484643E-3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2">
        <f t="shared" si="189"/>
        <v>9.6926713947990545E-3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2">
        <f t="shared" si="189"/>
        <v>1.2427825130602145E-2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2">
        <f t="shared" si="189"/>
        <v>4.261363636363636E-3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2">
        <f t="shared" si="189"/>
        <v>1.9728021451829152E-2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2">
        <f t="shared" si="189"/>
        <v>6.1459159397303726E-3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2">
        <f t="shared" si="189"/>
        <v>8.321775312066574E-3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2">
        <f t="shared" si="189"/>
        <v>1.4771528285041798E-2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2">
        <f t="shared" si="189"/>
        <v>1.9192587690271344E-2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2">
        <f t="shared" si="189"/>
        <v>1.937984496124031E-2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2">
        <f t="shared" si="189"/>
        <v>6.0864272671941567E-3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2">
        <f t="shared" si="189"/>
        <v>1.1784311391501013E-2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2">
        <f t="shared" si="189"/>
        <v>1.0576543172355105E-2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2">
        <f t="shared" si="189"/>
        <v>2.1960364220674881E-2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2">
        <f t="shared" si="189"/>
        <v>1.9333333333333334E-2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2">
        <f t="shared" si="189"/>
        <v>1.9654088050314465E-2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2">
        <f t="shared" si="189"/>
        <v>5.2320291173794361E-3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2">
        <f t="shared" si="189"/>
        <v>1.1196417146513116E-2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2">
        <f t="shared" si="189"/>
        <v>1.128813007161528E-2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2">
        <f t="shared" si="189"/>
        <v>1.0384117665625098E-2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2">
        <f t="shared" si="189"/>
        <v>3.0018761726078799E-2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2">
        <f t="shared" si="189"/>
        <v>2.6865671641791045E-2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2">
        <f t="shared" si="189"/>
        <v>1.085417780063083E-2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2">
        <f t="shared" si="189"/>
        <v>1.3023255813953489E-2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2">
        <f t="shared" si="189"/>
        <v>1.0359869138495093E-2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2">
        <f t="shared" si="189"/>
        <v>1.9270833333333334E-2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2">
        <f t="shared" si="189"/>
        <v>7.7571056299618208E-3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2">
        <f t="shared" si="189"/>
        <v>1.1889337702918985E-2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2">
        <f t="shared" si="189"/>
        <v>1.2056681473778601E-2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2">
        <f t="shared" si="189"/>
        <v>3.846919148371692E-3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2">
        <f t="shared" si="189"/>
        <v>2.6845637583892617E-2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2">
        <f t="shared" si="189"/>
        <v>5.6490384615384614E-3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2">
        <f t="shared" si="189"/>
        <v>1.35E-2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2">
        <f t="shared" si="189"/>
        <v>1.4150943396226415E-2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2">
        <f t="shared" si="189"/>
        <v>4.2321644498186213E-2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2">
        <f t="shared" si="189"/>
        <v>2.6666666666666668E-2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2">
        <f t="shared" si="189"/>
        <v>7.4999999999999997E-2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2" t="str">
        <f t="shared" si="189"/>
        <v>N/A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2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2" t="str">
        <f t="shared" si="189"/>
        <v>N/A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2" t="str">
        <f t="shared" si="189"/>
        <v>N/A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2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2">
        <f t="shared" si="189"/>
        <v>2.4390243902439025E-2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2">
        <f t="shared" si="189"/>
        <v>1.7910447761194031E-2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2" t="str">
        <f t="shared" si="189"/>
        <v>N/A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2">
        <f t="shared" si="189"/>
        <v>1.0023937761819269E-2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2">
        <f t="shared" si="189"/>
        <v>3.9182282793867124E-2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2">
        <f t="shared" si="189"/>
        <v>8.4995868256404206E-3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2">
        <f t="shared" si="189"/>
        <v>0.2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2">
        <f t="shared" si="189"/>
        <v>3.5756853396901072E-4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2">
        <f t="shared" si="189"/>
        <v>5.0000000000000001E-3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2">
        <f t="shared" si="189"/>
        <v>1.1428571428571429E-2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2">
        <f t="shared" si="189"/>
        <v>4.9645390070921988E-2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2">
        <f t="shared" si="189"/>
        <v>4.790419161676647E-2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2">
        <f t="shared" si="189"/>
        <v>1.631116687578419E-2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2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2">
        <f t="shared" ref="P3075:P3138" si="193">IF(L3075&gt;0,(L3075/E3075),"N/A")</f>
        <v>1.0852713178294573E-2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2">
        <f t="shared" si="193"/>
        <v>0.13636363636363635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2">
        <f t="shared" si="193"/>
        <v>1.5432098765432098E-2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2">
        <f t="shared" si="193"/>
        <v>3.3200531208499334E-2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2">
        <f t="shared" si="193"/>
        <v>1.9047619047619049E-2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2">
        <f t="shared" si="193"/>
        <v>4.2253521126760563E-2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2">
        <f t="shared" si="193"/>
        <v>2.4051309460181719E-3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2">
        <f t="shared" si="193"/>
        <v>1.8617021276595744E-2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2">
        <f t="shared" si="193"/>
        <v>2.3775558725630053E-3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2" t="str">
        <f t="shared" si="193"/>
        <v>N/A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2">
        <f t="shared" si="193"/>
        <v>5.3571428571428568E-2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2">
        <f t="shared" si="193"/>
        <v>1.276595744680851E-2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2">
        <f t="shared" si="193"/>
        <v>1.4754098360655738E-2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2">
        <f t="shared" si="193"/>
        <v>0.06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2">
        <f t="shared" si="193"/>
        <v>1.6E-2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2">
        <f t="shared" si="193"/>
        <v>2.3809523809523808E-2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2">
        <f t="shared" si="193"/>
        <v>7.687051588657328E-3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2">
        <f t="shared" si="193"/>
        <v>7.8726382085374388E-4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2">
        <f t="shared" si="193"/>
        <v>1.1306532663316583E-2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2">
        <f t="shared" si="193"/>
        <v>1.7748628707139173E-2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2">
        <f t="shared" si="193"/>
        <v>1.8681318681318681E-2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2">
        <f t="shared" si="193"/>
        <v>0.04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2">
        <f t="shared" si="193"/>
        <v>0.02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2">
        <f t="shared" si="193"/>
        <v>1.7610062893081761E-2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2">
        <f t="shared" si="193"/>
        <v>2.4489795918367346E-2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2">
        <f t="shared" si="193"/>
        <v>1.5358361774744027E-2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2">
        <f t="shared" si="193"/>
        <v>1.7985611510791366E-2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2">
        <f t="shared" si="193"/>
        <v>7.1154898741105635E-3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2">
        <f t="shared" si="193"/>
        <v>0.04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2">
        <f t="shared" si="193"/>
        <v>1.4381591562799617E-2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2">
        <f t="shared" si="193"/>
        <v>0.18181818181818182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2">
        <f t="shared" si="193"/>
        <v>4.2194092827004216E-3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2">
        <f t="shared" si="193"/>
        <v>1.2520193861066236E-2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2">
        <f t="shared" si="193"/>
        <v>9.7560975609756101E-2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2">
        <f t="shared" si="193"/>
        <v>3.668564199873498E-3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2">
        <f t="shared" si="193"/>
        <v>7.6923076923076927E-2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2">
        <f t="shared" si="193"/>
        <v>1.7186793306196293E-2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2">
        <f t="shared" si="193"/>
        <v>0.1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2">
        <f t="shared" si="193"/>
        <v>1.4264264264264264E-2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2">
        <f t="shared" si="193"/>
        <v>1.7274472168905951E-2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2">
        <f t="shared" si="193"/>
        <v>7.982740021574973E-3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2" t="str">
        <f t="shared" si="193"/>
        <v>N/A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2">
        <f t="shared" si="193"/>
        <v>3.3333333333333335E-3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2">
        <f t="shared" si="193"/>
        <v>2.3255813953488372E-2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2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2">
        <f t="shared" si="193"/>
        <v>1.2903225806451613E-3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2">
        <f t="shared" si="193"/>
        <v>0.2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2">
        <f t="shared" si="193"/>
        <v>7.8125E-2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2">
        <f t="shared" si="193"/>
        <v>0.1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2">
        <f t="shared" si="193"/>
        <v>1.7241379310344827E-2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2">
        <f t="shared" si="193"/>
        <v>4.084890600056343E-3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2">
        <f t="shared" si="193"/>
        <v>0.15384615384615385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2" t="str">
        <f t="shared" si="193"/>
        <v>N/A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2">
        <f t="shared" si="193"/>
        <v>1.6346153846153847E-2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2" t="str">
        <f t="shared" si="193"/>
        <v>N/A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2">
        <f t="shared" si="193"/>
        <v>7.1818795654042108E-3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2">
        <f t="shared" si="193"/>
        <v>0.1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2">
        <f t="shared" si="193"/>
        <v>1.0666666666666666E-2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2">
        <f t="shared" si="193"/>
        <v>1.8604651162790697E-2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2">
        <f t="shared" si="193"/>
        <v>0.1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2">
        <f t="shared" si="193"/>
        <v>2.9629629629629631E-2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2">
        <f t="shared" si="193"/>
        <v>5.3333333333333337E-2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2">
        <f t="shared" si="193"/>
        <v>4.3209876543209874E-2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2">
        <f t="shared" si="193"/>
        <v>3.4428794992175271E-2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2">
        <f t="shared" ref="P3139:P3202" si="197">IF(L3139&gt;0,(L3139/E3139),"N/A")</f>
        <v>0.02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2" t="str">
        <f t="shared" si="197"/>
        <v>N/A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2">
        <f t="shared" si="197"/>
        <v>2.2222222222222222E-3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2">
        <f t="shared" si="197"/>
        <v>4.1666666666666664E-2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2">
        <f t="shared" si="197"/>
        <v>3.1007751937984496E-2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2">
        <f t="shared" si="197"/>
        <v>6.6666666666666666E-2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2" t="str">
        <f t="shared" si="197"/>
        <v>N/A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2">
        <f t="shared" si="197"/>
        <v>3.9787798408488064E-3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2" t="str">
        <f t="shared" si="197"/>
        <v>N/A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2">
        <f t="shared" si="197"/>
        <v>2.2857142857142859E-3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2">
        <f t="shared" si="197"/>
        <v>9.0619017230376513E-3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2">
        <f t="shared" si="197"/>
        <v>2.4142312579415501E-2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2">
        <f t="shared" si="197"/>
        <v>1.9230769230769232E-2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2">
        <f t="shared" si="197"/>
        <v>2.9420084865629421E-2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2">
        <f t="shared" si="197"/>
        <v>9.6755833807626642E-3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2">
        <f t="shared" si="197"/>
        <v>2.8743028743028743E-2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2">
        <f t="shared" si="197"/>
        <v>2.393841569406506E-2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2">
        <f t="shared" si="197"/>
        <v>1.5559772296015181E-2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2">
        <f t="shared" si="197"/>
        <v>3.2041658399848072E-2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2">
        <f t="shared" si="197"/>
        <v>1.5892857142857143E-2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2">
        <f t="shared" si="197"/>
        <v>1.0148514851485149E-2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2">
        <f t="shared" si="197"/>
        <v>1.2105263157894737E-2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2">
        <f t="shared" si="197"/>
        <v>2.5971171999081021E-2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2">
        <f t="shared" si="197"/>
        <v>1.247537754432042E-2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2">
        <f t="shared" si="197"/>
        <v>3.5204567078972404E-2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2">
        <f t="shared" si="197"/>
        <v>1.2386944553676759E-2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2">
        <f t="shared" si="197"/>
        <v>4.9826989619377159E-3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2">
        <f t="shared" si="197"/>
        <v>2.6601723491944548E-2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2">
        <f t="shared" si="197"/>
        <v>1.7213114754098362E-2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2">
        <f t="shared" si="197"/>
        <v>1.6583502482086697E-2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2">
        <f t="shared" si="197"/>
        <v>1.5781922525107604E-2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2">
        <f t="shared" si="197"/>
        <v>1.9645732689210951E-2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2">
        <f t="shared" si="197"/>
        <v>9.9502487562189053E-3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2">
        <f t="shared" si="197"/>
        <v>3.162583518930958E-2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2">
        <f t="shared" si="197"/>
        <v>1.536037810161481E-2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2">
        <f t="shared" si="197"/>
        <v>1.2608695652173913E-2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2">
        <f t="shared" si="197"/>
        <v>7.1844660194174759E-3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2">
        <f t="shared" si="197"/>
        <v>7.5807514831905077E-3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2">
        <f t="shared" si="197"/>
        <v>1.0952902519167579E-2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2">
        <f t="shared" si="197"/>
        <v>2.5206232813932174E-2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2">
        <f t="shared" si="197"/>
        <v>1.737649063032368E-2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2">
        <f t="shared" si="197"/>
        <v>3.0279503105590064E-2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2">
        <f t="shared" si="197"/>
        <v>1.2930620961787931E-2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2">
        <f t="shared" si="197"/>
        <v>3.1315240083507306E-2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2">
        <f t="shared" si="197"/>
        <v>2.7522935779816515E-2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2">
        <f t="shared" si="197"/>
        <v>2.1382044746530729E-2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2">
        <f t="shared" si="197"/>
        <v>2.4954128440366971E-2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2">
        <f t="shared" si="197"/>
        <v>9.9783080260303688E-3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2">
        <f t="shared" si="197"/>
        <v>2.4E-2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2">
        <f t="shared" si="197"/>
        <v>2.1406727828746176E-2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2">
        <f t="shared" si="197"/>
        <v>1.3987617518917679E-2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2">
        <f t="shared" si="197"/>
        <v>6.9230769230769235E-2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2">
        <f t="shared" si="197"/>
        <v>2.8023598820058997E-3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2" t="str">
        <f t="shared" si="197"/>
        <v>N/A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2">
        <f t="shared" si="197"/>
        <v>2.6490066225165563E-2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2">
        <f t="shared" si="197"/>
        <v>7.8431372549019607E-2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2">
        <f t="shared" si="197"/>
        <v>4.0885860306643949E-2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2" t="str">
        <f t="shared" si="197"/>
        <v>N/A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2">
        <f t="shared" si="197"/>
        <v>1.8840579710144929E-2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2">
        <f t="shared" si="197"/>
        <v>3.3333333333333335E-3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2">
        <f t="shared" si="197"/>
        <v>3.4934497816593887E-3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2">
        <f t="shared" si="197"/>
        <v>2.7272727272727271E-2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2">
        <f t="shared" si="197"/>
        <v>2.0322085889570553E-2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2">
        <f t="shared" ref="P3203:P3266" si="201">IF(L3203&gt;0,(L3203/E3203),"N/A")</f>
        <v>0.08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2">
        <f t="shared" si="201"/>
        <v>9.1709464416727809E-3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2">
        <f t="shared" si="201"/>
        <v>2.4E-2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2" t="str">
        <f t="shared" si="201"/>
        <v>N/A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2">
        <f t="shared" si="201"/>
        <v>4.3956043956043959E-2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2" t="str">
        <f t="shared" si="201"/>
        <v>N/A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2">
        <f t="shared" si="201"/>
        <v>1.411764705882353E-2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2">
        <f t="shared" si="201"/>
        <v>1.5845410628019325E-2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2">
        <f t="shared" si="201"/>
        <v>1.9937013153135667E-2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2">
        <f t="shared" si="201"/>
        <v>1.5902464882056717E-2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2">
        <f t="shared" si="201"/>
        <v>1.1691659707345411E-2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2">
        <f t="shared" si="201"/>
        <v>1.8613861386138613E-2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2">
        <f t="shared" si="201"/>
        <v>7.8242050940569331E-3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2">
        <f t="shared" si="201"/>
        <v>9.383159268929504E-3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2">
        <f t="shared" si="201"/>
        <v>3.8151638527460638E-3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2">
        <f t="shared" si="201"/>
        <v>1.7491254372813594E-2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2">
        <f t="shared" si="201"/>
        <v>1.991955564068186E-2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2">
        <f t="shared" si="201"/>
        <v>1.5017956252040483E-2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2">
        <f t="shared" si="201"/>
        <v>5.9434621915892515E-3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2">
        <f t="shared" si="201"/>
        <v>3.9005685574507471E-3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2">
        <f t="shared" si="201"/>
        <v>2.7314479091128836E-2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2">
        <f t="shared" si="201"/>
        <v>2.6923076923076925E-2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2">
        <f t="shared" si="201"/>
        <v>2.1796759941089837E-2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2">
        <f t="shared" si="201"/>
        <v>7.0565174779483831E-3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2">
        <f t="shared" si="201"/>
        <v>1.9052271617000488E-2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2">
        <f t="shared" si="201"/>
        <v>1.6799999999999999E-2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2">
        <f t="shared" si="201"/>
        <v>0.02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2">
        <f t="shared" si="201"/>
        <v>5.1647124511446122E-3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2">
        <f t="shared" si="201"/>
        <v>9.3635562972233816E-3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2">
        <f t="shared" si="201"/>
        <v>1.2950647532376619E-2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2">
        <f t="shared" si="201"/>
        <v>1.7391304347826087E-2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2">
        <f t="shared" si="201"/>
        <v>1.9817073170731708E-2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2">
        <f t="shared" si="201"/>
        <v>1.026936026936027E-2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2">
        <f t="shared" si="201"/>
        <v>2.8637526116178709E-2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2">
        <f t="shared" si="201"/>
        <v>1.1691751178864415E-2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2">
        <f t="shared" si="201"/>
        <v>5.4671968190854875E-3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2">
        <f t="shared" si="201"/>
        <v>7.6256589533173604E-3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2">
        <f t="shared" si="201"/>
        <v>2.5119236883942766E-2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2">
        <f t="shared" si="201"/>
        <v>1.6749933161324407E-2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2">
        <f t="shared" si="201"/>
        <v>1.1269472986410341E-2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2">
        <f t="shared" si="201"/>
        <v>1.7039077645138252E-2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2">
        <f t="shared" si="201"/>
        <v>1.4375016692300804E-2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2">
        <f t="shared" si="201"/>
        <v>8.630120335480735E-3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2">
        <f t="shared" si="201"/>
        <v>4.1894353369763208E-2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2">
        <f t="shared" si="201"/>
        <v>1.2326515704894084E-2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2">
        <f t="shared" si="201"/>
        <v>1.7352994065815502E-2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2">
        <f t="shared" si="201"/>
        <v>2.1537880219157379E-2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2">
        <f t="shared" si="201"/>
        <v>1.6535758577924761E-2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2">
        <f t="shared" si="201"/>
        <v>1.5248657078495927E-2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2">
        <f t="shared" si="201"/>
        <v>8.3897904521821332E-3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2">
        <f t="shared" si="201"/>
        <v>1.2040939193257074E-2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2">
        <f t="shared" si="201"/>
        <v>1.7385257301808066E-2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2">
        <f t="shared" si="201"/>
        <v>5.6469432850478765E-3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2">
        <f t="shared" si="201"/>
        <v>1.4129980628252364E-2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2">
        <f t="shared" si="201"/>
        <v>3.4285714285714287E-2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2">
        <f t="shared" si="201"/>
        <v>1.3743557707324692E-2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2">
        <f t="shared" si="201"/>
        <v>1.928513304389955E-2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2">
        <f t="shared" si="201"/>
        <v>1.0183299389002037E-2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2">
        <f t="shared" si="201"/>
        <v>3.9723817090250874E-3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2">
        <f t="shared" si="201"/>
        <v>1.3365067740754303E-2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2">
        <f t="shared" si="201"/>
        <v>1.478129713423831E-2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2">
        <f t="shared" si="201"/>
        <v>1.0659454299578396E-2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2">
        <f t="shared" si="201"/>
        <v>2.4249686180531783E-2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2">
        <f t="shared" si="201"/>
        <v>1.9029126213592235E-2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2">
        <f t="shared" ref="P3267:P3330" si="205">IF(L3267&gt;0,(L3267/E3267),"N/A")</f>
        <v>1.4227642276422764E-2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2">
        <f t="shared" si="205"/>
        <v>2.0693157293385805E-2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2">
        <f t="shared" si="205"/>
        <v>1.8805093046033301E-2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2">
        <f t="shared" si="205"/>
        <v>1.6406250000000001E-2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2">
        <f t="shared" si="205"/>
        <v>8.6206896551724137E-3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2">
        <f t="shared" si="205"/>
        <v>1.6393442622950821E-2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2">
        <f t="shared" si="205"/>
        <v>2.6153846153846153E-2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2">
        <f t="shared" si="205"/>
        <v>9.3893673509033212E-3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2">
        <f t="shared" si="205"/>
        <v>4.8882681564245811E-3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2">
        <f t="shared" si="205"/>
        <v>1.8210760904170648E-2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2">
        <f t="shared" si="205"/>
        <v>6.6481994459833792E-3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2">
        <f t="shared" si="205"/>
        <v>1.9018638265500189E-2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2">
        <f t="shared" si="205"/>
        <v>1.841620626151013E-2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2">
        <f t="shared" si="205"/>
        <v>1.3152804642166345E-2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2">
        <f t="shared" si="205"/>
        <v>9.5051297525648761E-3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2">
        <f t="shared" si="205"/>
        <v>1.4563106796116505E-2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2">
        <f t="shared" si="205"/>
        <v>7.7302631578947366E-3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2">
        <f t="shared" si="205"/>
        <v>7.4480287864741286E-3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2">
        <f t="shared" si="205"/>
        <v>5.6085918854415273E-2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2">
        <f t="shared" si="205"/>
        <v>4.921259842519685E-3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2">
        <f t="shared" si="205"/>
        <v>1.4453961456102784E-2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2">
        <f t="shared" si="205"/>
        <v>7.9921388797903701E-3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2">
        <f t="shared" si="205"/>
        <v>1.3599999999999999E-2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2">
        <f t="shared" si="205"/>
        <v>2.0645310572293993E-2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2">
        <f t="shared" si="205"/>
        <v>3.7582116925482176E-2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2">
        <f t="shared" si="205"/>
        <v>2.9702970297029702E-2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2">
        <f t="shared" si="205"/>
        <v>2.456140350877193E-2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2">
        <f t="shared" si="205"/>
        <v>5.1903114186851208E-2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2">
        <f t="shared" si="205"/>
        <v>1.1864406779661017E-2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2">
        <f t="shared" si="205"/>
        <v>3.3802816901408447E-2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2">
        <f t="shared" si="205"/>
        <v>3.7499479173900362E-2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2">
        <f t="shared" si="205"/>
        <v>2.1749190189726979E-2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2">
        <f t="shared" si="205"/>
        <v>7.9941860465116282E-3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2">
        <f t="shared" si="205"/>
        <v>7.0775582424063696E-3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2">
        <f t="shared" si="205"/>
        <v>1.8072289156626505E-2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2">
        <f t="shared" si="205"/>
        <v>2.1542227662178701E-2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2">
        <f t="shared" si="205"/>
        <v>1.7482517482517484E-2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2">
        <f t="shared" si="205"/>
        <v>5.7570523891767415E-3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2">
        <f t="shared" si="205"/>
        <v>1.6778523489932886E-2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2">
        <f t="shared" si="205"/>
        <v>1.1162494020092489E-2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2">
        <f t="shared" si="205"/>
        <v>4.9007596177407502E-3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2">
        <f t="shared" si="205"/>
        <v>2.0532319391634982E-2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2">
        <f t="shared" si="205"/>
        <v>1.8747656542932135E-2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2">
        <f t="shared" si="205"/>
        <v>1.3317757009345794E-2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2">
        <f t="shared" si="205"/>
        <v>5.5555555555555552E-2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2">
        <f t="shared" si="205"/>
        <v>4.7655649500384324E-3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2">
        <f t="shared" si="205"/>
        <v>1.6387472687545521E-2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2">
        <f t="shared" si="205"/>
        <v>1.6393442622950821E-2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2">
        <f t="shared" si="205"/>
        <v>1.2494614390348987E-2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2">
        <f t="shared" si="205"/>
        <v>3.4400948991696323E-2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2">
        <f t="shared" si="205"/>
        <v>2.0227272727272726E-2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2">
        <f t="shared" si="205"/>
        <v>1.0640851676742844E-2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2">
        <f t="shared" si="205"/>
        <v>1.6143497757847534E-2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2">
        <f t="shared" si="205"/>
        <v>1.2738853503184714E-2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2">
        <f t="shared" si="205"/>
        <v>2.9629629629629631E-2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2">
        <f t="shared" si="205"/>
        <v>1.5049504950495049E-2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2">
        <f t="shared" si="205"/>
        <v>2.7932960893854747E-2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2">
        <f t="shared" si="205"/>
        <v>6.8656716417910451E-3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2">
        <f t="shared" si="205"/>
        <v>3.8919777601270848E-2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2">
        <f t="shared" si="205"/>
        <v>6.5573770491803279E-3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2">
        <f t="shared" si="205"/>
        <v>3.3333333333333333E-2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2">
        <f t="shared" si="205"/>
        <v>7.0283600493218253E-3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2">
        <f t="shared" si="205"/>
        <v>4.0740740740740744E-2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2">
        <f t="shared" si="205"/>
        <v>3.4155597722960152E-3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2">
        <f t="shared" ref="P3331:P3394" si="209">IF(L3331&gt;0,(L3331/E3331),"N/A")</f>
        <v>2.2260273972602738E-2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2">
        <f t="shared" si="209"/>
        <v>4.3287327478042661E-2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2">
        <f t="shared" si="209"/>
        <v>1.2437810945273632E-2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2">
        <f t="shared" si="209"/>
        <v>1.3833333333333333E-2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2">
        <f t="shared" si="209"/>
        <v>3.0327868852459017E-2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2">
        <f t="shared" si="209"/>
        <v>8.5724934774506142E-3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2">
        <f t="shared" si="209"/>
        <v>1.2559808612440191E-2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2">
        <f t="shared" si="209"/>
        <v>3.5999999999999997E-2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2">
        <f t="shared" si="209"/>
        <v>1.2341197822141561E-2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2">
        <f t="shared" si="209"/>
        <v>7.3073660859920399E-3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2">
        <f t="shared" si="209"/>
        <v>5.6300910397700044E-3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2">
        <f t="shared" si="209"/>
        <v>9.16767189384801E-3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2">
        <f t="shared" si="209"/>
        <v>8.3582089552238798E-3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2">
        <f t="shared" si="209"/>
        <v>1.2786885245901639E-2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2">
        <f t="shared" si="209"/>
        <v>1.9166666666666665E-2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2">
        <f t="shared" si="209"/>
        <v>8.7623220153340634E-3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2">
        <f t="shared" si="209"/>
        <v>0.02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2">
        <f t="shared" si="209"/>
        <v>1.090909090909091E-2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2">
        <f t="shared" si="209"/>
        <v>9.2088740058601931E-3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2">
        <f t="shared" si="209"/>
        <v>1.4321972443799855E-2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2">
        <f t="shared" si="209"/>
        <v>9.126466753585397E-3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2">
        <f t="shared" si="209"/>
        <v>1.3953488372093023E-2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2">
        <f t="shared" si="209"/>
        <v>1.0682492581602374E-2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2">
        <f t="shared" si="209"/>
        <v>1.3020833333333334E-2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2">
        <f t="shared" si="209"/>
        <v>2.7936507936507936E-2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2">
        <f t="shared" si="209"/>
        <v>1.7985611510791366E-2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2">
        <f t="shared" si="209"/>
        <v>6.7873303167420816E-3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2">
        <f t="shared" si="209"/>
        <v>1.7751479289940829E-2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2">
        <f t="shared" si="209"/>
        <v>1.0396039603960397E-2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2">
        <f t="shared" si="209"/>
        <v>1.5729682493445966E-2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2">
        <f t="shared" si="209"/>
        <v>5.4117647058823529E-3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2">
        <f t="shared" si="209"/>
        <v>7.8912757562472607E-3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2">
        <f t="shared" si="209"/>
        <v>1.1986603208179094E-2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2">
        <f t="shared" si="209"/>
        <v>1.834862385321101E-2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2">
        <f t="shared" si="209"/>
        <v>3.3078880407124683E-3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2">
        <f t="shared" si="209"/>
        <v>2.2655758338577723E-2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2">
        <f t="shared" si="209"/>
        <v>1.153846153846154E-3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2">
        <f t="shared" si="209"/>
        <v>1.6289592760180997E-2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2">
        <f t="shared" si="209"/>
        <v>3.3707865168539325E-2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2">
        <f t="shared" si="209"/>
        <v>2.1988527724665391E-2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2">
        <f t="shared" si="209"/>
        <v>1.039461020211742E-2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2">
        <f t="shared" si="209"/>
        <v>1.4722536806342015E-2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2">
        <f t="shared" si="209"/>
        <v>3.2490974729241874E-2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2">
        <f t="shared" si="209"/>
        <v>2.6086956521739129E-2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2">
        <f t="shared" si="209"/>
        <v>1.4962593516209476E-2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2">
        <f t="shared" si="209"/>
        <v>1.3941018766756031E-2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2">
        <f t="shared" si="209"/>
        <v>5.6666666666666671E-3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2">
        <f t="shared" si="209"/>
        <v>2.3747031621047369E-3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2">
        <f t="shared" si="209"/>
        <v>9.5249876298861957E-3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2">
        <f t="shared" si="209"/>
        <v>3.5472972972972971E-2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2">
        <f t="shared" si="209"/>
        <v>1.8330921369995177E-2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2">
        <f t="shared" si="209"/>
        <v>8.9371209703159905E-3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2">
        <f t="shared" si="209"/>
        <v>1.1735941320293399E-2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2">
        <f t="shared" si="209"/>
        <v>1.3045944412932501E-2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2">
        <f t="shared" si="209"/>
        <v>1.5345268542199489E-2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2">
        <f t="shared" si="209"/>
        <v>1.0665493462385805E-2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2">
        <f t="shared" si="209"/>
        <v>7.4999999999999997E-3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2">
        <f t="shared" si="209"/>
        <v>1.9523809523809523E-2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2">
        <f t="shared" si="209"/>
        <v>9.9828864803194525E-3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2">
        <f t="shared" si="209"/>
        <v>2.8901734104046242E-2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2">
        <f t="shared" si="209"/>
        <v>5.4148471615720522E-3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2">
        <f t="shared" si="209"/>
        <v>1.4322916666666666E-2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2">
        <f t="shared" si="209"/>
        <v>1.6143497757847534E-2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2">
        <f t="shared" si="209"/>
        <v>2.4E-2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2">
        <f t="shared" ref="P3395:P3458" si="213">IF(L3395&gt;0,(L3395/E3395),"N/A")</f>
        <v>2.7725267800882167E-2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2">
        <f t="shared" si="213"/>
        <v>3.4482758620689655E-2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2">
        <f t="shared" si="213"/>
        <v>4.1304347826086954E-2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2">
        <f t="shared" si="213"/>
        <v>1.7891373801916934E-2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2">
        <f t="shared" si="213"/>
        <v>8.5714285714285715E-2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2">
        <f t="shared" si="213"/>
        <v>1.4629754670267838E-2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2">
        <f t="shared" si="213"/>
        <v>3.6947791164658635E-2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2">
        <f t="shared" si="213"/>
        <v>8.4652923015635893E-3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2">
        <f t="shared" si="213"/>
        <v>2.2342586323628979E-2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2">
        <f t="shared" si="213"/>
        <v>1.0021257212268448E-2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2">
        <f t="shared" si="213"/>
        <v>8.5000000000000006E-3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2">
        <f t="shared" si="213"/>
        <v>4.9180327868852463E-3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2">
        <f t="shared" si="213"/>
        <v>3.5306334371754934E-2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2">
        <f t="shared" si="213"/>
        <v>9.0718771807397069E-3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2">
        <f t="shared" si="213"/>
        <v>3.1279178338001867E-2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2">
        <f t="shared" si="213"/>
        <v>1.7061611374407582E-2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2">
        <f t="shared" si="213"/>
        <v>3.3980582524271843E-2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2">
        <f t="shared" si="213"/>
        <v>1.2288786482334869E-2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2">
        <f t="shared" si="213"/>
        <v>5.0209205020920501E-3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2">
        <f t="shared" si="213"/>
        <v>8.6666666666666663E-3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2">
        <f t="shared" si="213"/>
        <v>2.1538461538461538E-2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2">
        <f t="shared" si="213"/>
        <v>1.4170692431561997E-2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2">
        <f t="shared" si="213"/>
        <v>4.4999999999999998E-2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2">
        <f t="shared" si="213"/>
        <v>6.270903010033445E-3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2">
        <f t="shared" si="213"/>
        <v>2.6470432526867489E-2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2">
        <f t="shared" si="213"/>
        <v>1.3878562577447335E-2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2">
        <f t="shared" si="213"/>
        <v>1.5699658703071672E-2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2">
        <f t="shared" si="213"/>
        <v>3.5196687370600416E-2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2">
        <f t="shared" si="213"/>
        <v>9.688581314878892E-3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2">
        <f t="shared" si="213"/>
        <v>1.4054384356859151E-2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2">
        <f t="shared" si="213"/>
        <v>2.8571428571428571E-2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2">
        <f t="shared" si="213"/>
        <v>1.2228479485116654E-2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2">
        <f t="shared" si="213"/>
        <v>3.3666654797012735E-3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2">
        <f t="shared" si="213"/>
        <v>2.1454993834771886E-2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2">
        <f t="shared" si="213"/>
        <v>1.9333333333333334E-2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2">
        <f t="shared" si="213"/>
        <v>2.4817518248175182E-2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2">
        <f t="shared" si="213"/>
        <v>6.1538461538461542E-2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2">
        <f t="shared" si="213"/>
        <v>3.3164593111898261E-2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2">
        <f t="shared" si="213"/>
        <v>1.0500000000000001E-2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2">
        <f t="shared" si="213"/>
        <v>1.9151846785225718E-2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2">
        <f t="shared" si="213"/>
        <v>7.4540682414698167E-3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2">
        <f t="shared" si="213"/>
        <v>1.5916627190904784E-2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2">
        <f t="shared" si="213"/>
        <v>1.6964285714285713E-2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2">
        <f t="shared" si="213"/>
        <v>6.987724268177526E-3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2">
        <f t="shared" si="213"/>
        <v>1.1881188118811881E-2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2">
        <f t="shared" si="213"/>
        <v>5.3742802303262957E-3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2">
        <f t="shared" si="213"/>
        <v>1.113764896605492E-2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2">
        <f t="shared" si="213"/>
        <v>1.558662743398493E-2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2">
        <f t="shared" si="213"/>
        <v>1.6764132553606238E-2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2">
        <f t="shared" si="213"/>
        <v>3.2000000000000001E-2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2">
        <f t="shared" si="213"/>
        <v>2.4258760107816711E-2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2">
        <f t="shared" si="213"/>
        <v>2.306805074971165E-2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2">
        <f t="shared" si="213"/>
        <v>1.55E-2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2">
        <f t="shared" si="213"/>
        <v>2.3105360443622922E-2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2">
        <f t="shared" si="213"/>
        <v>1.2987012987012988E-2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2">
        <f t="shared" si="213"/>
        <v>1.9522776572668113E-2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2">
        <f t="shared" si="213"/>
        <v>1.4652014652014652E-2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2">
        <f t="shared" si="213"/>
        <v>5.131578947368421E-2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2">
        <f t="shared" si="213"/>
        <v>2.4316109422492401E-2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2">
        <f t="shared" si="213"/>
        <v>2.4151436031331592E-2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2">
        <f t="shared" si="213"/>
        <v>3.6363636363636362E-2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2">
        <f t="shared" si="213"/>
        <v>2.9787234042553193E-2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2">
        <f t="shared" si="213"/>
        <v>6.8554396423248882E-3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2">
        <f t="shared" si="213"/>
        <v>2.7879421502003832E-3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2">
        <f t="shared" ref="P3459:P3522" si="217">IF(L3459&gt;0,(L3459/E3459),"N/A")</f>
        <v>1.9614835948644792E-2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2">
        <f t="shared" si="217"/>
        <v>2.2203947368421052E-2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2">
        <f t="shared" si="217"/>
        <v>5.7052297939778132E-2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2">
        <f t="shared" si="217"/>
        <v>0.02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2">
        <f t="shared" si="217"/>
        <v>1.7266187050359712E-2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2">
        <f t="shared" si="217"/>
        <v>3.3663366336633666E-2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2">
        <f t="shared" si="217"/>
        <v>1.1027278003482298E-2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2">
        <f t="shared" si="217"/>
        <v>1.8177624712187607E-2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2">
        <f t="shared" si="217"/>
        <v>1.7475728155339806E-2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2">
        <f t="shared" si="217"/>
        <v>1.3707865168539326E-2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2">
        <f t="shared" si="217"/>
        <v>1.5511551155115511E-2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2">
        <f t="shared" si="217"/>
        <v>1.3959599277385448E-3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2">
        <f t="shared" si="217"/>
        <v>1.9842519685039368E-2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2">
        <f t="shared" si="217"/>
        <v>2.4E-2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2">
        <f t="shared" si="217"/>
        <v>2.7958993476234855E-2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2">
        <f t="shared" si="217"/>
        <v>1.1268985791278784E-2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2">
        <f t="shared" si="217"/>
        <v>6.7346938775510205E-3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2">
        <f t="shared" si="217"/>
        <v>1.9306930693069307E-2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2">
        <f t="shared" si="217"/>
        <v>0.05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2">
        <f t="shared" si="217"/>
        <v>1.9230769230769232E-2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2">
        <f t="shared" si="217"/>
        <v>1.8786127167630059E-2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2">
        <f t="shared" si="217"/>
        <v>2.5254762959680991E-2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2">
        <f t="shared" si="217"/>
        <v>2.9197080291970802E-2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2">
        <f t="shared" si="217"/>
        <v>6.0747663551401869E-3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2">
        <f t="shared" si="217"/>
        <v>7.9966329966329967E-3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2">
        <f t="shared" si="217"/>
        <v>1.9277108433734941E-2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2">
        <f t="shared" si="217"/>
        <v>2.4822695035460994E-2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2">
        <f t="shared" si="217"/>
        <v>1.5406162464985995E-2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2">
        <f t="shared" si="217"/>
        <v>1.8072289156626505E-2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2">
        <f t="shared" si="217"/>
        <v>1.2027491408934709E-2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2">
        <f t="shared" si="217"/>
        <v>2.5831702544031311E-2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2">
        <f t="shared" si="217"/>
        <v>7.9757975797579757E-3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2">
        <f t="shared" si="217"/>
        <v>1.2777284826974268E-2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2">
        <f t="shared" si="217"/>
        <v>2.1176470588235293E-2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2">
        <f t="shared" si="217"/>
        <v>1.2642225031605562E-2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2">
        <f t="shared" si="217"/>
        <v>8.7495187764672945E-3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2">
        <f t="shared" si="217"/>
        <v>1.9333333333333334E-2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2">
        <f t="shared" si="217"/>
        <v>3.2500000000000001E-2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2">
        <f t="shared" si="217"/>
        <v>1.347557551937114E-2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2">
        <f t="shared" si="217"/>
        <v>2.0900321543408359E-2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2">
        <f t="shared" si="217"/>
        <v>2.9062870699881376E-2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2">
        <f t="shared" si="217"/>
        <v>2.4852071005917159E-2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2">
        <f t="shared" si="217"/>
        <v>1.6587677725118485E-2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2">
        <f t="shared" si="217"/>
        <v>3.9510818438381938E-2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2">
        <f t="shared" si="217"/>
        <v>2.781456953642384E-2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2">
        <f t="shared" si="217"/>
        <v>7.3529411764705881E-3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2">
        <f t="shared" si="217"/>
        <v>1.4131647452584604E-2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2">
        <f t="shared" si="217"/>
        <v>8.0000000000000002E-3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2">
        <f t="shared" si="217"/>
        <v>1.5034695451040863E-2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2">
        <f t="shared" si="217"/>
        <v>9.5238095238095247E-3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2">
        <f t="shared" si="217"/>
        <v>6.8965517241379309E-3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2">
        <f t="shared" si="217"/>
        <v>8.3333333333333329E-2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2">
        <f t="shared" si="217"/>
        <v>1.0344827586206896E-2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2">
        <f t="shared" si="217"/>
        <v>1.6574585635359115E-2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2">
        <f t="shared" si="217"/>
        <v>1.2516469038208168E-2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2">
        <f t="shared" si="217"/>
        <v>1.7000000000000001E-2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2">
        <f t="shared" si="217"/>
        <v>1.3273001508295626E-2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2">
        <f t="shared" si="217"/>
        <v>1.8181818181818181E-2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2">
        <f t="shared" si="217"/>
        <v>1.4935064935064935E-2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2">
        <f t="shared" si="217"/>
        <v>4.4000000000000003E-3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2">
        <f t="shared" si="217"/>
        <v>3.2499999999999999E-3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2">
        <f t="shared" si="217"/>
        <v>1.9991639859695036E-2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2">
        <f t="shared" si="217"/>
        <v>1.3813517513566848E-2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2">
        <f t="shared" si="217"/>
        <v>1.0421836228287842E-2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2">
        <f t="shared" ref="P3523:P3586" si="221">IF(L3523&gt;0,(L3523/E3523),"N/A")</f>
        <v>2.1922428330522766E-2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2">
        <f t="shared" si="221"/>
        <v>2.4372759856630826E-2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2">
        <f t="shared" si="221"/>
        <v>1.7597888253409591E-2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2">
        <f t="shared" si="221"/>
        <v>7.28633320204805E-3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2">
        <f t="shared" si="221"/>
        <v>1.3207547169811321E-2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2">
        <f t="shared" si="221"/>
        <v>1.0101010101010102E-2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2">
        <f t="shared" si="221"/>
        <v>1.225944404846757E-2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2">
        <f t="shared" si="221"/>
        <v>2.2168963451168363E-2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2">
        <f t="shared" si="221"/>
        <v>2.7272727272727271E-2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2">
        <f t="shared" si="221"/>
        <v>8.0000000000000002E-3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2">
        <f t="shared" si="221"/>
        <v>2.0312500000000001E-2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2">
        <f t="shared" si="221"/>
        <v>2.3642732049036778E-2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2">
        <f t="shared" si="221"/>
        <v>1.2678288431061807E-2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2">
        <f t="shared" si="221"/>
        <v>2.6120358514724711E-2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2">
        <f t="shared" si="221"/>
        <v>2.2297624818225885E-2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2">
        <f t="shared" si="221"/>
        <v>7.3913043478260873E-2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2">
        <f t="shared" si="221"/>
        <v>2.2988505747126436E-2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2">
        <f t="shared" si="221"/>
        <v>3.2308291163876998E-2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2">
        <f t="shared" si="221"/>
        <v>1.8105849582172703E-2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2">
        <f t="shared" si="221"/>
        <v>2.1680216802168022E-2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2">
        <f t="shared" si="221"/>
        <v>2.5396825396825397E-2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2">
        <f t="shared" si="221"/>
        <v>1.5116485861639694E-2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2">
        <f t="shared" si="221"/>
        <v>1.8471337579617834E-2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2">
        <f t="shared" si="221"/>
        <v>9.5999999999999992E-3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2">
        <f t="shared" si="221"/>
        <v>3.1872509960159362E-2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2">
        <f t="shared" si="221"/>
        <v>1.6888888888888887E-2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2">
        <f t="shared" si="221"/>
        <v>8.3909273098462279E-3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2">
        <f t="shared" si="221"/>
        <v>6.0747663551401869E-3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2">
        <f t="shared" si="221"/>
        <v>4.1176470588235294E-2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2">
        <f t="shared" si="221"/>
        <v>2.4427480916030534E-2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2">
        <f t="shared" si="221"/>
        <v>1.6366612111292964E-2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2">
        <f t="shared" si="221"/>
        <v>2.5873221216041398E-2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2">
        <f t="shared" si="221"/>
        <v>1.7792985457656115E-2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2">
        <f t="shared" si="221"/>
        <v>9.3456131163035111E-3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2">
        <f t="shared" si="221"/>
        <v>5.8333333333333336E-3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2">
        <f t="shared" si="221"/>
        <v>9.0497737556561094E-3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2">
        <f t="shared" si="221"/>
        <v>5.5779919229077529E-3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2">
        <f t="shared" si="221"/>
        <v>4.3650793650793648E-2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2">
        <f t="shared" si="221"/>
        <v>2.318840579710145E-2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2">
        <f t="shared" si="221"/>
        <v>2.132564841498559E-2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2">
        <f t="shared" si="221"/>
        <v>2.1093750000000001E-2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2">
        <f t="shared" si="221"/>
        <v>6.6098081023454158E-2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2">
        <f t="shared" si="221"/>
        <v>4.7397857616835716E-2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2">
        <f t="shared" si="221"/>
        <v>1.6915422885572139E-2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2">
        <f t="shared" si="221"/>
        <v>1.0212765957446808E-2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2">
        <f t="shared" si="221"/>
        <v>1.8138424821002388E-2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2">
        <f t="shared" si="221"/>
        <v>3.7683823529411763E-2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2">
        <f t="shared" si="221"/>
        <v>1.7117117117117116E-2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2">
        <f t="shared" si="221"/>
        <v>8.1608280254777069E-3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2">
        <f t="shared" si="221"/>
        <v>1.1368605159597726E-2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2">
        <f t="shared" si="221"/>
        <v>1.3653741125068269E-2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2">
        <f t="shared" si="221"/>
        <v>1.7999999999999999E-2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2">
        <f t="shared" si="221"/>
        <v>2.5291828793774319E-2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2">
        <f t="shared" si="221"/>
        <v>7.311129163281885E-3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2">
        <f t="shared" si="221"/>
        <v>1.006612059607224E-2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2">
        <f t="shared" si="221"/>
        <v>0.05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2">
        <f t="shared" si="221"/>
        <v>3.4615384615384617E-2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2">
        <f t="shared" si="221"/>
        <v>2.4663378216237833E-2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2">
        <f t="shared" si="221"/>
        <v>2.8000000000000001E-2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2">
        <f t="shared" si="221"/>
        <v>2.6341463414634145E-2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2">
        <f t="shared" si="221"/>
        <v>0.03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2">
        <f t="shared" si="221"/>
        <v>1.7073170731707318E-2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2">
        <f t="shared" si="221"/>
        <v>7.3732718894009217E-3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2">
        <f t="shared" si="221"/>
        <v>3.2323232323232323E-2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2">
        <f t="shared" ref="P3587:P3650" si="225">IF(L3587&gt;0,(L3587/E3587),"N/A")</f>
        <v>5.6790123456790121E-3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2">
        <f t="shared" si="225"/>
        <v>6.5797489947605706E-3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2">
        <f t="shared" si="225"/>
        <v>4.4233807266982623E-2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2">
        <f t="shared" si="225"/>
        <v>5.4726368159203981E-2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2">
        <f t="shared" si="225"/>
        <v>1.215686274509804E-2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2">
        <f t="shared" si="225"/>
        <v>1.4591245252848292E-2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2">
        <f t="shared" si="225"/>
        <v>1.4693877551020407E-2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2">
        <f t="shared" si="225"/>
        <v>1.37524557956778E-2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2">
        <f t="shared" si="225"/>
        <v>1.2955709551069599E-2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2">
        <f t="shared" si="225"/>
        <v>1.7866004962779156E-2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2">
        <f t="shared" si="225"/>
        <v>2.0123336579032782E-2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2">
        <f t="shared" si="225"/>
        <v>1.2658227848101266E-2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2">
        <f t="shared" si="225"/>
        <v>1.2865497076023392E-2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2">
        <f t="shared" si="225"/>
        <v>2.4523160762942781E-2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2">
        <f t="shared" si="225"/>
        <v>1.6831683168316833E-2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2">
        <f t="shared" si="225"/>
        <v>0.30769230769230771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2">
        <f t="shared" si="225"/>
        <v>2.5395304264494489E-2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2">
        <f t="shared" si="225"/>
        <v>1.2243878060969516E-2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2">
        <f t="shared" si="225"/>
        <v>2.2265625000000001E-2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2">
        <f t="shared" si="225"/>
        <v>2.0384047267355983E-2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2">
        <f t="shared" si="225"/>
        <v>3.2608695652173912E-2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2">
        <f t="shared" si="225"/>
        <v>1.6376663254861822E-2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2">
        <f t="shared" si="225"/>
        <v>3.4482758620689655E-2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2">
        <f t="shared" si="225"/>
        <v>3.3750000000000002E-2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2">
        <f t="shared" si="225"/>
        <v>6.9883527454242932E-3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2">
        <f t="shared" si="225"/>
        <v>1.9100431300061615E-2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2">
        <f t="shared" si="225"/>
        <v>1.4999999999999999E-2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2">
        <f t="shared" si="225"/>
        <v>7.8947368421052634E-3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2">
        <f t="shared" si="225"/>
        <v>1.6E-2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2">
        <f t="shared" si="225"/>
        <v>2.8174603174603175E-2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2">
        <f t="shared" si="225"/>
        <v>2.6966292134831461E-2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2">
        <f t="shared" si="225"/>
        <v>1.4423076923076924E-2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2">
        <f t="shared" si="225"/>
        <v>5.7954545454545453E-2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2">
        <f t="shared" si="225"/>
        <v>2.7722772277227723E-2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2">
        <f t="shared" si="225"/>
        <v>1.5044247787610619E-2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2">
        <f t="shared" si="225"/>
        <v>1.7836124943413308E-2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2">
        <f t="shared" si="225"/>
        <v>2.12636695018226E-2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2">
        <f t="shared" si="225"/>
        <v>2.0979230561743872E-2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2">
        <f t="shared" si="225"/>
        <v>1.1333333333333334E-2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2">
        <f t="shared" si="225"/>
        <v>1.238881829733164E-2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2">
        <f t="shared" si="225"/>
        <v>2.5324675324675326E-2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2">
        <f t="shared" si="225"/>
        <v>1.1784925116621655E-2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2">
        <f t="shared" si="225"/>
        <v>1.4500000000000001E-2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2" t="str">
        <f t="shared" si="225"/>
        <v>N/A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2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2">
        <f t="shared" si="225"/>
        <v>6.7621776504297997E-3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2">
        <f t="shared" si="225"/>
        <v>0.01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2">
        <f t="shared" si="225"/>
        <v>1.7593643586833144E-2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2">
        <f t="shared" si="225"/>
        <v>5.6514913657770803E-3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2">
        <f t="shared" si="225"/>
        <v>7.8369905956112845E-3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2" t="str">
        <f t="shared" si="225"/>
        <v>N/A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2">
        <f t="shared" si="225"/>
        <v>1.511879049676026E-2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2">
        <f t="shared" si="225"/>
        <v>9.2592592592592587E-3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2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2">
        <f t="shared" si="225"/>
        <v>5.4545454545454543E-2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2" t="str">
        <f t="shared" si="225"/>
        <v>N/A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2">
        <f t="shared" si="225"/>
        <v>0.13333333333333333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2" t="str">
        <f t="shared" si="225"/>
        <v>N/A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2">
        <f t="shared" si="225"/>
        <v>1.4616321559074299E-2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2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2">
        <f t="shared" si="225"/>
        <v>1.6632016632016633E-2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2">
        <f t="shared" si="225"/>
        <v>6.6666666666666666E-2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2">
        <f t="shared" si="225"/>
        <v>1.8180459741488806E-3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2">
        <f t="shared" ref="P3651:P3714" si="229">IF(L3651&gt;0,(L3651/E3651),"N/A")</f>
        <v>1.0256410256410256E-2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2">
        <f t="shared" si="229"/>
        <v>3.4000000000000002E-2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2">
        <f t="shared" si="229"/>
        <v>1.7307692307692309E-2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2">
        <f t="shared" si="229"/>
        <v>2.2606382978723406E-2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2">
        <f t="shared" si="229"/>
        <v>1.6417910447761194E-2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2">
        <f t="shared" si="229"/>
        <v>1.4525993883792049E-2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2">
        <f t="shared" si="229"/>
        <v>1.3590228797522794E-2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2">
        <f t="shared" si="229"/>
        <v>8.6940086940086939E-3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2">
        <f t="shared" si="229"/>
        <v>9.0293453724604959E-3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2">
        <f t="shared" si="229"/>
        <v>1.3245033112582781E-2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2">
        <f t="shared" si="229"/>
        <v>4.2469781117281937E-3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2">
        <f t="shared" si="229"/>
        <v>8.7999999999999995E-2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2">
        <f t="shared" si="229"/>
        <v>1.0810810810810811E-2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2">
        <f t="shared" si="229"/>
        <v>4.9297510475720977E-3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2">
        <f t="shared" si="229"/>
        <v>3.8461538461538464E-2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2">
        <f t="shared" si="229"/>
        <v>2.1714285714285714E-2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2">
        <f t="shared" si="229"/>
        <v>1.9607843137254902E-2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2">
        <f t="shared" si="229"/>
        <v>3.1666666666666669E-2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2">
        <f t="shared" si="229"/>
        <v>1.8739237054579642E-2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2">
        <f t="shared" si="229"/>
        <v>2.7053140096618359E-2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2">
        <f t="shared" si="229"/>
        <v>1.2301013024602027E-2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2">
        <f t="shared" si="229"/>
        <v>4.9792531120331947E-2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2">
        <f t="shared" si="229"/>
        <v>1.1331444759206799E-2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2">
        <f t="shared" si="229"/>
        <v>1.871306631648063E-2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2">
        <f t="shared" si="229"/>
        <v>2.5082508250825083E-2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2">
        <f t="shared" si="229"/>
        <v>6.8888888888888888E-3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2">
        <f t="shared" si="229"/>
        <v>4.2857142857142858E-2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2">
        <f t="shared" si="229"/>
        <v>1.5533980582524271E-2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2">
        <f t="shared" si="229"/>
        <v>1.6115317649916992E-2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2">
        <f t="shared" si="229"/>
        <v>1.5121951219512195E-2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2">
        <f t="shared" si="229"/>
        <v>1.3623978201634877E-2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2">
        <f t="shared" si="229"/>
        <v>1.0050251256281407E-2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2">
        <f t="shared" si="229"/>
        <v>1.6085790884718499E-2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2">
        <f t="shared" si="229"/>
        <v>1.6044061302681992E-2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2">
        <f t="shared" si="229"/>
        <v>1.7010309278350514E-2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2">
        <f t="shared" si="229"/>
        <v>2.2051773729626079E-2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2">
        <f t="shared" si="229"/>
        <v>2.3841059602649008E-2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2">
        <f t="shared" si="229"/>
        <v>1.6901408450704224E-2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2">
        <f t="shared" si="229"/>
        <v>4.9877799391490844E-3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2">
        <f t="shared" si="229"/>
        <v>1.1908396946564885E-2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2">
        <f t="shared" si="229"/>
        <v>1.7464788732394366E-2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2">
        <f t="shared" si="229"/>
        <v>1.7222222222222222E-2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2">
        <f t="shared" si="229"/>
        <v>5.3532353860581434E-3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2">
        <f t="shared" si="229"/>
        <v>1.3492063492063493E-2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2">
        <f t="shared" si="229"/>
        <v>3.255813953488372E-2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2">
        <f t="shared" si="229"/>
        <v>1.5957446808510637E-2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2">
        <f t="shared" si="229"/>
        <v>8.2397003745318352E-3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2">
        <f t="shared" si="229"/>
        <v>2.5161290322580646E-2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2">
        <f t="shared" si="229"/>
        <v>1.3888888888888888E-2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2">
        <f t="shared" si="229"/>
        <v>2.4610930148389432E-2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2">
        <f t="shared" si="229"/>
        <v>1.5873015873015872E-2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2">
        <f t="shared" si="229"/>
        <v>2.9702970297029702E-2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2">
        <f t="shared" si="229"/>
        <v>2.5913621262458473E-2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2">
        <f t="shared" si="229"/>
        <v>6.4122137404580152E-3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2">
        <f t="shared" si="229"/>
        <v>2.3148148148148147E-2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2">
        <f t="shared" si="229"/>
        <v>6.6013055915503285E-2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2">
        <f t="shared" si="229"/>
        <v>1.1965811965811967E-2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2">
        <f t="shared" si="229"/>
        <v>7.1428571428571426E-3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2">
        <f t="shared" si="229"/>
        <v>1.2365591397849462E-2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2">
        <f t="shared" si="229"/>
        <v>1.8571428571428572E-2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2">
        <f t="shared" si="229"/>
        <v>3.2332563510392612E-2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2">
        <f t="shared" si="229"/>
        <v>1.4713896457765668E-2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2">
        <f t="shared" si="229"/>
        <v>3.6842105263157891E-2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2">
        <f t="shared" si="229"/>
        <v>9.019947961838682E-3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2">
        <f t="shared" ref="P3715:P3778" si="233">IF(L3715&gt;0,(L3715/E3715),"N/A")</f>
        <v>9.3596059113300496E-3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2">
        <f t="shared" si="233"/>
        <v>9.4772838299951156E-3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2">
        <f t="shared" si="233"/>
        <v>7.5208913649025067E-3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2">
        <f t="shared" si="233"/>
        <v>1.9261637239165328E-2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2">
        <f t="shared" si="233"/>
        <v>3.2258064516129032E-3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2">
        <f t="shared" si="233"/>
        <v>3.842940685045948E-2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2">
        <f t="shared" si="233"/>
        <v>9.5238095238095247E-3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2">
        <f t="shared" si="233"/>
        <v>1.1597564511452595E-2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2">
        <f t="shared" si="233"/>
        <v>8.7301587301587304E-3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2">
        <f t="shared" si="233"/>
        <v>2.0983213429256596E-2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2">
        <f t="shared" si="233"/>
        <v>1.3719512195121951E-2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2">
        <f t="shared" si="233"/>
        <v>2.0183465432980687E-2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2">
        <f t="shared" si="233"/>
        <v>3.937007874015748E-2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2">
        <f t="shared" si="233"/>
        <v>1.5977770059048279E-2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2">
        <f t="shared" si="233"/>
        <v>1.6377171215880892E-2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2">
        <f t="shared" si="233"/>
        <v>1.664876476906552E-2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2">
        <f t="shared" si="233"/>
        <v>1.3812154696132596E-2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2">
        <f t="shared" si="233"/>
        <v>0.01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2">
        <f t="shared" si="233"/>
        <v>1.935483870967742E-2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2">
        <f t="shared" si="233"/>
        <v>3.0534351145038167E-2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2" t="str">
        <f t="shared" si="233"/>
        <v>N/A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2">
        <f t="shared" si="233"/>
        <v>1.6393442622950821E-2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2">
        <f t="shared" si="233"/>
        <v>0.1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2">
        <f t="shared" si="233"/>
        <v>0.1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2">
        <f t="shared" si="233"/>
        <v>2.6666666666666668E-2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2">
        <f t="shared" si="233"/>
        <v>2.2222222222222223E-2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2">
        <f t="shared" si="233"/>
        <v>9.9378881987577643E-3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2">
        <f t="shared" si="233"/>
        <v>3.9106145251396648E-2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2" t="str">
        <f t="shared" si="233"/>
        <v>N/A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2">
        <f t="shared" si="233"/>
        <v>0.04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2" t="str">
        <f t="shared" si="233"/>
        <v>N/A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2" t="str">
        <f t="shared" si="233"/>
        <v>N/A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2">
        <f t="shared" si="233"/>
        <v>0.1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2">
        <f t="shared" si="233"/>
        <v>4.9504950495049506E-3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2">
        <f t="shared" si="233"/>
        <v>0.04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2">
        <f t="shared" si="233"/>
        <v>1.0046367851622875E-2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2">
        <f t="shared" si="233"/>
        <v>1.3333333333333334E-2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2">
        <f t="shared" si="233"/>
        <v>4.6457607433217189E-3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2">
        <f t="shared" si="233"/>
        <v>8.2956259426847662E-3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2">
        <f t="shared" si="233"/>
        <v>2.6548672566371681E-2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2">
        <f t="shared" si="233"/>
        <v>5.8060770272885618E-3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2">
        <f t="shared" si="233"/>
        <v>8.9999999999999993E-3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2">
        <f t="shared" si="233"/>
        <v>3.9270687237026647E-2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2">
        <f t="shared" si="233"/>
        <v>3.7362637362637363E-3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2">
        <f t="shared" si="233"/>
        <v>1.3164823591363875E-2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2">
        <f t="shared" si="233"/>
        <v>1.6938110749185668E-2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2">
        <f t="shared" si="233"/>
        <v>1.9955689298988381E-2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2">
        <f t="shared" si="233"/>
        <v>1.8017054825303865E-2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2">
        <f t="shared" si="233"/>
        <v>6.0000000000000001E-3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2">
        <f t="shared" si="233"/>
        <v>2.1084337349397589E-2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2">
        <f t="shared" si="233"/>
        <v>1.54E-2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2">
        <f t="shared" si="233"/>
        <v>1.7999999999999999E-2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2">
        <f t="shared" si="233"/>
        <v>1.3472676907579955E-2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2">
        <f t="shared" si="233"/>
        <v>9.3521584489445215E-3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2">
        <f t="shared" si="233"/>
        <v>2.398286937901499E-2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2">
        <f t="shared" si="233"/>
        <v>1.3469233252285707E-2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2">
        <f t="shared" si="233"/>
        <v>1.3636363636363636E-2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2">
        <f t="shared" si="233"/>
        <v>0.01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2">
        <f t="shared" si="233"/>
        <v>2.6027397260273973E-2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2">
        <f t="shared" si="233"/>
        <v>5.9891107078039931E-3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2">
        <f t="shared" si="233"/>
        <v>1.0536044362292052E-2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2">
        <f t="shared" si="233"/>
        <v>0.01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2">
        <f t="shared" si="233"/>
        <v>6.9825436408977558E-3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2">
        <f t="shared" si="233"/>
        <v>1.1010893756588966E-2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2">
        <f t="shared" ref="P3779:P3842" si="237">IF(L3779&gt;0,(L3779/E3779),"N/A")</f>
        <v>2.0600558659217876E-2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2">
        <f t="shared" si="237"/>
        <v>1.4280047600158666E-2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2">
        <f t="shared" si="237"/>
        <v>7.3732127973328201E-3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2">
        <f t="shared" si="237"/>
        <v>0.01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2">
        <f t="shared" si="237"/>
        <v>1.0536980749746707E-2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2">
        <f t="shared" si="237"/>
        <v>1.3267813267813268E-2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2">
        <f t="shared" si="237"/>
        <v>1.5513897866839044E-2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2">
        <f t="shared" si="237"/>
        <v>8.6956521739130436E-3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2">
        <f t="shared" si="237"/>
        <v>9.9502487562189053E-3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2">
        <f t="shared" si="237"/>
        <v>1.0663863021928507E-2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2">
        <f t="shared" si="237"/>
        <v>2.8490028490028491E-2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2">
        <f t="shared" si="237"/>
        <v>2E-3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2">
        <f t="shared" si="237"/>
        <v>3.4482758620689655E-2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2" t="str">
        <f t="shared" si="237"/>
        <v>N/A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2" t="str">
        <f t="shared" si="237"/>
        <v>N/A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2">
        <f t="shared" si="237"/>
        <v>5.7142857142857141E-2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2">
        <f t="shared" si="237"/>
        <v>5.7471264367816091E-3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2">
        <f t="shared" si="237"/>
        <v>0.02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2">
        <f t="shared" si="237"/>
        <v>0.2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2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2">
        <f t="shared" si="237"/>
        <v>6.8773234200743497E-3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2">
        <f t="shared" si="237"/>
        <v>4.8780487804878049E-3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2">
        <f t="shared" si="237"/>
        <v>9.9502487562189053E-3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2">
        <f t="shared" si="237"/>
        <v>1.8161180476730987E-2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2">
        <f t="shared" si="237"/>
        <v>2.1126760563380281E-2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2" t="str">
        <f t="shared" si="237"/>
        <v>N/A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2">
        <f t="shared" si="237"/>
        <v>1.6963528413910092E-2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2" t="str">
        <f t="shared" si="237"/>
        <v>N/A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2">
        <f t="shared" si="237"/>
        <v>0.66666666666666663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2">
        <f t="shared" si="237"/>
        <v>0.2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2">
        <f t="shared" si="237"/>
        <v>1.9780219780219779E-2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2">
        <f t="shared" si="237"/>
        <v>2.4E-2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2">
        <f t="shared" si="237"/>
        <v>1.8765432098765432E-2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2">
        <f t="shared" si="237"/>
        <v>1.4238773274917854E-2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2">
        <f t="shared" si="237"/>
        <v>2.3030303030303029E-2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2">
        <f t="shared" si="237"/>
        <v>5.0205385668644457E-3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2">
        <f t="shared" si="237"/>
        <v>1.2735909131646848E-2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2">
        <f t="shared" si="237"/>
        <v>1.6175071360608945E-2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2">
        <f t="shared" si="237"/>
        <v>1.9999800001999982E-2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2">
        <f t="shared" si="237"/>
        <v>2.0686917481563486E-2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2">
        <f t="shared" si="237"/>
        <v>9.324009324009324E-3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2">
        <f t="shared" si="237"/>
        <v>1.7543859649122806E-2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2">
        <f t="shared" si="237"/>
        <v>2.4436090225563908E-2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2">
        <f t="shared" si="237"/>
        <v>4.6511627906976744E-2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2">
        <f t="shared" si="237"/>
        <v>1.257174091281771E-2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2">
        <f t="shared" si="237"/>
        <v>1.3815669878203964E-2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2">
        <f t="shared" si="237"/>
        <v>1.5471698113207547E-2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2">
        <f t="shared" si="237"/>
        <v>2.5925925925925925E-2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2">
        <f t="shared" si="237"/>
        <v>9.2961487383798145E-3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2">
        <f t="shared" si="237"/>
        <v>3.6363636363636362E-2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2">
        <f t="shared" si="237"/>
        <v>1.4192139737991267E-2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2">
        <f t="shared" si="237"/>
        <v>5.5999999999999999E-3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2">
        <f t="shared" si="237"/>
        <v>1.5968063872255488E-2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2">
        <f t="shared" si="237"/>
        <v>1.3333333333333334E-2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2">
        <f t="shared" si="237"/>
        <v>1.6977608420893776E-2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2">
        <f t="shared" si="237"/>
        <v>7.1656050955414014E-3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2">
        <f t="shared" si="237"/>
        <v>1.4285714285714285E-2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2">
        <f t="shared" si="237"/>
        <v>1.742586365025986E-2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2">
        <f t="shared" si="237"/>
        <v>2.5000000000000001E-2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2">
        <f t="shared" si="237"/>
        <v>1.5555555555555555E-2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2">
        <f t="shared" si="237"/>
        <v>8.3251714005876595E-3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2">
        <f t="shared" si="237"/>
        <v>9.9182734269618353E-4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2">
        <f t="shared" si="237"/>
        <v>1.580246913580247E-2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2">
        <f t="shared" si="237"/>
        <v>4.6153846153846156E-2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2">
        <f t="shared" ref="P3843:P3906" si="241">IF(L3843&gt;0,(L3843/E3843),"N/A")</f>
        <v>3.8990825688073397E-2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2">
        <f t="shared" si="241"/>
        <v>2.0966271649954422E-2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2">
        <f t="shared" si="241"/>
        <v>1.7840375586854459E-2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2">
        <f t="shared" si="241"/>
        <v>1.2297097884899164E-2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2">
        <f t="shared" si="241"/>
        <v>1.4251781472684086E-2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2">
        <f t="shared" si="241"/>
        <v>4.2328042328042326E-2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2">
        <f t="shared" si="241"/>
        <v>5.3034767236299352E-3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2">
        <f t="shared" si="241"/>
        <v>2.0197275716298733E-2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2">
        <f t="shared" si="241"/>
        <v>1.3251301467108376E-2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2">
        <f t="shared" si="241"/>
        <v>0.10526315789473684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2">
        <f t="shared" si="241"/>
        <v>2.8169014084507043E-2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2">
        <f t="shared" si="241"/>
        <v>0.1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2">
        <f t="shared" si="241"/>
        <v>7.6923076923076927E-2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2">
        <f t="shared" si="241"/>
        <v>1.1185682326621925E-2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2">
        <f t="shared" si="241"/>
        <v>0.04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2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2">
        <f t="shared" si="241"/>
        <v>1.5384615384615385E-2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2">
        <f t="shared" si="241"/>
        <v>0.1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2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2">
        <f t="shared" si="241"/>
        <v>1.2264150943396227E-2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2">
        <f t="shared" si="241"/>
        <v>0.01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2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2" t="str">
        <f t="shared" si="241"/>
        <v>N/A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2">
        <f t="shared" si="241"/>
        <v>0.05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2">
        <f t="shared" si="241"/>
        <v>2.1538461538461538E-2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2">
        <f t="shared" si="241"/>
        <v>0.18181818181818182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2">
        <f t="shared" si="241"/>
        <v>1.9920318725099601E-2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2">
        <f t="shared" si="241"/>
        <v>0.1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2">
        <f t="shared" si="241"/>
        <v>3.3185840707964605E-2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2">
        <f t="shared" si="241"/>
        <v>6.6666666666666671E-3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2">
        <f t="shared" si="241"/>
        <v>7.4999999999999997E-2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2" t="str">
        <f t="shared" si="241"/>
        <v>N/A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2" t="str">
        <f t="shared" si="241"/>
        <v>N/A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2" t="str">
        <f t="shared" si="241"/>
        <v>N/A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2" t="str">
        <f t="shared" si="241"/>
        <v>N/A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2">
        <f t="shared" si="241"/>
        <v>2.2340942204953862E-2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2">
        <f t="shared" si="241"/>
        <v>1.1281224818694601E-2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2">
        <f t="shared" si="241"/>
        <v>0.1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2" t="str">
        <f t="shared" si="241"/>
        <v>N/A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2">
        <f t="shared" si="241"/>
        <v>1.7346938775510204E-2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2">
        <f t="shared" si="241"/>
        <v>0.04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2" t="str">
        <f t="shared" si="241"/>
        <v>N/A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2" t="str">
        <f t="shared" si="241"/>
        <v>N/A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2" t="str">
        <f t="shared" si="241"/>
        <v>N/A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2" t="str">
        <f t="shared" si="241"/>
        <v>N/A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2" t="str">
        <f t="shared" si="241"/>
        <v>N/A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2">
        <f t="shared" si="241"/>
        <v>5.7142857142857141E-2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2">
        <f t="shared" si="241"/>
        <v>2.5830258302583026E-2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2">
        <f t="shared" si="241"/>
        <v>7.6271186440677971E-2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2">
        <f t="shared" si="241"/>
        <v>3.1695721077654518E-3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2">
        <f t="shared" si="241"/>
        <v>2.6923076923076925E-2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2" t="str">
        <f t="shared" si="241"/>
        <v>N/A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2">
        <f t="shared" si="241"/>
        <v>7.7958236658932714E-3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2">
        <f t="shared" si="241"/>
        <v>2.1153846153846155E-2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2">
        <f t="shared" si="241"/>
        <v>0.02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2">
        <f t="shared" si="241"/>
        <v>2.3529411764705882E-2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2">
        <f t="shared" si="241"/>
        <v>2.2727272727272728E-2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2">
        <f t="shared" si="241"/>
        <v>1.9656019656019656E-2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2">
        <f t="shared" si="241"/>
        <v>1.6E-2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2">
        <f t="shared" si="241"/>
        <v>3.7037037037037035E-2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2">
        <f t="shared" si="241"/>
        <v>0.04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2">
        <f t="shared" si="241"/>
        <v>2.1160409556313993E-2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2" t="str">
        <f t="shared" si="241"/>
        <v>N/A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2">
        <f t="shared" si="241"/>
        <v>0.66666666666666663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2">
        <f t="shared" ref="P3907:P3970" si="245">IF(L3907&gt;0,(L3907/E3907),"N/A")</f>
        <v>4.046242774566474E-2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2">
        <f t="shared" si="245"/>
        <v>1.5841584158415842E-2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2">
        <f t="shared" si="245"/>
        <v>2.6143790849673203E-2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2">
        <f t="shared" si="245"/>
        <v>6.1538461538461542E-2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2">
        <f t="shared" si="245"/>
        <v>2.9629629629629631E-2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2">
        <f t="shared" si="245"/>
        <v>1.6216216216216217E-2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2">
        <f t="shared" si="245"/>
        <v>1.2028065486134313E-2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2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2">
        <f t="shared" si="245"/>
        <v>7.0000000000000001E-3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2">
        <f t="shared" si="245"/>
        <v>2.9702970297029702E-2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2">
        <f t="shared" si="245"/>
        <v>0.2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2" t="str">
        <f t="shared" si="245"/>
        <v>N/A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2">
        <f t="shared" si="245"/>
        <v>0.1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2">
        <f t="shared" si="245"/>
        <v>2.5000000000000001E-2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2">
        <f t="shared" si="245"/>
        <v>3.3333333333333333E-2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2">
        <f t="shared" si="245"/>
        <v>2.2222222222222223E-2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2" t="str">
        <f t="shared" si="245"/>
        <v>N/A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2">
        <f t="shared" si="245"/>
        <v>9.8360655737704916E-2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2">
        <f t="shared" si="245"/>
        <v>1.2283236994219654E-2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2">
        <f t="shared" si="245"/>
        <v>1.7467248908296942E-2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2">
        <f t="shared" si="245"/>
        <v>0.2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2">
        <f t="shared" si="245"/>
        <v>6.6666666666666666E-2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2">
        <f t="shared" si="245"/>
        <v>0.08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2">
        <f t="shared" si="245"/>
        <v>1.0752688172043012E-2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2">
        <f t="shared" si="245"/>
        <v>3.0905077262693158E-2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2" t="str">
        <f t="shared" si="245"/>
        <v>N/A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2" t="str">
        <f t="shared" si="245"/>
        <v>N/A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2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2">
        <f t="shared" si="245"/>
        <v>1.0889292196007259E-2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2">
        <f t="shared" si="245"/>
        <v>2.181818181818182E-2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2">
        <f t="shared" si="245"/>
        <v>1.7490494296577948E-2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2" t="str">
        <f t="shared" si="245"/>
        <v>N/A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2">
        <f t="shared" si="245"/>
        <v>4.0241448692152921E-3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2">
        <f t="shared" si="245"/>
        <v>1.2594458438287154E-2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2">
        <f t="shared" si="245"/>
        <v>0.2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2">
        <f t="shared" si="245"/>
        <v>0.18181818181818182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2">
        <f t="shared" si="245"/>
        <v>0.04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2" t="str">
        <f t="shared" si="245"/>
        <v>N/A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2">
        <f t="shared" si="245"/>
        <v>7.2951739618406283E-3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2" t="str">
        <f t="shared" si="245"/>
        <v>N/A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2">
        <f t="shared" si="245"/>
        <v>0.2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2">
        <f t="shared" si="245"/>
        <v>2.564102564102564E-2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2">
        <f t="shared" si="245"/>
        <v>1.9801980198019802E-2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2" t="str">
        <f t="shared" si="245"/>
        <v>N/A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2">
        <f t="shared" si="245"/>
        <v>2.0291693088142042E-2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2">
        <f t="shared" si="245"/>
        <v>0.04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2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2">
        <f t="shared" si="245"/>
        <v>0.04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2" t="str">
        <f t="shared" si="245"/>
        <v>N/A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2" t="str">
        <f t="shared" si="245"/>
        <v>N/A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2">
        <f t="shared" si="245"/>
        <v>1.8823529411764704E-2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2" t="str">
        <f t="shared" si="245"/>
        <v>N/A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2">
        <f t="shared" si="245"/>
        <v>0.14285714285714285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2">
        <f t="shared" si="245"/>
        <v>2.4960998439937598E-2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2">
        <f t="shared" si="245"/>
        <v>4.1095890410958902E-2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2">
        <f t="shared" si="245"/>
        <v>8.8888888888888892E-2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2">
        <f t="shared" si="245"/>
        <v>9.5238095238095233E-2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2">
        <f t="shared" si="245"/>
        <v>6.6666666666666666E-2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2" t="str">
        <f t="shared" si="245"/>
        <v>N/A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2">
        <f t="shared" si="245"/>
        <v>2.3809523809523808E-2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2">
        <f t="shared" si="245"/>
        <v>1.4035087719298246E-2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2">
        <f t="shared" si="245"/>
        <v>4.4444444444444446E-2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2">
        <f t="shared" si="245"/>
        <v>2.4390243902439025E-2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2">
        <f t="shared" si="245"/>
        <v>2.0872865275142316E-2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2">
        <f t="shared" ref="P3971:P4034" si="249">IF(L3971&gt;0,(L3971/E3971),"N/A")</f>
        <v>2.843601895734597E-2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2">
        <f t="shared" si="249"/>
        <v>0.18181818181818182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2">
        <f t="shared" si="249"/>
        <v>4.4117647058823532E-2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2">
        <f t="shared" si="249"/>
        <v>3.7914691943127965E-2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2">
        <f t="shared" si="249"/>
        <v>9.475032010243278E-3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2">
        <f t="shared" si="249"/>
        <v>3.4375000000000003E-2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2" t="str">
        <f t="shared" si="249"/>
        <v>N/A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2">
        <f t="shared" si="249"/>
        <v>1.6129032258064516E-2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2">
        <f t="shared" si="249"/>
        <v>4.5977011494252873E-3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2">
        <f t="shared" si="249"/>
        <v>3.7383177570093455E-2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2">
        <f t="shared" si="249"/>
        <v>5.4545454545454543E-2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2">
        <f t="shared" si="249"/>
        <v>1.5555555555555555E-2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2">
        <f t="shared" si="249"/>
        <v>5.7142857142857143E-3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2">
        <f t="shared" si="249"/>
        <v>2.9411764705882353E-2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2">
        <f t="shared" si="249"/>
        <v>1.1864843951508899E-2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2">
        <f t="shared" si="249"/>
        <v>0.10526315789473684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2">
        <f t="shared" si="249"/>
        <v>2.9641185647425898E-2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2">
        <f t="shared" si="249"/>
        <v>2.663934426229508E-2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2">
        <f t="shared" si="249"/>
        <v>8.6092715231788075E-2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2">
        <f t="shared" si="249"/>
        <v>0.125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2" t="str">
        <f t="shared" si="249"/>
        <v>N/A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2">
        <f t="shared" si="249"/>
        <v>4.3478260869565216E-2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2">
        <f t="shared" si="249"/>
        <v>0.01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2">
        <f t="shared" si="249"/>
        <v>1.6635859519408502E-2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2">
        <f t="shared" si="249"/>
        <v>0.33333333333333331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2">
        <f t="shared" si="249"/>
        <v>0.2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2">
        <f t="shared" si="249"/>
        <v>5.7142857142857141E-2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2">
        <f t="shared" si="249"/>
        <v>3.4205231388329982E-2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2" t="str">
        <f t="shared" si="249"/>
        <v>N/A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2">
        <f t="shared" si="249"/>
        <v>1.6783216783216783E-2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2">
        <f t="shared" si="249"/>
        <v>1.2110726643598616E-2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2">
        <f t="shared" si="249"/>
        <v>0.1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2">
        <f t="shared" si="249"/>
        <v>3.0905077262693158E-2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2">
        <f t="shared" si="249"/>
        <v>0.17391304347826086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2">
        <f t="shared" si="249"/>
        <v>9.9502487562189053E-3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2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2">
        <f t="shared" si="249"/>
        <v>0.05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2">
        <f t="shared" si="249"/>
        <v>0.5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2">
        <f t="shared" si="249"/>
        <v>0.2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2">
        <f t="shared" si="249"/>
        <v>6.6666666666666666E-2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2">
        <f t="shared" si="249"/>
        <v>0.04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2">
        <f t="shared" si="249"/>
        <v>2.1814006888633754E-2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2">
        <f t="shared" si="249"/>
        <v>0.21052631578947367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2" t="str">
        <f t="shared" si="249"/>
        <v>N/A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2">
        <f t="shared" si="249"/>
        <v>7.6923076923076927E-2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2" t="str">
        <f t="shared" si="249"/>
        <v>N/A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2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2">
        <f t="shared" si="249"/>
        <v>0.1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2">
        <f t="shared" si="249"/>
        <v>1.9047619047619049E-2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2">
        <f t="shared" si="249"/>
        <v>3.0769230769230771E-2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2">
        <f t="shared" si="249"/>
        <v>0.13793103448275862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2">
        <f t="shared" si="249"/>
        <v>0.03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2">
        <f t="shared" si="249"/>
        <v>1.6E-2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2">
        <f t="shared" si="249"/>
        <v>1.5733567606421212E-2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2" t="str">
        <f t="shared" si="249"/>
        <v>N/A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2">
        <f t="shared" si="249"/>
        <v>0.1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2">
        <f t="shared" si="249"/>
        <v>1.6E-2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2" t="str">
        <f t="shared" si="249"/>
        <v>N/A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2">
        <f t="shared" si="249"/>
        <v>3.255813953488372E-2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2">
        <f t="shared" si="249"/>
        <v>1.9607843137254902E-2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2" t="str">
        <f t="shared" si="249"/>
        <v>N/A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2">
        <f t="shared" si="249"/>
        <v>1.4999999999999999E-2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2" t="str">
        <f t="shared" si="249"/>
        <v>N/A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2">
        <f t="shared" si="249"/>
        <v>1.6949152542372881E-2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2">
        <f t="shared" ref="P4035:P4098" si="253">IF(L4035&gt;0,(L4035/E4035),"N/A")</f>
        <v>1.5304486005350058E-2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2">
        <f t="shared" si="253"/>
        <v>0.01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2">
        <f t="shared" si="253"/>
        <v>6.7842605156037995E-3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2">
        <f t="shared" si="253"/>
        <v>6.0219624512929506E-3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2">
        <f t="shared" si="253"/>
        <v>2.5000000000000001E-2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2">
        <f t="shared" si="253"/>
        <v>1.3289036544850499E-2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2">
        <f t="shared" si="253"/>
        <v>1.6666666666666666E-2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2">
        <f t="shared" si="253"/>
        <v>8.0000000000000004E-4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2">
        <f t="shared" si="253"/>
        <v>9.5238095238095233E-2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2">
        <f t="shared" si="253"/>
        <v>0.14285714285714285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2" t="str">
        <f t="shared" si="253"/>
        <v>N/A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2">
        <f t="shared" si="253"/>
        <v>1.7777777777777778E-2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2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2">
        <f t="shared" si="253"/>
        <v>2.6086956521739129E-2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2">
        <f t="shared" si="253"/>
        <v>3.6363636363636362E-2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2">
        <f t="shared" si="253"/>
        <v>3.0323225591469511E-2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2">
        <f t="shared" si="253"/>
        <v>6.25E-2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2" t="str">
        <f t="shared" si="253"/>
        <v>N/A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2">
        <f t="shared" si="253"/>
        <v>1.1545293072824156E-2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2">
        <f t="shared" si="253"/>
        <v>1.8181818181818181E-2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2" t="str">
        <f t="shared" si="253"/>
        <v>N/A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2">
        <f t="shared" si="253"/>
        <v>2.383654937570942E-2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2">
        <f t="shared" si="253"/>
        <v>1.1320754716981131E-2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2">
        <f t="shared" si="253"/>
        <v>7.7419354838709677E-3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2">
        <f t="shared" si="253"/>
        <v>4.2105263157894736E-2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2">
        <f t="shared" si="253"/>
        <v>2.8000000000000001E-2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2">
        <f t="shared" si="253"/>
        <v>1.7543859649122806E-2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2" t="str">
        <f t="shared" si="253"/>
        <v>N/A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2">
        <f t="shared" si="253"/>
        <v>6.1224489795918364E-3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2">
        <f t="shared" si="253"/>
        <v>6.6666666666666666E-2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2">
        <f t="shared" si="253"/>
        <v>1.5584415584415584E-2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2">
        <f t="shared" si="253"/>
        <v>0.14814814814814814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2">
        <f t="shared" si="253"/>
        <v>0.04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2">
        <f t="shared" si="253"/>
        <v>5.5829228243021349E-3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2">
        <f t="shared" si="253"/>
        <v>2.8612303290414875E-2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2">
        <f t="shared" si="253"/>
        <v>3.0232558139534883E-2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2">
        <f t="shared" si="253"/>
        <v>3.6363636363636362E-2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2" t="str">
        <f t="shared" si="253"/>
        <v>N/A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2">
        <f t="shared" si="253"/>
        <v>0.5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2">
        <f t="shared" si="253"/>
        <v>5.4054054054054057E-2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2">
        <f t="shared" si="253"/>
        <v>2.8571428571428571E-2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2">
        <f t="shared" si="253"/>
        <v>2.2569444444444444E-2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2" t="str">
        <f t="shared" si="253"/>
        <v>N/A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2">
        <f t="shared" si="253"/>
        <v>4.4943820224719105E-3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2" t="str">
        <f t="shared" si="253"/>
        <v>N/A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2">
        <f t="shared" si="253"/>
        <v>0.2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2" t="str">
        <f t="shared" si="253"/>
        <v>N/A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2">
        <f t="shared" si="253"/>
        <v>3.4285714285714287E-2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2">
        <f t="shared" si="253"/>
        <v>0.66666666666666663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2">
        <f t="shared" si="253"/>
        <v>7.9051383399209481E-3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2">
        <f t="shared" si="253"/>
        <v>0.1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2">
        <f t="shared" si="253"/>
        <v>0.1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2">
        <f t="shared" si="253"/>
        <v>0.10638297872340426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2" t="str">
        <f t="shared" si="253"/>
        <v>N/A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2">
        <f t="shared" si="253"/>
        <v>1.3888888888888888E-2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2">
        <f t="shared" si="253"/>
        <v>3.3333333333333333E-2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2">
        <f t="shared" si="253"/>
        <v>9.375E-2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2">
        <f t="shared" si="253"/>
        <v>3.9215686274509803E-2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2">
        <f t="shared" si="253"/>
        <v>0.05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2">
        <f t="shared" si="253"/>
        <v>6.6666666666666666E-2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2">
        <f t="shared" si="253"/>
        <v>1.0958904109589041E-2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2">
        <f t="shared" si="253"/>
        <v>1.25E-3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2">
        <f t="shared" si="253"/>
        <v>1.2500000000000001E-2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2" t="str">
        <f t="shared" ref="P4099:P4115" si="257">IF(L4099&gt;0,(L4099/E4099),"N/A")</f>
        <v>N/A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2" t="str">
        <f t="shared" si="257"/>
        <v>N/A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2">
        <f t="shared" si="257"/>
        <v>0.02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2" t="str">
        <f t="shared" si="257"/>
        <v>N/A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2" t="str">
        <f t="shared" si="257"/>
        <v>N/A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2">
        <f t="shared" si="257"/>
        <v>4.3795620437956206E-2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2">
        <f t="shared" si="257"/>
        <v>0.06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2">
        <f t="shared" si="257"/>
        <v>2.1840873634945399E-2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2">
        <f t="shared" si="257"/>
        <v>2.6086956521739132E-3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2">
        <f t="shared" si="257"/>
        <v>9.3484419263456086E-3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2">
        <f t="shared" si="257"/>
        <v>9.7560975609756101E-2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2">
        <f t="shared" si="257"/>
        <v>1.6949152542372881E-2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2" t="str">
        <f t="shared" si="257"/>
        <v>N/A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2">
        <f t="shared" si="257"/>
        <v>6.9767441860465115E-2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2">
        <f t="shared" si="257"/>
        <v>6.3829787234042548E-2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2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2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80E3989-B49C-4DF0-830E-4B505A66984E}"/>
  <conditionalFormatting sqref="F1:F1048576">
    <cfRule type="containsText" dxfId="31" priority="2" operator="containsText" text="canceled">
      <formula>NOT(ISERROR(SEARCH("canceled",F1)))</formula>
    </cfRule>
    <cfRule type="containsText" dxfId="30" priority="3" operator="containsText" text="failed">
      <formula>NOT(ISERROR(SEARCH("failed",F1)))</formula>
    </cfRule>
    <cfRule type="containsText" dxfId="29" priority="4" operator="containsText" text="live">
      <formula>NOT(ISERROR(SEARCH("live",F1)))</formula>
    </cfRule>
    <cfRule type="containsText" dxfId="28" priority="8" operator="containsText" text="successful">
      <formula>NOT(ISERROR(SEARCH("successful",F1)))</formula>
    </cfRule>
  </conditionalFormatting>
  <conditionalFormatting sqref="F1">
    <cfRule type="containsText" dxfId="27" priority="5" operator="containsText" text="live">
      <formula>NOT(ISERROR(SEARCH("live",F1)))</formula>
    </cfRule>
    <cfRule type="containsText" dxfId="26" priority="6" operator="containsText" text="canceled">
      <formula>NOT(ISERROR(SEARCH("canceled",F1)))</formula>
    </cfRule>
    <cfRule type="containsText" dxfId="25" priority="7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51C935"/>
        <color rgb="FF006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E989-1DE3-4D4A-8CE8-263AC632C655}">
  <dimension ref="A1:F14"/>
  <sheetViews>
    <sheetView workbookViewId="0"/>
  </sheetViews>
  <sheetFormatPr defaultRowHeight="14.25" x14ac:dyDescent="0.45"/>
  <cols>
    <col min="1" max="1" width="14.33203125" bestFit="1" customWidth="1"/>
    <col min="2" max="2" width="15" bestFit="1" customWidth="1"/>
    <col min="3" max="3" width="10" bestFit="1" customWidth="1"/>
    <col min="4" max="4" width="8.46484375" customWidth="1"/>
    <col min="5" max="5" width="10" bestFit="1" customWidth="1"/>
    <col min="6" max="6" width="10.33203125" bestFit="1" customWidth="1"/>
    <col min="7" max="7" width="4.59765625" customWidth="1"/>
  </cols>
  <sheetData>
    <row r="1" spans="1:6" x14ac:dyDescent="0.45">
      <c r="A1" s="13" t="s">
        <v>8223</v>
      </c>
      <c r="B1" t="s">
        <v>8362</v>
      </c>
    </row>
    <row r="3" spans="1:6" x14ac:dyDescent="0.45">
      <c r="A3" s="13" t="s">
        <v>8363</v>
      </c>
      <c r="B3" s="13" t="s">
        <v>8359</v>
      </c>
    </row>
    <row r="4" spans="1:6" x14ac:dyDescent="0.45">
      <c r="A4" s="13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45">
      <c r="A5" s="14" t="s">
        <v>8309</v>
      </c>
      <c r="B5" s="15">
        <v>5580</v>
      </c>
      <c r="C5" s="15">
        <v>62910</v>
      </c>
      <c r="D5" s="15"/>
      <c r="E5" s="15">
        <v>66450</v>
      </c>
      <c r="F5" s="15">
        <v>134940</v>
      </c>
    </row>
    <row r="6" spans="1:6" x14ac:dyDescent="0.45">
      <c r="A6" s="14" t="s">
        <v>8335</v>
      </c>
      <c r="B6" s="15">
        <v>51410</v>
      </c>
      <c r="C6" s="15">
        <v>299190</v>
      </c>
      <c r="D6" s="15">
        <v>13941</v>
      </c>
      <c r="E6" s="15">
        <v>81679</v>
      </c>
      <c r="F6" s="15">
        <v>446220</v>
      </c>
    </row>
    <row r="7" spans="1:6" x14ac:dyDescent="0.45">
      <c r="A7" s="14" t="s">
        <v>8332</v>
      </c>
      <c r="B7" s="15"/>
      <c r="C7" s="15">
        <v>211310</v>
      </c>
      <c r="D7" s="15"/>
      <c r="E7" s="15">
        <v>178840</v>
      </c>
      <c r="F7" s="15">
        <v>390150</v>
      </c>
    </row>
    <row r="8" spans="1:6" x14ac:dyDescent="0.45">
      <c r="A8" s="14" t="s">
        <v>8330</v>
      </c>
      <c r="B8" s="15">
        <v>25236</v>
      </c>
      <c r="C8" s="15"/>
      <c r="D8" s="15"/>
      <c r="E8" s="15"/>
      <c r="F8" s="15">
        <v>25236</v>
      </c>
    </row>
    <row r="9" spans="1:6" x14ac:dyDescent="0.45">
      <c r="A9" s="14" t="s">
        <v>8324</v>
      </c>
      <c r="B9" s="15">
        <v>24670</v>
      </c>
      <c r="C9" s="15">
        <v>140780</v>
      </c>
      <c r="D9" s="15">
        <v>33810</v>
      </c>
      <c r="E9" s="15">
        <v>937810</v>
      </c>
      <c r="F9" s="15">
        <v>1137070</v>
      </c>
    </row>
    <row r="10" spans="1:6" x14ac:dyDescent="0.45">
      <c r="A10" s="14" t="s">
        <v>8337</v>
      </c>
      <c r="B10" s="15"/>
      <c r="C10" s="15">
        <v>204774</v>
      </c>
      <c r="D10" s="15"/>
      <c r="E10" s="15">
        <v>149256</v>
      </c>
      <c r="F10" s="15">
        <v>354030</v>
      </c>
    </row>
    <row r="11" spans="1:6" x14ac:dyDescent="0.45">
      <c r="A11" s="14" t="s">
        <v>8321</v>
      </c>
      <c r="B11" s="15">
        <v>45965</v>
      </c>
      <c r="C11" s="15">
        <v>222689</v>
      </c>
      <c r="D11" s="15"/>
      <c r="E11" s="15">
        <v>86060</v>
      </c>
      <c r="F11" s="15">
        <v>354714</v>
      </c>
    </row>
    <row r="12" spans="1:6" x14ac:dyDescent="0.45">
      <c r="A12" s="14" t="s">
        <v>8318</v>
      </c>
      <c r="B12" s="15">
        <v>287867</v>
      </c>
      <c r="C12" s="15">
        <v>206628</v>
      </c>
      <c r="D12" s="15"/>
      <c r="E12" s="15">
        <v>438065</v>
      </c>
      <c r="F12" s="15">
        <v>932560</v>
      </c>
    </row>
    <row r="13" spans="1:6" x14ac:dyDescent="0.45">
      <c r="A13" s="14" t="s">
        <v>8316</v>
      </c>
      <c r="B13" s="15">
        <v>128973</v>
      </c>
      <c r="C13" s="15">
        <v>1771451</v>
      </c>
      <c r="D13" s="15">
        <v>73118</v>
      </c>
      <c r="E13" s="15">
        <v>2711979</v>
      </c>
      <c r="F13" s="15">
        <v>4685521</v>
      </c>
    </row>
    <row r="14" spans="1:6" x14ac:dyDescent="0.45">
      <c r="A14" s="14" t="s">
        <v>8360</v>
      </c>
      <c r="B14" s="15">
        <v>569701</v>
      </c>
      <c r="C14" s="15">
        <v>3119732</v>
      </c>
      <c r="D14" s="15">
        <v>120869</v>
      </c>
      <c r="E14" s="15">
        <v>4650139</v>
      </c>
      <c r="F14" s="15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D796-120E-475C-89B0-6FA416B5698B}">
  <dimension ref="A1:F47"/>
  <sheetViews>
    <sheetView workbookViewId="0"/>
  </sheetViews>
  <sheetFormatPr defaultRowHeight="14.25" x14ac:dyDescent="0.45"/>
  <cols>
    <col min="1" max="1" width="14.86328125" bestFit="1" customWidth="1"/>
    <col min="2" max="2" width="15" bestFit="1" customWidth="1"/>
    <col min="3" max="3" width="10" bestFit="1" customWidth="1"/>
    <col min="4" max="4" width="8.46484375" bestFit="1" customWidth="1"/>
    <col min="5" max="5" width="10" bestFit="1" customWidth="1"/>
    <col min="6" max="6" width="10.33203125" bestFit="1" customWidth="1"/>
    <col min="7" max="7" width="4.59765625" customWidth="1"/>
  </cols>
  <sheetData>
    <row r="1" spans="1:6" x14ac:dyDescent="0.45">
      <c r="A1" s="13" t="s">
        <v>8223</v>
      </c>
      <c r="B1" t="s">
        <v>8362</v>
      </c>
    </row>
    <row r="2" spans="1:6" x14ac:dyDescent="0.45">
      <c r="A2" s="13" t="s">
        <v>8364</v>
      </c>
      <c r="B2" t="s">
        <v>8362</v>
      </c>
    </row>
    <row r="4" spans="1:6" x14ac:dyDescent="0.45">
      <c r="A4" s="13" t="s">
        <v>8363</v>
      </c>
      <c r="B4" s="13" t="s">
        <v>8359</v>
      </c>
    </row>
    <row r="5" spans="1:6" x14ac:dyDescent="0.45">
      <c r="A5" s="13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4" t="s">
        <v>8315</v>
      </c>
      <c r="B6" s="15"/>
      <c r="C6" s="15">
        <v>46950</v>
      </c>
      <c r="D6" s="15"/>
      <c r="E6" s="15"/>
      <c r="F6" s="15">
        <v>46950</v>
      </c>
    </row>
    <row r="7" spans="1:6" x14ac:dyDescent="0.45">
      <c r="A7" s="14" t="s">
        <v>8343</v>
      </c>
      <c r="B7" s="15">
        <v>31410</v>
      </c>
      <c r="C7" s="15"/>
      <c r="D7" s="15"/>
      <c r="E7" s="15"/>
      <c r="F7" s="15">
        <v>31410</v>
      </c>
    </row>
    <row r="8" spans="1:6" x14ac:dyDescent="0.45">
      <c r="A8" s="14" t="s">
        <v>8331</v>
      </c>
      <c r="B8" s="15">
        <v>25236</v>
      </c>
      <c r="C8" s="15"/>
      <c r="D8" s="15"/>
      <c r="E8" s="15"/>
      <c r="F8" s="15">
        <v>25236</v>
      </c>
    </row>
    <row r="9" spans="1:6" x14ac:dyDescent="0.45">
      <c r="A9" s="14" t="s">
        <v>8357</v>
      </c>
      <c r="B9" s="15"/>
      <c r="C9" s="15">
        <v>110420</v>
      </c>
      <c r="D9" s="15"/>
      <c r="E9" s="15"/>
      <c r="F9" s="15">
        <v>110420</v>
      </c>
    </row>
    <row r="10" spans="1:6" x14ac:dyDescent="0.45">
      <c r="A10" s="14" t="s">
        <v>8353</v>
      </c>
      <c r="B10" s="15"/>
      <c r="C10" s="15"/>
      <c r="D10" s="15"/>
      <c r="E10" s="15">
        <v>101620</v>
      </c>
      <c r="F10" s="15">
        <v>101620</v>
      </c>
    </row>
    <row r="11" spans="1:6" x14ac:dyDescent="0.45">
      <c r="A11" s="14" t="s">
        <v>8314</v>
      </c>
      <c r="B11" s="15"/>
      <c r="C11" s="15"/>
      <c r="D11" s="15"/>
      <c r="E11" s="15">
        <v>59310</v>
      </c>
      <c r="F11" s="15">
        <v>59310</v>
      </c>
    </row>
    <row r="12" spans="1:6" x14ac:dyDescent="0.45">
      <c r="A12" s="14" t="s">
        <v>8313</v>
      </c>
      <c r="B12" s="15"/>
      <c r="C12" s="15">
        <v>15960</v>
      </c>
      <c r="D12" s="15"/>
      <c r="E12" s="15"/>
      <c r="F12" s="15">
        <v>15960</v>
      </c>
    </row>
    <row r="13" spans="1:6" x14ac:dyDescent="0.45">
      <c r="A13" s="14" t="s">
        <v>8329</v>
      </c>
      <c r="B13" s="15"/>
      <c r="C13" s="15"/>
      <c r="D13" s="15"/>
      <c r="E13" s="15">
        <v>64800</v>
      </c>
      <c r="F13" s="15">
        <v>64800</v>
      </c>
    </row>
    <row r="14" spans="1:6" x14ac:dyDescent="0.45">
      <c r="A14" s="14" t="s">
        <v>8346</v>
      </c>
      <c r="B14" s="15"/>
      <c r="C14" s="15">
        <v>68820</v>
      </c>
      <c r="D14" s="15">
        <v>33810</v>
      </c>
      <c r="E14" s="15"/>
      <c r="F14" s="15">
        <v>102630</v>
      </c>
    </row>
    <row r="15" spans="1:6" x14ac:dyDescent="0.45">
      <c r="A15" s="14" t="s">
        <v>8323</v>
      </c>
      <c r="B15" s="15"/>
      <c r="C15" s="15">
        <v>45200</v>
      </c>
      <c r="D15" s="15"/>
      <c r="E15" s="15"/>
      <c r="F15" s="15">
        <v>45200</v>
      </c>
    </row>
    <row r="16" spans="1:6" x14ac:dyDescent="0.45">
      <c r="A16" s="14" t="s">
        <v>8336</v>
      </c>
      <c r="B16" s="15">
        <v>51410</v>
      </c>
      <c r="C16" s="15">
        <v>248980</v>
      </c>
      <c r="D16" s="15"/>
      <c r="E16" s="15"/>
      <c r="F16" s="15">
        <v>300390</v>
      </c>
    </row>
    <row r="17" spans="1:6" x14ac:dyDescent="0.45">
      <c r="A17" s="14" t="s">
        <v>8347</v>
      </c>
      <c r="B17" s="15"/>
      <c r="C17" s="15">
        <v>38210</v>
      </c>
      <c r="D17" s="15"/>
      <c r="E17" s="15"/>
      <c r="F17" s="15">
        <v>38210</v>
      </c>
    </row>
    <row r="18" spans="1:6" x14ac:dyDescent="0.45">
      <c r="A18" s="14" t="s">
        <v>8348</v>
      </c>
      <c r="B18" s="15"/>
      <c r="C18" s="15"/>
      <c r="D18" s="15"/>
      <c r="E18" s="15">
        <v>296270</v>
      </c>
      <c r="F18" s="15">
        <v>296270</v>
      </c>
    </row>
    <row r="19" spans="1:6" x14ac:dyDescent="0.45">
      <c r="A19" s="14" t="s">
        <v>8328</v>
      </c>
      <c r="B19" s="15"/>
      <c r="C19" s="15">
        <v>17790</v>
      </c>
      <c r="D19" s="15"/>
      <c r="E19" s="15">
        <v>305870</v>
      </c>
      <c r="F19" s="15">
        <v>323660</v>
      </c>
    </row>
    <row r="20" spans="1:6" x14ac:dyDescent="0.45">
      <c r="A20" s="14" t="s">
        <v>8327</v>
      </c>
      <c r="B20" s="15"/>
      <c r="C20" s="15">
        <v>54170</v>
      </c>
      <c r="D20" s="15"/>
      <c r="E20" s="15"/>
      <c r="F20" s="15">
        <v>54170</v>
      </c>
    </row>
    <row r="21" spans="1:6" x14ac:dyDescent="0.45">
      <c r="A21" s="14" t="s">
        <v>8355</v>
      </c>
      <c r="B21" s="15"/>
      <c r="C21" s="15">
        <v>29425</v>
      </c>
      <c r="D21" s="15"/>
      <c r="E21" s="15">
        <v>23985</v>
      </c>
      <c r="F21" s="15">
        <v>53410</v>
      </c>
    </row>
    <row r="22" spans="1:6" x14ac:dyDescent="0.45">
      <c r="A22" s="14" t="s">
        <v>8326</v>
      </c>
      <c r="B22" s="15"/>
      <c r="C22" s="15"/>
      <c r="D22" s="15"/>
      <c r="E22" s="15">
        <v>16990</v>
      </c>
      <c r="F22" s="15">
        <v>16990</v>
      </c>
    </row>
    <row r="23" spans="1:6" x14ac:dyDescent="0.45">
      <c r="A23" s="14" t="s">
        <v>8334</v>
      </c>
      <c r="B23" s="15"/>
      <c r="C23" s="15">
        <v>60080</v>
      </c>
      <c r="D23" s="15"/>
      <c r="E23" s="15"/>
      <c r="F23" s="15">
        <v>60080</v>
      </c>
    </row>
    <row r="24" spans="1:6" x14ac:dyDescent="0.45">
      <c r="A24" s="14" t="s">
        <v>8358</v>
      </c>
      <c r="B24" s="15">
        <v>77550</v>
      </c>
      <c r="C24" s="15">
        <v>212650</v>
      </c>
      <c r="D24" s="15"/>
      <c r="E24" s="15">
        <v>209310</v>
      </c>
      <c r="F24" s="15">
        <v>499510</v>
      </c>
    </row>
    <row r="25" spans="1:6" x14ac:dyDescent="0.45">
      <c r="A25" s="14" t="s">
        <v>8342</v>
      </c>
      <c r="B25" s="15"/>
      <c r="C25" s="15">
        <v>31010</v>
      </c>
      <c r="D25" s="15"/>
      <c r="E25" s="15"/>
      <c r="F25" s="15">
        <v>31010</v>
      </c>
    </row>
    <row r="26" spans="1:6" x14ac:dyDescent="0.45">
      <c r="A26" s="14" t="s">
        <v>8322</v>
      </c>
      <c r="B26" s="15"/>
      <c r="C26" s="15"/>
      <c r="D26" s="15"/>
      <c r="E26" s="15">
        <v>56650</v>
      </c>
      <c r="F26" s="15">
        <v>56650</v>
      </c>
    </row>
    <row r="27" spans="1:6" x14ac:dyDescent="0.45">
      <c r="A27" s="14" t="s">
        <v>8349</v>
      </c>
      <c r="B27" s="15"/>
      <c r="C27" s="15">
        <v>39810</v>
      </c>
      <c r="D27" s="15"/>
      <c r="E27" s="15"/>
      <c r="F27" s="15">
        <v>39810</v>
      </c>
    </row>
    <row r="28" spans="1:6" x14ac:dyDescent="0.45">
      <c r="A28" s="14" t="s">
        <v>8338</v>
      </c>
      <c r="B28" s="15"/>
      <c r="C28" s="15">
        <v>102144</v>
      </c>
      <c r="D28" s="15"/>
      <c r="E28" s="15">
        <v>149256</v>
      </c>
      <c r="F28" s="15">
        <v>251400</v>
      </c>
    </row>
    <row r="29" spans="1:6" x14ac:dyDescent="0.45">
      <c r="A29" s="14" t="s">
        <v>8344</v>
      </c>
      <c r="B29" s="15"/>
      <c r="C29" s="15">
        <v>31810</v>
      </c>
      <c r="D29" s="15"/>
      <c r="E29" s="15"/>
      <c r="F29" s="15">
        <v>31810</v>
      </c>
    </row>
    <row r="30" spans="1:6" x14ac:dyDescent="0.45">
      <c r="A30" s="14" t="s">
        <v>8317</v>
      </c>
      <c r="B30" s="15"/>
      <c r="C30" s="15">
        <v>1313361</v>
      </c>
      <c r="D30" s="15">
        <v>59603</v>
      </c>
      <c r="E30" s="15">
        <v>2250889</v>
      </c>
      <c r="F30" s="15">
        <v>3623853</v>
      </c>
    </row>
    <row r="31" spans="1:6" x14ac:dyDescent="0.45">
      <c r="A31" s="14" t="s">
        <v>8345</v>
      </c>
      <c r="B31" s="15"/>
      <c r="C31" s="15"/>
      <c r="D31" s="15"/>
      <c r="E31" s="15">
        <v>66420</v>
      </c>
      <c r="F31" s="15">
        <v>66420</v>
      </c>
    </row>
    <row r="32" spans="1:6" x14ac:dyDescent="0.45">
      <c r="A32" s="14" t="s">
        <v>8341</v>
      </c>
      <c r="B32" s="15"/>
      <c r="C32" s="15"/>
      <c r="D32" s="15"/>
      <c r="E32" s="15">
        <v>29410</v>
      </c>
      <c r="F32" s="15">
        <v>29410</v>
      </c>
    </row>
    <row r="33" spans="1:6" x14ac:dyDescent="0.45">
      <c r="A33" s="14" t="s">
        <v>8352</v>
      </c>
      <c r="B33" s="15"/>
      <c r="C33" s="15">
        <v>50210</v>
      </c>
      <c r="D33" s="15"/>
      <c r="E33" s="15"/>
      <c r="F33" s="15">
        <v>50210</v>
      </c>
    </row>
    <row r="34" spans="1:6" x14ac:dyDescent="0.45">
      <c r="A34" s="14" t="s">
        <v>8325</v>
      </c>
      <c r="B34" s="15"/>
      <c r="C34" s="15"/>
      <c r="D34" s="15"/>
      <c r="E34" s="15">
        <v>382110</v>
      </c>
      <c r="F34" s="15">
        <v>382110</v>
      </c>
    </row>
    <row r="35" spans="1:6" x14ac:dyDescent="0.45">
      <c r="A35" s="14" t="s">
        <v>8312</v>
      </c>
      <c r="B35" s="15">
        <v>5580</v>
      </c>
      <c r="C35" s="15"/>
      <c r="D35" s="15"/>
      <c r="E35" s="15"/>
      <c r="F35" s="15">
        <v>5580</v>
      </c>
    </row>
    <row r="36" spans="1:6" x14ac:dyDescent="0.45">
      <c r="A36" s="14" t="s">
        <v>8311</v>
      </c>
      <c r="B36" s="15"/>
      <c r="C36" s="15"/>
      <c r="D36" s="15"/>
      <c r="E36" s="15">
        <v>5370</v>
      </c>
      <c r="F36" s="15">
        <v>5370</v>
      </c>
    </row>
    <row r="37" spans="1:6" x14ac:dyDescent="0.45">
      <c r="A37" s="14" t="s">
        <v>8351</v>
      </c>
      <c r="B37" s="15"/>
      <c r="C37" s="15"/>
      <c r="D37" s="15">
        <v>13941</v>
      </c>
      <c r="E37" s="15">
        <v>81679</v>
      </c>
      <c r="F37" s="15">
        <v>95620</v>
      </c>
    </row>
    <row r="38" spans="1:6" x14ac:dyDescent="0.45">
      <c r="A38" s="14" t="s">
        <v>8354</v>
      </c>
      <c r="B38" s="15">
        <v>47727</v>
      </c>
      <c r="C38" s="15">
        <v>5283</v>
      </c>
      <c r="D38" s="15"/>
      <c r="E38" s="15">
        <v>104820</v>
      </c>
      <c r="F38" s="15">
        <v>157830</v>
      </c>
    </row>
    <row r="39" spans="1:6" x14ac:dyDescent="0.45">
      <c r="A39" s="14" t="s">
        <v>8356</v>
      </c>
      <c r="B39" s="15">
        <v>51423</v>
      </c>
      <c r="C39" s="15">
        <v>245440</v>
      </c>
      <c r="D39" s="15">
        <v>13515</v>
      </c>
      <c r="E39" s="15">
        <v>251780</v>
      </c>
      <c r="F39" s="15">
        <v>562158</v>
      </c>
    </row>
    <row r="40" spans="1:6" x14ac:dyDescent="0.45">
      <c r="A40" s="14" t="s">
        <v>8350</v>
      </c>
      <c r="B40" s="15"/>
      <c r="C40" s="15"/>
      <c r="D40" s="15"/>
      <c r="E40" s="15">
        <v>178840</v>
      </c>
      <c r="F40" s="15">
        <v>178840</v>
      </c>
    </row>
    <row r="41" spans="1:6" x14ac:dyDescent="0.45">
      <c r="A41" s="14" t="s">
        <v>8310</v>
      </c>
      <c r="B41" s="15"/>
      <c r="C41" s="15"/>
      <c r="D41" s="15"/>
      <c r="E41" s="15">
        <v>1770</v>
      </c>
      <c r="F41" s="15">
        <v>1770</v>
      </c>
    </row>
    <row r="42" spans="1:6" x14ac:dyDescent="0.45">
      <c r="A42" s="14" t="s">
        <v>8340</v>
      </c>
      <c r="B42" s="15">
        <v>14555</v>
      </c>
      <c r="C42" s="15">
        <v>67069</v>
      </c>
      <c r="D42" s="15"/>
      <c r="E42" s="15"/>
      <c r="F42" s="15">
        <v>81624</v>
      </c>
    </row>
    <row r="43" spans="1:6" x14ac:dyDescent="0.45">
      <c r="A43" s="14" t="s">
        <v>8333</v>
      </c>
      <c r="B43" s="15"/>
      <c r="C43" s="15">
        <v>151230</v>
      </c>
      <c r="D43" s="15"/>
      <c r="E43" s="15"/>
      <c r="F43" s="15">
        <v>151230</v>
      </c>
    </row>
    <row r="44" spans="1:6" x14ac:dyDescent="0.45">
      <c r="A44" s="14" t="s">
        <v>8320</v>
      </c>
      <c r="B44" s="15">
        <v>73130</v>
      </c>
      <c r="C44" s="15">
        <v>99540</v>
      </c>
      <c r="D44" s="15"/>
      <c r="E44" s="15">
        <v>12990</v>
      </c>
      <c r="F44" s="15">
        <v>185660</v>
      </c>
    </row>
    <row r="45" spans="1:6" x14ac:dyDescent="0.45">
      <c r="A45" s="14" t="s">
        <v>8319</v>
      </c>
      <c r="B45" s="15">
        <v>167010</v>
      </c>
      <c r="C45" s="15">
        <v>34170</v>
      </c>
      <c r="D45" s="15"/>
      <c r="E45" s="15"/>
      <c r="F45" s="15">
        <v>201180</v>
      </c>
    </row>
    <row r="46" spans="1:6" x14ac:dyDescent="0.45">
      <c r="A46" s="14" t="s">
        <v>8339</v>
      </c>
      <c r="B46" s="15">
        <v>24670</v>
      </c>
      <c r="C46" s="15"/>
      <c r="D46" s="15"/>
      <c r="E46" s="15"/>
      <c r="F46" s="15">
        <v>24670</v>
      </c>
    </row>
    <row r="47" spans="1:6" x14ac:dyDescent="0.45">
      <c r="A47" s="14" t="s">
        <v>8360</v>
      </c>
      <c r="B47" s="15">
        <v>569701</v>
      </c>
      <c r="C47" s="15">
        <v>3119732</v>
      </c>
      <c r="D47" s="15">
        <v>120869</v>
      </c>
      <c r="E47" s="15">
        <v>4650139</v>
      </c>
      <c r="F47" s="15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3914-951F-467C-8E7B-3080DC497E74}">
  <dimension ref="A1:F18"/>
  <sheetViews>
    <sheetView workbookViewId="0"/>
  </sheetViews>
  <sheetFormatPr defaultRowHeight="14.25" x14ac:dyDescent="0.45"/>
  <cols>
    <col min="1" max="1" width="13.59765625" bestFit="1" customWidth="1"/>
    <col min="2" max="2" width="15" bestFit="1" customWidth="1"/>
    <col min="3" max="3" width="6.59765625" bestFit="1" customWidth="1"/>
    <col min="4" max="4" width="4.1328125" bestFit="1" customWidth="1"/>
    <col min="5" max="5" width="9" bestFit="1" customWidth="1"/>
    <col min="6" max="6" width="10.33203125" bestFit="1" customWidth="1"/>
    <col min="7" max="7" width="4.59765625" customWidth="1"/>
  </cols>
  <sheetData>
    <row r="1" spans="1:6" x14ac:dyDescent="0.45">
      <c r="A1" s="13" t="s">
        <v>8364</v>
      </c>
      <c r="B1" t="s">
        <v>8362</v>
      </c>
    </row>
    <row r="2" spans="1:6" x14ac:dyDescent="0.45">
      <c r="A2" s="13" t="s">
        <v>8379</v>
      </c>
      <c r="B2" t="s">
        <v>8362</v>
      </c>
    </row>
    <row r="4" spans="1:6" x14ac:dyDescent="0.45">
      <c r="A4" s="13" t="s">
        <v>8380</v>
      </c>
      <c r="B4" s="13" t="s">
        <v>8359</v>
      </c>
    </row>
    <row r="5" spans="1:6" x14ac:dyDescent="0.45">
      <c r="A5" s="13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6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45">
      <c r="A7" s="16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45">
      <c r="A8" s="16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45">
      <c r="A9" s="16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45">
      <c r="A10" s="16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45">
      <c r="A11" s="16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45">
      <c r="A12" s="16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45">
      <c r="A13" s="16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45">
      <c r="A14" s="16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45">
      <c r="A15" s="16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45">
      <c r="A16" s="16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45">
      <c r="A17" s="16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45">
      <c r="A18" s="16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3693-DF7E-490E-A979-28E3698DC2FE}">
  <dimension ref="A1:I13"/>
  <sheetViews>
    <sheetView workbookViewId="0"/>
  </sheetViews>
  <sheetFormatPr defaultRowHeight="14.25" x14ac:dyDescent="0.45"/>
  <cols>
    <col min="1" max="1" width="25.59765625" bestFit="1" customWidth="1"/>
    <col min="2" max="2" width="18.73046875" bestFit="1" customWidth="1"/>
    <col min="3" max="3" width="15" bestFit="1" customWidth="1"/>
    <col min="4" max="4" width="17.6640625" bestFit="1" customWidth="1"/>
    <col min="5" max="5" width="14.1328125" bestFit="1" customWidth="1"/>
    <col min="6" max="6" width="21.19921875" bestFit="1" customWidth="1"/>
    <col min="7" max="7" width="17.46484375" bestFit="1" customWidth="1"/>
    <col min="8" max="8" width="20.19921875" bestFit="1" customWidth="1"/>
  </cols>
  <sheetData>
    <row r="1" spans="1:9" x14ac:dyDescent="0.4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  <c r="I1" s="17"/>
    </row>
    <row r="2" spans="1:9" x14ac:dyDescent="0.45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45">
      <c r="A3" t="s">
        <v>8390</v>
      </c>
      <c r="B3">
        <f>COUNTIFS(Sheet1!D:D,"&gt;=1000",Sheet1!D:D,"&lt;5000",Sheet1!F:F,"successful")</f>
        <v>932</v>
      </c>
      <c r="C3">
        <f>COUNTIFS(Sheet1!D:D,"&gt;=1000",Sheet1!D:D,"&lt;5000",Sheet1!F:F,"failed")</f>
        <v>420</v>
      </c>
      <c r="D3">
        <f>COUNTIFS(Sheet1!D:D,"&gt;=1000",Sheet1!D:D,"&lt;5000",Sheet1!F:F,"canceled")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9" x14ac:dyDescent="0.45">
      <c r="A4" t="s">
        <v>8391</v>
      </c>
      <c r="B4">
        <f>COUNTIFS(Sheet1!D:D,"&gt;=5000",Sheet1!D:D,"&lt;10000",Sheet1!F:F,"successful")</f>
        <v>381</v>
      </c>
      <c r="C4">
        <f>COUNTIFS(Sheet1!D:D,"&gt;=5000",Sheet1!D:D,"&lt;10000",Sheet1!F:F,"failed")</f>
        <v>283</v>
      </c>
      <c r="D4">
        <f>COUNTIFS(Sheet1!D:D,"&gt;=5000",Sheet1!D:D,"&lt;10000",Sheet1!F:F,"canceled")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45">
      <c r="A5" t="s">
        <v>8392</v>
      </c>
      <c r="B5">
        <f>COUNTIFS(Sheet1!D:D,"&gt;=10000",Sheet1!D:D,"&lt;15000",Sheet1!F:F,"successful")</f>
        <v>168</v>
      </c>
      <c r="C5">
        <f>COUNTIFS(Sheet1!D:D,"&gt;=10000",Sheet1!D:D,"&lt;15000",Sheet1!F:F,"failed")</f>
        <v>144</v>
      </c>
      <c r="D5">
        <f>COUNTIFS(Sheet1!D:D,"&gt;=10000",Sheet1!D:D,"&lt;15000",Sheet1!F:F,"canceled")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45">
      <c r="A6" t="s">
        <v>8393</v>
      </c>
      <c r="B6">
        <f>COUNTIFS(Sheet1!D:D,"&gt;=15000",Sheet1!D:D,"&lt;20000",Sheet1!F:F,"successful")</f>
        <v>94</v>
      </c>
      <c r="C6">
        <f>COUNTIFS(Sheet1!D:D,"&gt;=15000",Sheet1!D:D,"&lt;20000",Sheet1!F:F,"failed")</f>
        <v>90</v>
      </c>
      <c r="D6">
        <f>COUNTIFS(Sheet1!D:D,"&gt;=15000",Sheet1!D:D,"&lt;20000",Sheet1!F:F,"canceled")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45">
      <c r="A7" t="s">
        <v>8394</v>
      </c>
      <c r="B7">
        <f>COUNTIFS(Sheet1!D:D,"&gt;=20000",Sheet1!D:D,"&lt;25000",Sheet1!F:F,"successful")</f>
        <v>62</v>
      </c>
      <c r="C7">
        <f>COUNTIFS(Sheet1!D:D,"&gt;=20000",Sheet1!D:D,"&lt;25000",Sheet1!F:F,"failed")</f>
        <v>72</v>
      </c>
      <c r="D7">
        <f>COUNTIFS(Sheet1!D:D,"&gt;=20000",Sheet1!D:D,"&lt;25000",Sheet1!F:F,"canceled")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45">
      <c r="A8" t="s">
        <v>8395</v>
      </c>
      <c r="B8">
        <f>COUNTIFS(Sheet1!D:D,"&gt;=25000",Sheet1!D:D,"&lt;30000",Sheet1!F:F,"successful")</f>
        <v>55</v>
      </c>
      <c r="C8">
        <f>COUNTIFS(Sheet1!D:D,"&gt;=25000",Sheet1!D:D,"&lt;30000",Sheet1!F:F,"failed")</f>
        <v>64</v>
      </c>
      <c r="D8">
        <f>COUNTIFS(Sheet1!D:D,"&gt;=25000",Sheet1!D:D,"&lt;30000",Sheet1!F:F,"canceled")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45">
      <c r="A9" t="s">
        <v>8396</v>
      </c>
      <c r="B9">
        <f>COUNTIFS(Sheet1!D:D,"&gt;=30000",Sheet1!D:D,"&lt;35000",Sheet1!F:F,"successful")</f>
        <v>32</v>
      </c>
      <c r="C9">
        <f>COUNTIFS(Sheet1!D:D,"&gt;=30000",Sheet1!D:D,"&lt;35000",Sheet1!F:F,"failed")</f>
        <v>37</v>
      </c>
      <c r="D9">
        <f>COUNTIFS(Sheet1!D:D,"&gt;=30000",Sheet1!D:D,"&lt;35000",Sheet1!F:F,"canceled")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45">
      <c r="A10" t="s">
        <v>8397</v>
      </c>
      <c r="B10">
        <f>COUNTIFS(Sheet1!D:D,"&gt;=35000",Sheet1!D:D,"&lt;40000",Sheet1!F:F,"successful")</f>
        <v>26</v>
      </c>
      <c r="C10">
        <f>COUNTIFS(Sheet1!D:D,"&gt;=35000",Sheet1!D:D,"&lt;40000",Sheet1!F:F,"failed")</f>
        <v>22</v>
      </c>
      <c r="D10">
        <f>COUNTIFS(Sheet1!D:D,"&gt;=35000",Sheet1!D:D,"&lt;40000",Sheet1!F:F,"canceled")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45">
      <c r="A11" t="s">
        <v>8398</v>
      </c>
      <c r="B11">
        <f>COUNTIFS(Sheet1!D:D,"&gt;=40000",Sheet1!D:D,"&lt;45000",Sheet1!F:F,"successful")</f>
        <v>21</v>
      </c>
      <c r="C11">
        <f>COUNTIFS(Sheet1!D:D,"&gt;=40000",Sheet1!D:D,"&lt;45000",Sheet1!F:F,"failed")</f>
        <v>16</v>
      </c>
      <c r="D11">
        <f>COUNTIFS(Sheet1!D:D,"&gt;=40000",Sheet1!D:D,"&lt;45000",Sheet1!F:F,"canceled")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45">
      <c r="A12" t="s">
        <v>8399</v>
      </c>
      <c r="B12">
        <f>COUNTIFS(Sheet1!D:D,"&gt;=45000",Sheet1!D:D,"&lt;50000",Sheet1!F:F,"successful")</f>
        <v>6</v>
      </c>
      <c r="C12">
        <f>COUNTIFS(Sheet1!D:D,"&gt;=45000",Sheet1!D:D,"&lt;50000",Sheet1!F:F,"failed")</f>
        <v>11</v>
      </c>
      <c r="D12">
        <f>COUNTIFS(Sheet1!D:D,"&gt;=45000",Sheet1!D:D,"&lt;50000",Sheet1!F:F,"canceled")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45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autoFilter ref="A1:H1" xr:uid="{0C395628-406C-4EF2-BFDB-E4A07BB61F5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0E5-F15B-46A2-9A33-FFD14BE4B7BB}">
  <dimension ref="A1:I2186"/>
  <sheetViews>
    <sheetView workbookViewId="0"/>
  </sheetViews>
  <sheetFormatPr defaultRowHeight="14.25" x14ac:dyDescent="0.45"/>
  <cols>
    <col min="1" max="1" width="8.796875" bestFit="1" customWidth="1"/>
    <col min="2" max="2" width="12.86328125" style="20" bestFit="1" customWidth="1"/>
    <col min="5" max="5" width="12.86328125" style="20" bestFit="1" customWidth="1"/>
    <col min="8" max="8" width="9.265625" bestFit="1" customWidth="1"/>
    <col min="9" max="9" width="6.3984375" bestFit="1" customWidth="1"/>
  </cols>
  <sheetData>
    <row r="1" spans="1:9" x14ac:dyDescent="0.45">
      <c r="A1" s="1" t="s">
        <v>8218</v>
      </c>
      <c r="B1" s="19" t="s">
        <v>8262</v>
      </c>
      <c r="D1" s="1" t="s">
        <v>8218</v>
      </c>
      <c r="E1" s="19" t="s">
        <v>8262</v>
      </c>
      <c r="H1" s="17" t="s">
        <v>8401</v>
      </c>
      <c r="I1" s="17" t="s">
        <v>8402</v>
      </c>
    </row>
    <row r="2" spans="1:9" x14ac:dyDescent="0.45">
      <c r="A2" t="s">
        <v>8219</v>
      </c>
      <c r="B2" s="20">
        <v>182</v>
      </c>
      <c r="D2" t="s">
        <v>8221</v>
      </c>
      <c r="E2" s="20">
        <v>0</v>
      </c>
      <c r="G2" s="17" t="s">
        <v>8403</v>
      </c>
      <c r="H2" s="21">
        <f>AVERAGE(B2:B2186)</f>
        <v>194.42517162471395</v>
      </c>
      <c r="I2" s="21">
        <f>AVERAGE(E2:E1531)</f>
        <v>17.709803921568628</v>
      </c>
    </row>
    <row r="3" spans="1:9" x14ac:dyDescent="0.45">
      <c r="A3" t="s">
        <v>8219</v>
      </c>
      <c r="B3" s="20">
        <v>79</v>
      </c>
      <c r="D3" t="s">
        <v>8221</v>
      </c>
      <c r="E3" s="20">
        <v>1</v>
      </c>
      <c r="G3" s="17" t="s">
        <v>8404</v>
      </c>
      <c r="H3" s="21">
        <f>MEDIAN(B2:B2186)</f>
        <v>62</v>
      </c>
      <c r="I3" s="21">
        <f>MEDIAN(E2:E1531)</f>
        <v>4</v>
      </c>
    </row>
    <row r="4" spans="1:9" x14ac:dyDescent="0.45">
      <c r="A4" t="s">
        <v>8219</v>
      </c>
      <c r="B4" s="20">
        <v>35</v>
      </c>
      <c r="D4" t="s">
        <v>8221</v>
      </c>
      <c r="E4" s="20">
        <v>10</v>
      </c>
      <c r="G4" s="17" t="s">
        <v>8405</v>
      </c>
      <c r="H4" s="21">
        <f>MIN(B2:B2186)</f>
        <v>1</v>
      </c>
      <c r="I4" s="21">
        <f>MIN(E2:E1531)</f>
        <v>0</v>
      </c>
    </row>
    <row r="5" spans="1:9" x14ac:dyDescent="0.45">
      <c r="A5" t="s">
        <v>8219</v>
      </c>
      <c r="B5" s="20">
        <v>150</v>
      </c>
      <c r="D5" t="s">
        <v>8221</v>
      </c>
      <c r="E5" s="20">
        <v>0</v>
      </c>
      <c r="G5" s="17" t="s">
        <v>8406</v>
      </c>
      <c r="H5" s="21">
        <f>MAX(B2:B2186)</f>
        <v>26457</v>
      </c>
      <c r="I5" s="21">
        <f>MAX(E2:E1531)</f>
        <v>1293</v>
      </c>
    </row>
    <row r="6" spans="1:9" x14ac:dyDescent="0.45">
      <c r="A6" t="s">
        <v>8219</v>
      </c>
      <c r="B6" s="20">
        <v>284</v>
      </c>
      <c r="D6" t="s">
        <v>8221</v>
      </c>
      <c r="E6" s="20">
        <v>7</v>
      </c>
      <c r="G6" s="17" t="s">
        <v>8407</v>
      </c>
      <c r="H6" s="18">
        <f>_xlfn.VAR.P(B2:B2186)</f>
        <v>712840.9867348104</v>
      </c>
      <c r="I6" s="18">
        <f>_xlfn.VAR.P(E2:E1531)</f>
        <v>3773.2216685890044</v>
      </c>
    </row>
    <row r="7" spans="1:9" x14ac:dyDescent="0.45">
      <c r="A7" t="s">
        <v>8219</v>
      </c>
      <c r="B7" s="20">
        <v>47</v>
      </c>
      <c r="D7" t="s">
        <v>8221</v>
      </c>
      <c r="E7" s="20">
        <v>0</v>
      </c>
      <c r="G7" s="17" t="s">
        <v>8408</v>
      </c>
      <c r="H7" s="22">
        <f>_xlfn.STDEV.P(B2:B2186)</f>
        <v>844.29910975602149</v>
      </c>
      <c r="I7" s="22">
        <f>_xlfn.STDEV.P(E2:E1531)</f>
        <v>61.426555076684906</v>
      </c>
    </row>
    <row r="8" spans="1:9" x14ac:dyDescent="0.45">
      <c r="A8" t="s">
        <v>8219</v>
      </c>
      <c r="B8" s="20">
        <v>58</v>
      </c>
      <c r="D8" t="s">
        <v>8221</v>
      </c>
      <c r="E8" s="20">
        <v>1</v>
      </c>
    </row>
    <row r="9" spans="1:9" x14ac:dyDescent="0.45">
      <c r="A9" t="s">
        <v>8219</v>
      </c>
      <c r="B9" s="20">
        <v>57</v>
      </c>
      <c r="D9" t="s">
        <v>8221</v>
      </c>
      <c r="E9" s="20">
        <v>2</v>
      </c>
      <c r="G9" s="17" t="s">
        <v>8409</v>
      </c>
      <c r="H9" s="18">
        <f>COUNTA(B2:B2186)</f>
        <v>2185</v>
      </c>
      <c r="I9" s="18">
        <f>COUNTA(E2:E1531)</f>
        <v>1530</v>
      </c>
    </row>
    <row r="10" spans="1:9" x14ac:dyDescent="0.45">
      <c r="A10" t="s">
        <v>8219</v>
      </c>
      <c r="B10" s="20">
        <v>12</v>
      </c>
      <c r="D10" t="s">
        <v>8221</v>
      </c>
      <c r="E10" s="20">
        <v>3</v>
      </c>
    </row>
    <row r="11" spans="1:9" x14ac:dyDescent="0.45">
      <c r="A11" t="s">
        <v>8219</v>
      </c>
      <c r="B11" s="20">
        <v>20</v>
      </c>
      <c r="D11" t="s">
        <v>8221</v>
      </c>
      <c r="E11" s="20">
        <v>10</v>
      </c>
    </row>
    <row r="12" spans="1:9" x14ac:dyDescent="0.45">
      <c r="A12" t="s">
        <v>8219</v>
      </c>
      <c r="B12" s="20">
        <v>19</v>
      </c>
      <c r="D12" t="s">
        <v>8221</v>
      </c>
      <c r="E12" s="20">
        <v>10</v>
      </c>
    </row>
    <row r="13" spans="1:9" x14ac:dyDescent="0.45">
      <c r="A13" t="s">
        <v>8219</v>
      </c>
      <c r="B13" s="20">
        <v>75</v>
      </c>
      <c r="D13" t="s">
        <v>8221</v>
      </c>
      <c r="E13" s="20">
        <v>1</v>
      </c>
    </row>
    <row r="14" spans="1:9" x14ac:dyDescent="0.45">
      <c r="A14" t="s">
        <v>8219</v>
      </c>
      <c r="B14" s="20">
        <v>827</v>
      </c>
      <c r="D14" t="s">
        <v>8221</v>
      </c>
      <c r="E14" s="20">
        <v>0</v>
      </c>
    </row>
    <row r="15" spans="1:9" x14ac:dyDescent="0.45">
      <c r="A15" t="s">
        <v>8219</v>
      </c>
      <c r="B15" s="20">
        <v>51</v>
      </c>
      <c r="D15" t="s">
        <v>8221</v>
      </c>
      <c r="E15" s="20">
        <v>0</v>
      </c>
    </row>
    <row r="16" spans="1:9" x14ac:dyDescent="0.45">
      <c r="A16" t="s">
        <v>8219</v>
      </c>
      <c r="B16" s="20">
        <v>41</v>
      </c>
      <c r="D16" t="s">
        <v>8221</v>
      </c>
      <c r="E16" s="20">
        <v>0</v>
      </c>
    </row>
    <row r="17" spans="1:5" x14ac:dyDescent="0.45">
      <c r="A17" t="s">
        <v>8219</v>
      </c>
      <c r="B17" s="20">
        <v>98</v>
      </c>
      <c r="D17" t="s">
        <v>8221</v>
      </c>
      <c r="E17" s="20">
        <v>26</v>
      </c>
    </row>
    <row r="18" spans="1:5" x14ac:dyDescent="0.45">
      <c r="A18" t="s">
        <v>8219</v>
      </c>
      <c r="B18" s="20">
        <v>70</v>
      </c>
      <c r="D18" t="s">
        <v>8221</v>
      </c>
      <c r="E18" s="20">
        <v>0</v>
      </c>
    </row>
    <row r="19" spans="1:5" x14ac:dyDescent="0.45">
      <c r="A19" t="s">
        <v>8219</v>
      </c>
      <c r="B19" s="20">
        <v>36</v>
      </c>
      <c r="D19" t="s">
        <v>8221</v>
      </c>
      <c r="E19" s="20">
        <v>7</v>
      </c>
    </row>
    <row r="20" spans="1:5" x14ac:dyDescent="0.45">
      <c r="A20" t="s">
        <v>8219</v>
      </c>
      <c r="B20" s="20">
        <v>342</v>
      </c>
      <c r="D20" t="s">
        <v>8221</v>
      </c>
      <c r="E20" s="20">
        <v>0</v>
      </c>
    </row>
    <row r="21" spans="1:5" x14ac:dyDescent="0.45">
      <c r="A21" t="s">
        <v>8219</v>
      </c>
      <c r="B21" s="20">
        <v>22</v>
      </c>
      <c r="D21" t="s">
        <v>8221</v>
      </c>
      <c r="E21" s="20">
        <v>2</v>
      </c>
    </row>
    <row r="22" spans="1:5" x14ac:dyDescent="0.45">
      <c r="A22" t="s">
        <v>8219</v>
      </c>
      <c r="B22" s="20">
        <v>25</v>
      </c>
      <c r="D22" t="s">
        <v>8221</v>
      </c>
      <c r="E22" s="20">
        <v>13</v>
      </c>
    </row>
    <row r="23" spans="1:5" x14ac:dyDescent="0.45">
      <c r="A23" t="s">
        <v>8219</v>
      </c>
      <c r="B23" s="20">
        <v>101</v>
      </c>
      <c r="D23" t="s">
        <v>8221</v>
      </c>
      <c r="E23" s="20">
        <v>4</v>
      </c>
    </row>
    <row r="24" spans="1:5" x14ac:dyDescent="0.45">
      <c r="A24" t="s">
        <v>8219</v>
      </c>
      <c r="B24" s="20">
        <v>8</v>
      </c>
      <c r="D24" t="s">
        <v>8221</v>
      </c>
      <c r="E24" s="20">
        <v>0</v>
      </c>
    </row>
    <row r="25" spans="1:5" x14ac:dyDescent="0.45">
      <c r="A25" t="s">
        <v>8219</v>
      </c>
      <c r="B25" s="20">
        <v>23</v>
      </c>
      <c r="D25" t="s">
        <v>8221</v>
      </c>
      <c r="E25" s="20">
        <v>12</v>
      </c>
    </row>
    <row r="26" spans="1:5" x14ac:dyDescent="0.45">
      <c r="A26" t="s">
        <v>8219</v>
      </c>
      <c r="B26" s="20">
        <v>574</v>
      </c>
      <c r="D26" t="s">
        <v>8221</v>
      </c>
      <c r="E26" s="20">
        <v>2</v>
      </c>
    </row>
    <row r="27" spans="1:5" x14ac:dyDescent="0.45">
      <c r="A27" t="s">
        <v>8219</v>
      </c>
      <c r="B27" s="20">
        <v>14</v>
      </c>
      <c r="D27" t="s">
        <v>8221</v>
      </c>
      <c r="E27" s="20">
        <v>10</v>
      </c>
    </row>
    <row r="28" spans="1:5" x14ac:dyDescent="0.45">
      <c r="A28" t="s">
        <v>8219</v>
      </c>
      <c r="B28" s="20">
        <v>19</v>
      </c>
      <c r="D28" t="s">
        <v>8221</v>
      </c>
      <c r="E28" s="20">
        <v>0</v>
      </c>
    </row>
    <row r="29" spans="1:5" x14ac:dyDescent="0.45">
      <c r="A29" t="s">
        <v>8219</v>
      </c>
      <c r="B29" s="20">
        <v>150</v>
      </c>
      <c r="D29" t="s">
        <v>8221</v>
      </c>
      <c r="E29" s="20">
        <v>5</v>
      </c>
    </row>
    <row r="30" spans="1:5" x14ac:dyDescent="0.45">
      <c r="A30" t="s">
        <v>8219</v>
      </c>
      <c r="B30" s="20">
        <v>71</v>
      </c>
      <c r="D30" t="s">
        <v>8221</v>
      </c>
      <c r="E30" s="20">
        <v>0</v>
      </c>
    </row>
    <row r="31" spans="1:5" x14ac:dyDescent="0.45">
      <c r="A31" t="s">
        <v>8219</v>
      </c>
      <c r="B31" s="20">
        <v>117</v>
      </c>
      <c r="D31" t="s">
        <v>8221</v>
      </c>
      <c r="E31" s="20">
        <v>5</v>
      </c>
    </row>
    <row r="32" spans="1:5" x14ac:dyDescent="0.45">
      <c r="A32" t="s">
        <v>8219</v>
      </c>
      <c r="B32" s="20">
        <v>53</v>
      </c>
      <c r="D32" t="s">
        <v>8221</v>
      </c>
      <c r="E32" s="20">
        <v>1</v>
      </c>
    </row>
    <row r="33" spans="1:5" x14ac:dyDescent="0.45">
      <c r="A33" t="s">
        <v>8219</v>
      </c>
      <c r="B33" s="20">
        <v>1</v>
      </c>
      <c r="D33" t="s">
        <v>8221</v>
      </c>
      <c r="E33" s="20">
        <v>3</v>
      </c>
    </row>
    <row r="34" spans="1:5" x14ac:dyDescent="0.45">
      <c r="A34" t="s">
        <v>8219</v>
      </c>
      <c r="B34" s="20">
        <v>89</v>
      </c>
      <c r="D34" t="s">
        <v>8221</v>
      </c>
      <c r="E34" s="20">
        <v>3</v>
      </c>
    </row>
    <row r="35" spans="1:5" x14ac:dyDescent="0.45">
      <c r="A35" t="s">
        <v>8219</v>
      </c>
      <c r="B35" s="20">
        <v>64</v>
      </c>
      <c r="D35" t="s">
        <v>8221</v>
      </c>
      <c r="E35" s="20">
        <v>0</v>
      </c>
    </row>
    <row r="36" spans="1:5" x14ac:dyDescent="0.45">
      <c r="A36" t="s">
        <v>8219</v>
      </c>
      <c r="B36" s="20">
        <v>68</v>
      </c>
      <c r="D36" t="s">
        <v>8221</v>
      </c>
      <c r="E36" s="20">
        <v>3</v>
      </c>
    </row>
    <row r="37" spans="1:5" x14ac:dyDescent="0.45">
      <c r="A37" t="s">
        <v>8219</v>
      </c>
      <c r="B37" s="20">
        <v>28</v>
      </c>
      <c r="D37" t="s">
        <v>8221</v>
      </c>
      <c r="E37" s="20">
        <v>0</v>
      </c>
    </row>
    <row r="38" spans="1:5" x14ac:dyDescent="0.45">
      <c r="A38" t="s">
        <v>8219</v>
      </c>
      <c r="B38" s="20">
        <v>44</v>
      </c>
      <c r="D38" t="s">
        <v>8221</v>
      </c>
      <c r="E38" s="20">
        <v>19</v>
      </c>
    </row>
    <row r="39" spans="1:5" x14ac:dyDescent="0.45">
      <c r="A39" t="s">
        <v>8219</v>
      </c>
      <c r="B39" s="20">
        <v>253</v>
      </c>
      <c r="D39" t="s">
        <v>8221</v>
      </c>
      <c r="E39" s="20">
        <v>8</v>
      </c>
    </row>
    <row r="40" spans="1:5" x14ac:dyDescent="0.45">
      <c r="A40" t="s">
        <v>8219</v>
      </c>
      <c r="B40" s="20">
        <v>66</v>
      </c>
      <c r="D40" t="s">
        <v>8221</v>
      </c>
      <c r="E40" s="20">
        <v>6</v>
      </c>
    </row>
    <row r="41" spans="1:5" x14ac:dyDescent="0.45">
      <c r="A41" t="s">
        <v>8219</v>
      </c>
      <c r="B41" s="20">
        <v>217</v>
      </c>
      <c r="D41" t="s">
        <v>8221</v>
      </c>
      <c r="E41" s="20">
        <v>0</v>
      </c>
    </row>
    <row r="42" spans="1:5" x14ac:dyDescent="0.45">
      <c r="A42" t="s">
        <v>8219</v>
      </c>
      <c r="B42" s="20">
        <v>16</v>
      </c>
      <c r="D42" t="s">
        <v>8221</v>
      </c>
      <c r="E42" s="20">
        <v>18</v>
      </c>
    </row>
    <row r="43" spans="1:5" x14ac:dyDescent="0.45">
      <c r="A43" t="s">
        <v>8219</v>
      </c>
      <c r="B43" s="20">
        <v>19</v>
      </c>
      <c r="D43" t="s">
        <v>8221</v>
      </c>
      <c r="E43" s="20">
        <v>7</v>
      </c>
    </row>
    <row r="44" spans="1:5" x14ac:dyDescent="0.45">
      <c r="A44" t="s">
        <v>8219</v>
      </c>
      <c r="B44" s="20">
        <v>169</v>
      </c>
      <c r="D44" t="s">
        <v>8221</v>
      </c>
      <c r="E44" s="20">
        <v>0</v>
      </c>
    </row>
    <row r="45" spans="1:5" x14ac:dyDescent="0.45">
      <c r="A45" t="s">
        <v>8219</v>
      </c>
      <c r="B45" s="20">
        <v>263</v>
      </c>
      <c r="D45" t="s">
        <v>8221</v>
      </c>
      <c r="E45" s="20">
        <v>8</v>
      </c>
    </row>
    <row r="46" spans="1:5" x14ac:dyDescent="0.45">
      <c r="A46" t="s">
        <v>8219</v>
      </c>
      <c r="B46" s="20">
        <v>15</v>
      </c>
      <c r="D46" t="s">
        <v>8221</v>
      </c>
      <c r="E46" s="20">
        <v>1293</v>
      </c>
    </row>
    <row r="47" spans="1:5" x14ac:dyDescent="0.45">
      <c r="A47" t="s">
        <v>8219</v>
      </c>
      <c r="B47" s="20">
        <v>61</v>
      </c>
      <c r="D47" t="s">
        <v>8221</v>
      </c>
      <c r="E47" s="20">
        <v>17</v>
      </c>
    </row>
    <row r="48" spans="1:5" x14ac:dyDescent="0.45">
      <c r="A48" t="s">
        <v>8219</v>
      </c>
      <c r="B48" s="20">
        <v>45</v>
      </c>
      <c r="D48" t="s">
        <v>8221</v>
      </c>
      <c r="E48" s="20">
        <v>0</v>
      </c>
    </row>
    <row r="49" spans="1:5" x14ac:dyDescent="0.45">
      <c r="A49" t="s">
        <v>8219</v>
      </c>
      <c r="B49" s="20">
        <v>70</v>
      </c>
      <c r="D49" t="s">
        <v>8221</v>
      </c>
      <c r="E49" s="20">
        <v>13</v>
      </c>
    </row>
    <row r="50" spans="1:5" x14ac:dyDescent="0.45">
      <c r="A50" t="s">
        <v>8219</v>
      </c>
      <c r="B50" s="20">
        <v>38</v>
      </c>
      <c r="D50" t="s">
        <v>8221</v>
      </c>
      <c r="E50" s="20">
        <v>0</v>
      </c>
    </row>
    <row r="51" spans="1:5" x14ac:dyDescent="0.45">
      <c r="A51" t="s">
        <v>8219</v>
      </c>
      <c r="B51" s="20">
        <v>87</v>
      </c>
      <c r="D51" t="s">
        <v>8221</v>
      </c>
      <c r="E51" s="20">
        <v>0</v>
      </c>
    </row>
    <row r="52" spans="1:5" x14ac:dyDescent="0.45">
      <c r="A52" t="s">
        <v>8219</v>
      </c>
      <c r="B52" s="20">
        <v>22</v>
      </c>
      <c r="D52" t="s">
        <v>8221</v>
      </c>
      <c r="E52" s="20">
        <v>33</v>
      </c>
    </row>
    <row r="53" spans="1:5" x14ac:dyDescent="0.45">
      <c r="A53" t="s">
        <v>8219</v>
      </c>
      <c r="B53" s="20">
        <v>119</v>
      </c>
      <c r="D53" t="s">
        <v>8221</v>
      </c>
      <c r="E53" s="20">
        <v>12</v>
      </c>
    </row>
    <row r="54" spans="1:5" x14ac:dyDescent="0.45">
      <c r="A54" t="s">
        <v>8219</v>
      </c>
      <c r="B54" s="20">
        <v>52</v>
      </c>
      <c r="D54" t="s">
        <v>8221</v>
      </c>
      <c r="E54" s="20">
        <v>1</v>
      </c>
    </row>
    <row r="55" spans="1:5" x14ac:dyDescent="0.45">
      <c r="A55" t="s">
        <v>8219</v>
      </c>
      <c r="B55" s="20">
        <v>117</v>
      </c>
      <c r="D55" t="s">
        <v>8221</v>
      </c>
      <c r="E55" s="20">
        <v>1</v>
      </c>
    </row>
    <row r="56" spans="1:5" x14ac:dyDescent="0.45">
      <c r="A56" t="s">
        <v>8219</v>
      </c>
      <c r="B56" s="20">
        <v>52</v>
      </c>
      <c r="D56" t="s">
        <v>8221</v>
      </c>
      <c r="E56" s="20">
        <v>1</v>
      </c>
    </row>
    <row r="57" spans="1:5" x14ac:dyDescent="0.45">
      <c r="A57" t="s">
        <v>8219</v>
      </c>
      <c r="B57" s="20">
        <v>86</v>
      </c>
      <c r="D57" t="s">
        <v>8221</v>
      </c>
      <c r="E57" s="20">
        <v>1</v>
      </c>
    </row>
    <row r="58" spans="1:5" x14ac:dyDescent="0.45">
      <c r="A58" t="s">
        <v>8219</v>
      </c>
      <c r="B58" s="20">
        <v>174</v>
      </c>
      <c r="D58" t="s">
        <v>8221</v>
      </c>
      <c r="E58" s="20">
        <v>84</v>
      </c>
    </row>
    <row r="59" spans="1:5" x14ac:dyDescent="0.45">
      <c r="A59" t="s">
        <v>8219</v>
      </c>
      <c r="B59" s="20">
        <v>69</v>
      </c>
      <c r="D59" t="s">
        <v>8221</v>
      </c>
      <c r="E59" s="20">
        <v>38</v>
      </c>
    </row>
    <row r="60" spans="1:5" x14ac:dyDescent="0.45">
      <c r="A60" t="s">
        <v>8219</v>
      </c>
      <c r="B60" s="20">
        <v>75</v>
      </c>
      <c r="D60" t="s">
        <v>8221</v>
      </c>
      <c r="E60" s="20">
        <v>1</v>
      </c>
    </row>
    <row r="61" spans="1:5" x14ac:dyDescent="0.45">
      <c r="A61" t="s">
        <v>8219</v>
      </c>
      <c r="B61" s="20">
        <v>33</v>
      </c>
      <c r="D61" t="s">
        <v>8221</v>
      </c>
      <c r="E61" s="20">
        <v>76</v>
      </c>
    </row>
    <row r="62" spans="1:5" x14ac:dyDescent="0.45">
      <c r="A62" t="s">
        <v>8219</v>
      </c>
      <c r="B62" s="20">
        <v>108</v>
      </c>
      <c r="D62" t="s">
        <v>8221</v>
      </c>
      <c r="E62" s="20">
        <v>3</v>
      </c>
    </row>
    <row r="63" spans="1:5" x14ac:dyDescent="0.45">
      <c r="A63" t="s">
        <v>8219</v>
      </c>
      <c r="B63" s="20">
        <v>23</v>
      </c>
      <c r="D63" t="s">
        <v>8221</v>
      </c>
      <c r="E63" s="20">
        <v>0</v>
      </c>
    </row>
    <row r="64" spans="1:5" x14ac:dyDescent="0.45">
      <c r="A64" t="s">
        <v>8219</v>
      </c>
      <c r="B64" s="20">
        <v>48</v>
      </c>
      <c r="D64" t="s">
        <v>8221</v>
      </c>
      <c r="E64" s="20">
        <v>2</v>
      </c>
    </row>
    <row r="65" spans="1:5" x14ac:dyDescent="0.45">
      <c r="A65" t="s">
        <v>8219</v>
      </c>
      <c r="B65" s="20">
        <v>64</v>
      </c>
      <c r="D65" t="s">
        <v>8221</v>
      </c>
      <c r="E65" s="20">
        <v>0</v>
      </c>
    </row>
    <row r="66" spans="1:5" x14ac:dyDescent="0.45">
      <c r="A66" t="s">
        <v>8219</v>
      </c>
      <c r="B66" s="20">
        <v>24</v>
      </c>
      <c r="D66" t="s">
        <v>8221</v>
      </c>
      <c r="E66" s="20">
        <v>0</v>
      </c>
    </row>
    <row r="67" spans="1:5" x14ac:dyDescent="0.45">
      <c r="A67" t="s">
        <v>8219</v>
      </c>
      <c r="B67" s="20">
        <v>57</v>
      </c>
      <c r="D67" t="s">
        <v>8221</v>
      </c>
      <c r="E67" s="20">
        <v>0</v>
      </c>
    </row>
    <row r="68" spans="1:5" x14ac:dyDescent="0.45">
      <c r="A68" t="s">
        <v>8219</v>
      </c>
      <c r="B68" s="20">
        <v>26</v>
      </c>
      <c r="D68" t="s">
        <v>8221</v>
      </c>
      <c r="E68" s="20">
        <v>2</v>
      </c>
    </row>
    <row r="69" spans="1:5" x14ac:dyDescent="0.45">
      <c r="A69" t="s">
        <v>8219</v>
      </c>
      <c r="B69" s="20">
        <v>20</v>
      </c>
      <c r="D69" t="s">
        <v>8221</v>
      </c>
      <c r="E69" s="20">
        <v>0</v>
      </c>
    </row>
    <row r="70" spans="1:5" x14ac:dyDescent="0.45">
      <c r="A70" t="s">
        <v>8219</v>
      </c>
      <c r="B70" s="20">
        <v>36</v>
      </c>
      <c r="D70" t="s">
        <v>8221</v>
      </c>
      <c r="E70" s="20">
        <v>0</v>
      </c>
    </row>
    <row r="71" spans="1:5" x14ac:dyDescent="0.45">
      <c r="A71" t="s">
        <v>8219</v>
      </c>
      <c r="B71" s="20">
        <v>178</v>
      </c>
      <c r="D71" t="s">
        <v>8221</v>
      </c>
      <c r="E71" s="20">
        <v>0</v>
      </c>
    </row>
    <row r="72" spans="1:5" x14ac:dyDescent="0.45">
      <c r="A72" t="s">
        <v>8219</v>
      </c>
      <c r="B72" s="20">
        <v>17</v>
      </c>
      <c r="D72" t="s">
        <v>8221</v>
      </c>
      <c r="E72" s="20">
        <v>2</v>
      </c>
    </row>
    <row r="73" spans="1:5" x14ac:dyDescent="0.45">
      <c r="A73" t="s">
        <v>8219</v>
      </c>
      <c r="B73" s="20">
        <v>32</v>
      </c>
      <c r="D73" t="s">
        <v>8221</v>
      </c>
      <c r="E73" s="20">
        <v>0</v>
      </c>
    </row>
    <row r="74" spans="1:5" x14ac:dyDescent="0.45">
      <c r="A74" t="s">
        <v>8219</v>
      </c>
      <c r="B74" s="20">
        <v>41</v>
      </c>
      <c r="D74" t="s">
        <v>8221</v>
      </c>
      <c r="E74" s="20">
        <v>7</v>
      </c>
    </row>
    <row r="75" spans="1:5" x14ac:dyDescent="0.45">
      <c r="A75" t="s">
        <v>8219</v>
      </c>
      <c r="B75" s="20">
        <v>18</v>
      </c>
      <c r="D75" t="s">
        <v>8221</v>
      </c>
      <c r="E75" s="20">
        <v>0</v>
      </c>
    </row>
    <row r="76" spans="1:5" x14ac:dyDescent="0.45">
      <c r="A76" t="s">
        <v>8219</v>
      </c>
      <c r="B76" s="20">
        <v>29</v>
      </c>
      <c r="D76" t="s">
        <v>8221</v>
      </c>
      <c r="E76" s="20">
        <v>5</v>
      </c>
    </row>
    <row r="77" spans="1:5" x14ac:dyDescent="0.45">
      <c r="A77" t="s">
        <v>8219</v>
      </c>
      <c r="B77" s="20">
        <v>47</v>
      </c>
      <c r="D77" t="s">
        <v>8221</v>
      </c>
      <c r="E77" s="20">
        <v>0</v>
      </c>
    </row>
    <row r="78" spans="1:5" x14ac:dyDescent="0.45">
      <c r="A78" t="s">
        <v>8219</v>
      </c>
      <c r="B78" s="20">
        <v>15</v>
      </c>
      <c r="D78" t="s">
        <v>8221</v>
      </c>
      <c r="E78" s="20">
        <v>0</v>
      </c>
    </row>
    <row r="79" spans="1:5" x14ac:dyDescent="0.45">
      <c r="A79" t="s">
        <v>8219</v>
      </c>
      <c r="B79" s="20">
        <v>26</v>
      </c>
      <c r="D79" t="s">
        <v>8221</v>
      </c>
      <c r="E79" s="20">
        <v>1</v>
      </c>
    </row>
    <row r="80" spans="1:5" x14ac:dyDescent="0.45">
      <c r="A80" t="s">
        <v>8219</v>
      </c>
      <c r="B80" s="20">
        <v>35</v>
      </c>
      <c r="D80" t="s">
        <v>8221</v>
      </c>
      <c r="E80" s="20">
        <v>0</v>
      </c>
    </row>
    <row r="81" spans="1:5" x14ac:dyDescent="0.45">
      <c r="A81" t="s">
        <v>8219</v>
      </c>
      <c r="B81" s="20">
        <v>41</v>
      </c>
      <c r="D81" t="s">
        <v>8221</v>
      </c>
      <c r="E81" s="20">
        <v>5</v>
      </c>
    </row>
    <row r="82" spans="1:5" x14ac:dyDescent="0.45">
      <c r="A82" t="s">
        <v>8219</v>
      </c>
      <c r="B82" s="20">
        <v>47</v>
      </c>
      <c r="D82" t="s">
        <v>8221</v>
      </c>
      <c r="E82" s="20">
        <v>3</v>
      </c>
    </row>
    <row r="83" spans="1:5" x14ac:dyDescent="0.45">
      <c r="A83" t="s">
        <v>8219</v>
      </c>
      <c r="B83" s="20">
        <v>28</v>
      </c>
      <c r="D83" t="s">
        <v>8221</v>
      </c>
      <c r="E83" s="20">
        <v>6</v>
      </c>
    </row>
    <row r="84" spans="1:5" x14ac:dyDescent="0.45">
      <c r="A84" t="s">
        <v>8219</v>
      </c>
      <c r="B84" s="20">
        <v>100</v>
      </c>
      <c r="D84" t="s">
        <v>8221</v>
      </c>
      <c r="E84" s="20">
        <v>12</v>
      </c>
    </row>
    <row r="85" spans="1:5" x14ac:dyDescent="0.45">
      <c r="A85" t="s">
        <v>8219</v>
      </c>
      <c r="B85" s="20">
        <v>13</v>
      </c>
      <c r="D85" t="s">
        <v>8221</v>
      </c>
      <c r="E85" s="20">
        <v>13</v>
      </c>
    </row>
    <row r="86" spans="1:5" x14ac:dyDescent="0.45">
      <c r="A86" t="s">
        <v>8219</v>
      </c>
      <c r="B86" s="20">
        <v>7</v>
      </c>
      <c r="D86" t="s">
        <v>8221</v>
      </c>
      <c r="E86" s="20">
        <v>5</v>
      </c>
    </row>
    <row r="87" spans="1:5" x14ac:dyDescent="0.45">
      <c r="A87" t="s">
        <v>8219</v>
      </c>
      <c r="B87" s="20">
        <v>21</v>
      </c>
      <c r="D87" t="s">
        <v>8221</v>
      </c>
      <c r="E87" s="20">
        <v>2</v>
      </c>
    </row>
    <row r="88" spans="1:5" x14ac:dyDescent="0.45">
      <c r="A88" t="s">
        <v>8219</v>
      </c>
      <c r="B88" s="20">
        <v>17</v>
      </c>
      <c r="D88" t="s">
        <v>8221</v>
      </c>
      <c r="E88" s="20">
        <v>8</v>
      </c>
    </row>
    <row r="89" spans="1:5" x14ac:dyDescent="0.45">
      <c r="A89" t="s">
        <v>8219</v>
      </c>
      <c r="B89" s="20">
        <v>25</v>
      </c>
      <c r="D89" t="s">
        <v>8221</v>
      </c>
      <c r="E89" s="20">
        <v>0</v>
      </c>
    </row>
    <row r="90" spans="1:5" x14ac:dyDescent="0.45">
      <c r="A90" t="s">
        <v>8219</v>
      </c>
      <c r="B90" s="20">
        <v>60</v>
      </c>
      <c r="D90" t="s">
        <v>8221</v>
      </c>
      <c r="E90" s="20">
        <v>13</v>
      </c>
    </row>
    <row r="91" spans="1:5" x14ac:dyDescent="0.45">
      <c r="A91" t="s">
        <v>8219</v>
      </c>
      <c r="B91" s="20">
        <v>56</v>
      </c>
      <c r="D91" t="s">
        <v>8221</v>
      </c>
      <c r="E91" s="20">
        <v>0</v>
      </c>
    </row>
    <row r="92" spans="1:5" x14ac:dyDescent="0.45">
      <c r="A92" t="s">
        <v>8219</v>
      </c>
      <c r="B92" s="20">
        <v>16</v>
      </c>
      <c r="D92" t="s">
        <v>8221</v>
      </c>
      <c r="E92" s="20">
        <v>5</v>
      </c>
    </row>
    <row r="93" spans="1:5" x14ac:dyDescent="0.45">
      <c r="A93" t="s">
        <v>8219</v>
      </c>
      <c r="B93" s="20">
        <v>46</v>
      </c>
      <c r="D93" t="s">
        <v>8221</v>
      </c>
      <c r="E93" s="20">
        <v>8</v>
      </c>
    </row>
    <row r="94" spans="1:5" x14ac:dyDescent="0.45">
      <c r="A94" t="s">
        <v>8219</v>
      </c>
      <c r="B94" s="20">
        <v>43</v>
      </c>
      <c r="D94" t="s">
        <v>8221</v>
      </c>
      <c r="E94" s="20">
        <v>8</v>
      </c>
    </row>
    <row r="95" spans="1:5" x14ac:dyDescent="0.45">
      <c r="A95" t="s">
        <v>8219</v>
      </c>
      <c r="B95" s="20">
        <v>15</v>
      </c>
      <c r="D95" t="s">
        <v>8221</v>
      </c>
      <c r="E95" s="20">
        <v>0</v>
      </c>
    </row>
    <row r="96" spans="1:5" x14ac:dyDescent="0.45">
      <c r="A96" t="s">
        <v>8219</v>
      </c>
      <c r="B96" s="20">
        <v>12</v>
      </c>
      <c r="D96" t="s">
        <v>8221</v>
      </c>
      <c r="E96" s="20">
        <v>2</v>
      </c>
    </row>
    <row r="97" spans="1:5" x14ac:dyDescent="0.45">
      <c r="A97" t="s">
        <v>8219</v>
      </c>
      <c r="B97" s="20">
        <v>21</v>
      </c>
      <c r="D97" t="s">
        <v>8221</v>
      </c>
      <c r="E97" s="20">
        <v>3</v>
      </c>
    </row>
    <row r="98" spans="1:5" x14ac:dyDescent="0.45">
      <c r="A98" t="s">
        <v>8219</v>
      </c>
      <c r="B98" s="20">
        <v>34</v>
      </c>
      <c r="D98" t="s">
        <v>8221</v>
      </c>
      <c r="E98" s="20">
        <v>0</v>
      </c>
    </row>
    <row r="99" spans="1:5" x14ac:dyDescent="0.45">
      <c r="A99" t="s">
        <v>8219</v>
      </c>
      <c r="B99" s="20">
        <v>8</v>
      </c>
      <c r="D99" t="s">
        <v>8221</v>
      </c>
      <c r="E99" s="20">
        <v>0</v>
      </c>
    </row>
    <row r="100" spans="1:5" x14ac:dyDescent="0.45">
      <c r="A100" t="s">
        <v>8219</v>
      </c>
      <c r="B100" s="20">
        <v>60</v>
      </c>
      <c r="D100" t="s">
        <v>8221</v>
      </c>
      <c r="E100" s="20">
        <v>11</v>
      </c>
    </row>
    <row r="101" spans="1:5" x14ac:dyDescent="0.45">
      <c r="A101" t="s">
        <v>8219</v>
      </c>
      <c r="B101" s="20">
        <v>39</v>
      </c>
      <c r="D101" t="s">
        <v>8221</v>
      </c>
      <c r="E101" s="20">
        <v>0</v>
      </c>
    </row>
    <row r="102" spans="1:5" x14ac:dyDescent="0.45">
      <c r="A102" t="s">
        <v>8219</v>
      </c>
      <c r="B102" s="20">
        <v>26</v>
      </c>
      <c r="D102" t="s">
        <v>8221</v>
      </c>
      <c r="E102" s="20">
        <v>1</v>
      </c>
    </row>
    <row r="103" spans="1:5" x14ac:dyDescent="0.45">
      <c r="A103" t="s">
        <v>8219</v>
      </c>
      <c r="B103" s="20">
        <v>35</v>
      </c>
      <c r="D103" t="s">
        <v>8221</v>
      </c>
      <c r="E103" s="20">
        <v>0</v>
      </c>
    </row>
    <row r="104" spans="1:5" x14ac:dyDescent="0.45">
      <c r="A104" t="s">
        <v>8219</v>
      </c>
      <c r="B104" s="20">
        <v>65</v>
      </c>
      <c r="D104" t="s">
        <v>8221</v>
      </c>
      <c r="E104" s="20">
        <v>17</v>
      </c>
    </row>
    <row r="105" spans="1:5" x14ac:dyDescent="0.45">
      <c r="A105" t="s">
        <v>8219</v>
      </c>
      <c r="B105" s="20">
        <v>49</v>
      </c>
      <c r="D105" t="s">
        <v>8221</v>
      </c>
      <c r="E105" s="20">
        <v>2</v>
      </c>
    </row>
    <row r="106" spans="1:5" x14ac:dyDescent="0.45">
      <c r="A106" t="s">
        <v>8219</v>
      </c>
      <c r="B106" s="20">
        <v>10</v>
      </c>
      <c r="D106" t="s">
        <v>8221</v>
      </c>
      <c r="E106" s="20">
        <v>1</v>
      </c>
    </row>
    <row r="107" spans="1:5" x14ac:dyDescent="0.45">
      <c r="A107" t="s">
        <v>8219</v>
      </c>
      <c r="B107" s="20">
        <v>60</v>
      </c>
      <c r="D107" t="s">
        <v>8221</v>
      </c>
      <c r="E107" s="20">
        <v>2</v>
      </c>
    </row>
    <row r="108" spans="1:5" x14ac:dyDescent="0.45">
      <c r="A108" t="s">
        <v>8219</v>
      </c>
      <c r="B108" s="20">
        <v>27</v>
      </c>
      <c r="D108" t="s">
        <v>8221</v>
      </c>
      <c r="E108" s="20">
        <v>16</v>
      </c>
    </row>
    <row r="109" spans="1:5" x14ac:dyDescent="0.45">
      <c r="A109" t="s">
        <v>8219</v>
      </c>
      <c r="B109" s="20">
        <v>69</v>
      </c>
      <c r="D109" t="s">
        <v>8221</v>
      </c>
      <c r="E109" s="20">
        <v>1</v>
      </c>
    </row>
    <row r="110" spans="1:5" x14ac:dyDescent="0.45">
      <c r="A110" t="s">
        <v>8219</v>
      </c>
      <c r="B110" s="20">
        <v>47</v>
      </c>
      <c r="D110" t="s">
        <v>8221</v>
      </c>
      <c r="E110" s="20">
        <v>4</v>
      </c>
    </row>
    <row r="111" spans="1:5" x14ac:dyDescent="0.45">
      <c r="A111" t="s">
        <v>8219</v>
      </c>
      <c r="B111" s="20">
        <v>47</v>
      </c>
      <c r="D111" t="s">
        <v>8221</v>
      </c>
      <c r="E111" s="20">
        <v>5</v>
      </c>
    </row>
    <row r="112" spans="1:5" x14ac:dyDescent="0.45">
      <c r="A112" t="s">
        <v>8219</v>
      </c>
      <c r="B112" s="20">
        <v>26</v>
      </c>
      <c r="D112" t="s">
        <v>8221</v>
      </c>
      <c r="E112" s="20">
        <v>7</v>
      </c>
    </row>
    <row r="113" spans="1:5" x14ac:dyDescent="0.45">
      <c r="A113" t="s">
        <v>8219</v>
      </c>
      <c r="B113" s="20">
        <v>53</v>
      </c>
      <c r="D113" t="s">
        <v>8221</v>
      </c>
      <c r="E113" s="20">
        <v>0</v>
      </c>
    </row>
    <row r="114" spans="1:5" x14ac:dyDescent="0.45">
      <c r="A114" t="s">
        <v>8219</v>
      </c>
      <c r="B114" s="20">
        <v>81</v>
      </c>
      <c r="D114" t="s">
        <v>8221</v>
      </c>
      <c r="E114" s="20">
        <v>12</v>
      </c>
    </row>
    <row r="115" spans="1:5" x14ac:dyDescent="0.45">
      <c r="A115" t="s">
        <v>8219</v>
      </c>
      <c r="B115" s="20">
        <v>78</v>
      </c>
      <c r="D115" t="s">
        <v>8221</v>
      </c>
      <c r="E115" s="20">
        <v>2</v>
      </c>
    </row>
    <row r="116" spans="1:5" x14ac:dyDescent="0.45">
      <c r="A116" t="s">
        <v>8219</v>
      </c>
      <c r="B116" s="20">
        <v>35</v>
      </c>
      <c r="D116" t="s">
        <v>8221</v>
      </c>
      <c r="E116" s="20">
        <v>5</v>
      </c>
    </row>
    <row r="117" spans="1:5" x14ac:dyDescent="0.45">
      <c r="A117" t="s">
        <v>8219</v>
      </c>
      <c r="B117" s="20">
        <v>22</v>
      </c>
      <c r="D117" t="s">
        <v>8221</v>
      </c>
      <c r="E117" s="20">
        <v>2</v>
      </c>
    </row>
    <row r="118" spans="1:5" x14ac:dyDescent="0.45">
      <c r="A118" t="s">
        <v>8219</v>
      </c>
      <c r="B118" s="20">
        <v>57</v>
      </c>
      <c r="D118" t="s">
        <v>8221</v>
      </c>
      <c r="E118" s="20">
        <v>3</v>
      </c>
    </row>
    <row r="119" spans="1:5" x14ac:dyDescent="0.45">
      <c r="A119" t="s">
        <v>8219</v>
      </c>
      <c r="B119" s="20">
        <v>27</v>
      </c>
      <c r="D119" t="s">
        <v>8221</v>
      </c>
      <c r="E119" s="20">
        <v>0</v>
      </c>
    </row>
    <row r="120" spans="1:5" x14ac:dyDescent="0.45">
      <c r="A120" t="s">
        <v>8219</v>
      </c>
      <c r="B120" s="20">
        <v>39</v>
      </c>
      <c r="D120" t="s">
        <v>8221</v>
      </c>
      <c r="E120" s="20">
        <v>49</v>
      </c>
    </row>
    <row r="121" spans="1:5" x14ac:dyDescent="0.45">
      <c r="A121" t="s">
        <v>8219</v>
      </c>
      <c r="B121" s="20">
        <v>37</v>
      </c>
      <c r="D121" t="s">
        <v>8221</v>
      </c>
      <c r="E121" s="20">
        <v>1</v>
      </c>
    </row>
    <row r="122" spans="1:5" x14ac:dyDescent="0.45">
      <c r="A122" t="s">
        <v>8219</v>
      </c>
      <c r="B122" s="20">
        <v>137</v>
      </c>
      <c r="D122" t="s">
        <v>8221</v>
      </c>
      <c r="E122" s="20">
        <v>2</v>
      </c>
    </row>
    <row r="123" spans="1:5" x14ac:dyDescent="0.45">
      <c r="A123" t="s">
        <v>8219</v>
      </c>
      <c r="B123" s="20">
        <v>376</v>
      </c>
      <c r="D123" t="s">
        <v>8221</v>
      </c>
      <c r="E123" s="20">
        <v>0</v>
      </c>
    </row>
    <row r="124" spans="1:5" x14ac:dyDescent="0.45">
      <c r="A124" t="s">
        <v>8219</v>
      </c>
      <c r="B124" s="20">
        <v>202</v>
      </c>
      <c r="D124" t="s">
        <v>8221</v>
      </c>
      <c r="E124" s="20">
        <v>0</v>
      </c>
    </row>
    <row r="125" spans="1:5" x14ac:dyDescent="0.45">
      <c r="A125" t="s">
        <v>8219</v>
      </c>
      <c r="B125" s="20">
        <v>328</v>
      </c>
      <c r="D125" t="s">
        <v>8221</v>
      </c>
      <c r="E125" s="20">
        <v>11</v>
      </c>
    </row>
    <row r="126" spans="1:5" x14ac:dyDescent="0.45">
      <c r="A126" t="s">
        <v>8219</v>
      </c>
      <c r="B126" s="20">
        <v>84</v>
      </c>
      <c r="D126" t="s">
        <v>8221</v>
      </c>
      <c r="E126" s="20">
        <v>1</v>
      </c>
    </row>
    <row r="127" spans="1:5" x14ac:dyDescent="0.45">
      <c r="A127" t="s">
        <v>8219</v>
      </c>
      <c r="B127" s="20">
        <v>96</v>
      </c>
      <c r="D127" t="s">
        <v>8221</v>
      </c>
      <c r="E127" s="20">
        <v>8</v>
      </c>
    </row>
    <row r="128" spans="1:5" x14ac:dyDescent="0.45">
      <c r="A128" t="s">
        <v>8219</v>
      </c>
      <c r="B128" s="20">
        <v>223</v>
      </c>
      <c r="D128" t="s">
        <v>8221</v>
      </c>
      <c r="E128" s="20">
        <v>5</v>
      </c>
    </row>
    <row r="129" spans="1:5" x14ac:dyDescent="0.45">
      <c r="A129" t="s">
        <v>8219</v>
      </c>
      <c r="B129" s="20">
        <v>62</v>
      </c>
      <c r="D129" t="s">
        <v>8221</v>
      </c>
      <c r="E129" s="20">
        <v>39</v>
      </c>
    </row>
    <row r="130" spans="1:5" x14ac:dyDescent="0.45">
      <c r="A130" t="s">
        <v>8219</v>
      </c>
      <c r="B130" s="20">
        <v>146</v>
      </c>
      <c r="D130" t="s">
        <v>8221</v>
      </c>
      <c r="E130" s="20">
        <v>0</v>
      </c>
    </row>
    <row r="131" spans="1:5" x14ac:dyDescent="0.45">
      <c r="A131" t="s">
        <v>8219</v>
      </c>
      <c r="B131" s="20">
        <v>235</v>
      </c>
      <c r="D131" t="s">
        <v>8221</v>
      </c>
      <c r="E131" s="20">
        <v>0</v>
      </c>
    </row>
    <row r="132" spans="1:5" x14ac:dyDescent="0.45">
      <c r="A132" t="s">
        <v>8219</v>
      </c>
      <c r="B132" s="20">
        <v>437</v>
      </c>
      <c r="D132" t="s">
        <v>8221</v>
      </c>
      <c r="E132" s="20">
        <v>2</v>
      </c>
    </row>
    <row r="133" spans="1:5" x14ac:dyDescent="0.45">
      <c r="A133" t="s">
        <v>8219</v>
      </c>
      <c r="B133" s="20">
        <v>77</v>
      </c>
      <c r="D133" t="s">
        <v>8221</v>
      </c>
      <c r="E133" s="20">
        <v>170</v>
      </c>
    </row>
    <row r="134" spans="1:5" x14ac:dyDescent="0.45">
      <c r="A134" t="s">
        <v>8219</v>
      </c>
      <c r="B134" s="20">
        <v>108</v>
      </c>
      <c r="D134" t="s">
        <v>8221</v>
      </c>
      <c r="E134" s="20">
        <v>5</v>
      </c>
    </row>
    <row r="135" spans="1:5" x14ac:dyDescent="0.45">
      <c r="A135" t="s">
        <v>8219</v>
      </c>
      <c r="B135" s="20">
        <v>7</v>
      </c>
      <c r="D135" t="s">
        <v>8221</v>
      </c>
      <c r="E135" s="20">
        <v>14</v>
      </c>
    </row>
    <row r="136" spans="1:5" x14ac:dyDescent="0.45">
      <c r="A136" t="s">
        <v>8219</v>
      </c>
      <c r="B136" s="20">
        <v>314</v>
      </c>
      <c r="D136" t="s">
        <v>8221</v>
      </c>
      <c r="E136" s="20">
        <v>1</v>
      </c>
    </row>
    <row r="137" spans="1:5" x14ac:dyDescent="0.45">
      <c r="A137" t="s">
        <v>8219</v>
      </c>
      <c r="B137" s="20">
        <v>188</v>
      </c>
      <c r="D137" t="s">
        <v>8221</v>
      </c>
      <c r="E137" s="20">
        <v>0</v>
      </c>
    </row>
    <row r="138" spans="1:5" x14ac:dyDescent="0.45">
      <c r="A138" t="s">
        <v>8219</v>
      </c>
      <c r="B138" s="20">
        <v>275</v>
      </c>
      <c r="D138" t="s">
        <v>8221</v>
      </c>
      <c r="E138" s="20">
        <v>124</v>
      </c>
    </row>
    <row r="139" spans="1:5" x14ac:dyDescent="0.45">
      <c r="A139" t="s">
        <v>8219</v>
      </c>
      <c r="B139" s="20">
        <v>560</v>
      </c>
      <c r="D139" t="s">
        <v>8221</v>
      </c>
      <c r="E139" s="20">
        <v>0</v>
      </c>
    </row>
    <row r="140" spans="1:5" x14ac:dyDescent="0.45">
      <c r="A140" t="s">
        <v>8219</v>
      </c>
      <c r="B140" s="20">
        <v>688</v>
      </c>
      <c r="D140" t="s">
        <v>8221</v>
      </c>
      <c r="E140" s="20">
        <v>0</v>
      </c>
    </row>
    <row r="141" spans="1:5" x14ac:dyDescent="0.45">
      <c r="A141" t="s">
        <v>8219</v>
      </c>
      <c r="B141" s="20">
        <v>942</v>
      </c>
      <c r="D141" t="s">
        <v>8221</v>
      </c>
      <c r="E141" s="20">
        <v>55</v>
      </c>
    </row>
    <row r="142" spans="1:5" x14ac:dyDescent="0.45">
      <c r="A142" t="s">
        <v>8219</v>
      </c>
      <c r="B142" s="20">
        <v>88</v>
      </c>
      <c r="D142" t="s">
        <v>8221</v>
      </c>
      <c r="E142" s="20">
        <v>140</v>
      </c>
    </row>
    <row r="143" spans="1:5" x14ac:dyDescent="0.45">
      <c r="A143" t="s">
        <v>8219</v>
      </c>
      <c r="B143" s="20">
        <v>220</v>
      </c>
      <c r="D143" t="s">
        <v>8221</v>
      </c>
      <c r="E143" s="20">
        <v>21</v>
      </c>
    </row>
    <row r="144" spans="1:5" x14ac:dyDescent="0.45">
      <c r="A144" t="s">
        <v>8219</v>
      </c>
      <c r="B144" s="20">
        <v>145</v>
      </c>
      <c r="D144" t="s">
        <v>8221</v>
      </c>
      <c r="E144" s="20">
        <v>1</v>
      </c>
    </row>
    <row r="145" spans="1:5" x14ac:dyDescent="0.45">
      <c r="A145" t="s">
        <v>8219</v>
      </c>
      <c r="B145" s="20">
        <v>963</v>
      </c>
      <c r="D145" t="s">
        <v>8221</v>
      </c>
      <c r="E145" s="20">
        <v>147</v>
      </c>
    </row>
    <row r="146" spans="1:5" x14ac:dyDescent="0.45">
      <c r="A146" t="s">
        <v>8219</v>
      </c>
      <c r="B146" s="20">
        <v>91</v>
      </c>
      <c r="D146" t="s">
        <v>8221</v>
      </c>
      <c r="E146" s="20">
        <v>11</v>
      </c>
    </row>
    <row r="147" spans="1:5" x14ac:dyDescent="0.45">
      <c r="A147" t="s">
        <v>8219</v>
      </c>
      <c r="B147" s="20">
        <v>58</v>
      </c>
      <c r="D147" t="s">
        <v>8221</v>
      </c>
      <c r="E147" s="20">
        <v>125</v>
      </c>
    </row>
    <row r="148" spans="1:5" x14ac:dyDescent="0.45">
      <c r="A148" t="s">
        <v>8219</v>
      </c>
      <c r="B148" s="20">
        <v>36</v>
      </c>
      <c r="D148" t="s">
        <v>8221</v>
      </c>
      <c r="E148" s="20">
        <v>1</v>
      </c>
    </row>
    <row r="149" spans="1:5" x14ac:dyDescent="0.45">
      <c r="A149" t="s">
        <v>8219</v>
      </c>
      <c r="B149" s="20">
        <v>165</v>
      </c>
      <c r="D149" t="s">
        <v>8221</v>
      </c>
      <c r="E149" s="20">
        <v>0</v>
      </c>
    </row>
    <row r="150" spans="1:5" x14ac:dyDescent="0.45">
      <c r="A150" t="s">
        <v>8219</v>
      </c>
      <c r="B150" s="20">
        <v>111</v>
      </c>
      <c r="D150" t="s">
        <v>8221</v>
      </c>
      <c r="E150" s="20">
        <v>0</v>
      </c>
    </row>
    <row r="151" spans="1:5" x14ac:dyDescent="0.45">
      <c r="A151" t="s">
        <v>8219</v>
      </c>
      <c r="B151" s="20">
        <v>1596</v>
      </c>
      <c r="D151" t="s">
        <v>8221</v>
      </c>
      <c r="E151" s="20">
        <v>3</v>
      </c>
    </row>
    <row r="152" spans="1:5" x14ac:dyDescent="0.45">
      <c r="A152" t="s">
        <v>8219</v>
      </c>
      <c r="B152" s="20">
        <v>61</v>
      </c>
      <c r="D152" t="s">
        <v>8221</v>
      </c>
      <c r="E152" s="20">
        <v>0</v>
      </c>
    </row>
    <row r="153" spans="1:5" x14ac:dyDescent="0.45">
      <c r="A153" t="s">
        <v>8219</v>
      </c>
      <c r="B153" s="20">
        <v>287</v>
      </c>
      <c r="D153" t="s">
        <v>8221</v>
      </c>
      <c r="E153" s="20">
        <v>0</v>
      </c>
    </row>
    <row r="154" spans="1:5" x14ac:dyDescent="0.45">
      <c r="A154" t="s">
        <v>8219</v>
      </c>
      <c r="B154" s="20">
        <v>65</v>
      </c>
      <c r="D154" t="s">
        <v>8221</v>
      </c>
      <c r="E154" s="20">
        <v>0</v>
      </c>
    </row>
    <row r="155" spans="1:5" x14ac:dyDescent="0.45">
      <c r="A155" t="s">
        <v>8219</v>
      </c>
      <c r="B155" s="20">
        <v>118</v>
      </c>
      <c r="D155" t="s">
        <v>8221</v>
      </c>
      <c r="E155" s="20">
        <v>0</v>
      </c>
    </row>
    <row r="156" spans="1:5" x14ac:dyDescent="0.45">
      <c r="A156" t="s">
        <v>8219</v>
      </c>
      <c r="B156" s="20">
        <v>113</v>
      </c>
      <c r="D156" t="s">
        <v>8221</v>
      </c>
      <c r="E156" s="20">
        <v>3</v>
      </c>
    </row>
    <row r="157" spans="1:5" x14ac:dyDescent="0.45">
      <c r="A157" t="s">
        <v>8219</v>
      </c>
      <c r="B157" s="20">
        <v>332</v>
      </c>
      <c r="D157" t="s">
        <v>8221</v>
      </c>
      <c r="E157" s="20">
        <v>0</v>
      </c>
    </row>
    <row r="158" spans="1:5" x14ac:dyDescent="0.45">
      <c r="A158" t="s">
        <v>8219</v>
      </c>
      <c r="B158" s="20">
        <v>62</v>
      </c>
      <c r="D158" t="s">
        <v>8221</v>
      </c>
      <c r="E158" s="20">
        <v>1</v>
      </c>
    </row>
    <row r="159" spans="1:5" x14ac:dyDescent="0.45">
      <c r="A159" t="s">
        <v>8219</v>
      </c>
      <c r="B159" s="20">
        <v>951</v>
      </c>
      <c r="D159" t="s">
        <v>8221</v>
      </c>
      <c r="E159" s="20">
        <v>3</v>
      </c>
    </row>
    <row r="160" spans="1:5" x14ac:dyDescent="0.45">
      <c r="A160" t="s">
        <v>8219</v>
      </c>
      <c r="B160" s="20">
        <v>415</v>
      </c>
      <c r="D160" t="s">
        <v>8221</v>
      </c>
      <c r="E160" s="20">
        <v>22</v>
      </c>
    </row>
    <row r="161" spans="1:5" x14ac:dyDescent="0.45">
      <c r="A161" t="s">
        <v>8219</v>
      </c>
      <c r="B161" s="20">
        <v>305</v>
      </c>
      <c r="D161" t="s">
        <v>8221</v>
      </c>
      <c r="E161" s="20">
        <v>26</v>
      </c>
    </row>
    <row r="162" spans="1:5" x14ac:dyDescent="0.45">
      <c r="A162" t="s">
        <v>8219</v>
      </c>
      <c r="B162" s="20">
        <v>2139</v>
      </c>
      <c r="D162" t="s">
        <v>8221</v>
      </c>
      <c r="E162" s="20">
        <v>4</v>
      </c>
    </row>
    <row r="163" spans="1:5" x14ac:dyDescent="0.45">
      <c r="A163" t="s">
        <v>8219</v>
      </c>
      <c r="B163" s="20">
        <v>79</v>
      </c>
      <c r="D163" t="s">
        <v>8221</v>
      </c>
      <c r="E163" s="20">
        <v>0</v>
      </c>
    </row>
    <row r="164" spans="1:5" x14ac:dyDescent="0.45">
      <c r="A164" t="s">
        <v>8219</v>
      </c>
      <c r="B164" s="20">
        <v>179</v>
      </c>
      <c r="D164" t="s">
        <v>8221</v>
      </c>
      <c r="E164" s="20">
        <v>4</v>
      </c>
    </row>
    <row r="165" spans="1:5" x14ac:dyDescent="0.45">
      <c r="A165" t="s">
        <v>8219</v>
      </c>
      <c r="B165" s="20">
        <v>202</v>
      </c>
      <c r="D165" t="s">
        <v>8221</v>
      </c>
      <c r="E165" s="20">
        <v>9</v>
      </c>
    </row>
    <row r="166" spans="1:5" x14ac:dyDescent="0.45">
      <c r="A166" t="s">
        <v>8219</v>
      </c>
      <c r="B166" s="20">
        <v>760</v>
      </c>
      <c r="D166" t="s">
        <v>8221</v>
      </c>
      <c r="E166" s="20">
        <v>5</v>
      </c>
    </row>
    <row r="167" spans="1:5" x14ac:dyDescent="0.45">
      <c r="A167" t="s">
        <v>8219</v>
      </c>
      <c r="B167" s="20">
        <v>563</v>
      </c>
      <c r="D167" t="s">
        <v>8221</v>
      </c>
      <c r="E167" s="20">
        <v>14</v>
      </c>
    </row>
    <row r="168" spans="1:5" x14ac:dyDescent="0.45">
      <c r="A168" t="s">
        <v>8219</v>
      </c>
      <c r="B168" s="20">
        <v>135</v>
      </c>
      <c r="D168" t="s">
        <v>8221</v>
      </c>
      <c r="E168" s="20">
        <v>1</v>
      </c>
    </row>
    <row r="169" spans="1:5" x14ac:dyDescent="0.45">
      <c r="A169" t="s">
        <v>8219</v>
      </c>
      <c r="B169" s="20">
        <v>290</v>
      </c>
      <c r="D169" t="s">
        <v>8221</v>
      </c>
      <c r="E169" s="20">
        <v>10</v>
      </c>
    </row>
    <row r="170" spans="1:5" x14ac:dyDescent="0.45">
      <c r="A170" t="s">
        <v>8219</v>
      </c>
      <c r="B170" s="20">
        <v>447</v>
      </c>
      <c r="D170" t="s">
        <v>8221</v>
      </c>
      <c r="E170" s="20">
        <v>3</v>
      </c>
    </row>
    <row r="171" spans="1:5" x14ac:dyDescent="0.45">
      <c r="A171" t="s">
        <v>8219</v>
      </c>
      <c r="B171" s="20">
        <v>232</v>
      </c>
      <c r="D171" t="s">
        <v>8221</v>
      </c>
      <c r="E171" s="20">
        <v>1</v>
      </c>
    </row>
    <row r="172" spans="1:5" x14ac:dyDescent="0.45">
      <c r="A172" t="s">
        <v>8219</v>
      </c>
      <c r="B172" s="20">
        <v>168</v>
      </c>
      <c r="D172" t="s">
        <v>8221</v>
      </c>
      <c r="E172" s="20">
        <v>0</v>
      </c>
    </row>
    <row r="173" spans="1:5" x14ac:dyDescent="0.45">
      <c r="A173" t="s">
        <v>8219</v>
      </c>
      <c r="B173" s="20">
        <v>128</v>
      </c>
      <c r="D173" t="s">
        <v>8221</v>
      </c>
      <c r="E173" s="20">
        <v>5</v>
      </c>
    </row>
    <row r="174" spans="1:5" x14ac:dyDescent="0.45">
      <c r="A174" t="s">
        <v>8219</v>
      </c>
      <c r="B174" s="20">
        <v>493</v>
      </c>
      <c r="D174" t="s">
        <v>8221</v>
      </c>
      <c r="E174" s="20">
        <v>2</v>
      </c>
    </row>
    <row r="175" spans="1:5" x14ac:dyDescent="0.45">
      <c r="A175" t="s">
        <v>8219</v>
      </c>
      <c r="B175" s="20">
        <v>131</v>
      </c>
      <c r="D175" t="s">
        <v>8221</v>
      </c>
      <c r="E175" s="20">
        <v>68</v>
      </c>
    </row>
    <row r="176" spans="1:5" x14ac:dyDescent="0.45">
      <c r="A176" t="s">
        <v>8219</v>
      </c>
      <c r="B176" s="20">
        <v>50</v>
      </c>
      <c r="D176" t="s">
        <v>8221</v>
      </c>
      <c r="E176" s="20">
        <v>3</v>
      </c>
    </row>
    <row r="177" spans="1:5" x14ac:dyDescent="0.45">
      <c r="A177" t="s">
        <v>8219</v>
      </c>
      <c r="B177" s="20">
        <v>665</v>
      </c>
      <c r="D177" t="s">
        <v>8221</v>
      </c>
      <c r="E177" s="20">
        <v>34</v>
      </c>
    </row>
    <row r="178" spans="1:5" x14ac:dyDescent="0.45">
      <c r="A178" t="s">
        <v>8219</v>
      </c>
      <c r="B178" s="20">
        <v>129</v>
      </c>
      <c r="D178" t="s">
        <v>8221</v>
      </c>
      <c r="E178" s="20">
        <v>0</v>
      </c>
    </row>
    <row r="179" spans="1:5" x14ac:dyDescent="0.45">
      <c r="A179" t="s">
        <v>8219</v>
      </c>
      <c r="B179" s="20">
        <v>142</v>
      </c>
      <c r="D179" t="s">
        <v>8221</v>
      </c>
      <c r="E179" s="20">
        <v>3</v>
      </c>
    </row>
    <row r="180" spans="1:5" x14ac:dyDescent="0.45">
      <c r="A180" t="s">
        <v>8219</v>
      </c>
      <c r="B180" s="20">
        <v>2436</v>
      </c>
      <c r="D180" t="s">
        <v>8221</v>
      </c>
      <c r="E180" s="20">
        <v>0</v>
      </c>
    </row>
    <row r="181" spans="1:5" x14ac:dyDescent="0.45">
      <c r="A181" t="s">
        <v>8219</v>
      </c>
      <c r="B181" s="20">
        <v>244</v>
      </c>
      <c r="D181" t="s">
        <v>8221</v>
      </c>
      <c r="E181" s="20">
        <v>70</v>
      </c>
    </row>
    <row r="182" spans="1:5" x14ac:dyDescent="0.45">
      <c r="A182" t="s">
        <v>8219</v>
      </c>
      <c r="B182" s="20">
        <v>298</v>
      </c>
      <c r="D182" t="s">
        <v>8221</v>
      </c>
      <c r="E182" s="20">
        <v>1</v>
      </c>
    </row>
    <row r="183" spans="1:5" x14ac:dyDescent="0.45">
      <c r="A183" t="s">
        <v>8219</v>
      </c>
      <c r="B183" s="20">
        <v>251</v>
      </c>
      <c r="D183" t="s">
        <v>8221</v>
      </c>
      <c r="E183" s="20">
        <v>1</v>
      </c>
    </row>
    <row r="184" spans="1:5" x14ac:dyDescent="0.45">
      <c r="A184" t="s">
        <v>8219</v>
      </c>
      <c r="B184" s="20">
        <v>108</v>
      </c>
      <c r="D184" t="s">
        <v>8221</v>
      </c>
      <c r="E184" s="20">
        <v>1</v>
      </c>
    </row>
    <row r="185" spans="1:5" x14ac:dyDescent="0.45">
      <c r="A185" t="s">
        <v>8219</v>
      </c>
      <c r="B185" s="20">
        <v>82</v>
      </c>
      <c r="D185" t="s">
        <v>8221</v>
      </c>
      <c r="E185" s="20">
        <v>2</v>
      </c>
    </row>
    <row r="186" spans="1:5" x14ac:dyDescent="0.45">
      <c r="A186" t="s">
        <v>8219</v>
      </c>
      <c r="B186" s="20">
        <v>74</v>
      </c>
      <c r="D186" t="s">
        <v>8221</v>
      </c>
      <c r="E186" s="20">
        <v>2</v>
      </c>
    </row>
    <row r="187" spans="1:5" x14ac:dyDescent="0.45">
      <c r="A187" t="s">
        <v>8219</v>
      </c>
      <c r="B187" s="20">
        <v>189</v>
      </c>
      <c r="D187" t="s">
        <v>8221</v>
      </c>
      <c r="E187" s="20">
        <v>34</v>
      </c>
    </row>
    <row r="188" spans="1:5" x14ac:dyDescent="0.45">
      <c r="A188" t="s">
        <v>8219</v>
      </c>
      <c r="B188" s="20">
        <v>80</v>
      </c>
      <c r="D188" t="s">
        <v>8221</v>
      </c>
      <c r="E188" s="20">
        <v>2</v>
      </c>
    </row>
    <row r="189" spans="1:5" x14ac:dyDescent="0.45">
      <c r="A189" t="s">
        <v>8219</v>
      </c>
      <c r="B189" s="20">
        <v>576</v>
      </c>
      <c r="D189" t="s">
        <v>8221</v>
      </c>
      <c r="E189" s="20">
        <v>0</v>
      </c>
    </row>
    <row r="190" spans="1:5" x14ac:dyDescent="0.45">
      <c r="A190" t="s">
        <v>8219</v>
      </c>
      <c r="B190" s="20">
        <v>202</v>
      </c>
      <c r="D190" t="s">
        <v>8221</v>
      </c>
      <c r="E190" s="20">
        <v>1</v>
      </c>
    </row>
    <row r="191" spans="1:5" x14ac:dyDescent="0.45">
      <c r="A191" t="s">
        <v>8219</v>
      </c>
      <c r="B191" s="20">
        <v>238</v>
      </c>
      <c r="D191" t="s">
        <v>8221</v>
      </c>
      <c r="E191" s="20">
        <v>8</v>
      </c>
    </row>
    <row r="192" spans="1:5" x14ac:dyDescent="0.45">
      <c r="A192" t="s">
        <v>8219</v>
      </c>
      <c r="B192" s="20">
        <v>36</v>
      </c>
      <c r="D192" t="s">
        <v>8221</v>
      </c>
      <c r="E192" s="20">
        <v>4</v>
      </c>
    </row>
    <row r="193" spans="1:5" x14ac:dyDescent="0.45">
      <c r="A193" t="s">
        <v>8219</v>
      </c>
      <c r="B193" s="20">
        <v>150</v>
      </c>
      <c r="D193" t="s">
        <v>8221</v>
      </c>
      <c r="E193" s="20">
        <v>28</v>
      </c>
    </row>
    <row r="194" spans="1:5" x14ac:dyDescent="0.45">
      <c r="A194" t="s">
        <v>8219</v>
      </c>
      <c r="B194" s="20">
        <v>146</v>
      </c>
      <c r="D194" t="s">
        <v>8221</v>
      </c>
      <c r="E194" s="20">
        <v>0</v>
      </c>
    </row>
    <row r="195" spans="1:5" x14ac:dyDescent="0.45">
      <c r="A195" t="s">
        <v>8219</v>
      </c>
      <c r="B195" s="20">
        <v>222</v>
      </c>
      <c r="D195" t="s">
        <v>8221</v>
      </c>
      <c r="E195" s="20">
        <v>6</v>
      </c>
    </row>
    <row r="196" spans="1:5" x14ac:dyDescent="0.45">
      <c r="A196" t="s">
        <v>8219</v>
      </c>
      <c r="B196" s="20">
        <v>120</v>
      </c>
      <c r="D196" t="s">
        <v>8221</v>
      </c>
      <c r="E196" s="20">
        <v>22</v>
      </c>
    </row>
    <row r="197" spans="1:5" x14ac:dyDescent="0.45">
      <c r="A197" t="s">
        <v>8219</v>
      </c>
      <c r="B197" s="20">
        <v>126</v>
      </c>
      <c r="D197" t="s">
        <v>8221</v>
      </c>
      <c r="E197" s="20">
        <v>0</v>
      </c>
    </row>
    <row r="198" spans="1:5" x14ac:dyDescent="0.45">
      <c r="A198" t="s">
        <v>8219</v>
      </c>
      <c r="B198" s="20">
        <v>158</v>
      </c>
      <c r="D198" t="s">
        <v>8221</v>
      </c>
      <c r="E198" s="20">
        <v>1</v>
      </c>
    </row>
    <row r="199" spans="1:5" x14ac:dyDescent="0.45">
      <c r="A199" t="s">
        <v>8219</v>
      </c>
      <c r="B199" s="20">
        <v>316</v>
      </c>
      <c r="D199" t="s">
        <v>8221</v>
      </c>
      <c r="E199" s="20">
        <v>20</v>
      </c>
    </row>
    <row r="200" spans="1:5" x14ac:dyDescent="0.45">
      <c r="A200" t="s">
        <v>8219</v>
      </c>
      <c r="B200" s="20">
        <v>284</v>
      </c>
      <c r="D200" t="s">
        <v>8221</v>
      </c>
      <c r="E200" s="20">
        <v>0</v>
      </c>
    </row>
    <row r="201" spans="1:5" x14ac:dyDescent="0.45">
      <c r="A201" t="s">
        <v>8219</v>
      </c>
      <c r="B201" s="20">
        <v>51</v>
      </c>
      <c r="D201" t="s">
        <v>8221</v>
      </c>
      <c r="E201" s="20">
        <v>1</v>
      </c>
    </row>
    <row r="202" spans="1:5" x14ac:dyDescent="0.45">
      <c r="A202" t="s">
        <v>8219</v>
      </c>
      <c r="B202" s="20">
        <v>158</v>
      </c>
      <c r="D202" t="s">
        <v>8221</v>
      </c>
      <c r="E202" s="20">
        <v>3</v>
      </c>
    </row>
    <row r="203" spans="1:5" x14ac:dyDescent="0.45">
      <c r="A203" t="s">
        <v>8219</v>
      </c>
      <c r="B203" s="20">
        <v>337</v>
      </c>
      <c r="D203" t="s">
        <v>8221</v>
      </c>
      <c r="E203" s="20">
        <v>2</v>
      </c>
    </row>
    <row r="204" spans="1:5" x14ac:dyDescent="0.45">
      <c r="A204" t="s">
        <v>8219</v>
      </c>
      <c r="B204" s="20">
        <v>186</v>
      </c>
      <c r="D204" t="s">
        <v>8221</v>
      </c>
      <c r="E204" s="20">
        <v>0</v>
      </c>
    </row>
    <row r="205" spans="1:5" x14ac:dyDescent="0.45">
      <c r="A205" t="s">
        <v>8219</v>
      </c>
      <c r="B205" s="20">
        <v>58</v>
      </c>
      <c r="D205" t="s">
        <v>8221</v>
      </c>
      <c r="E205" s="20">
        <v>2</v>
      </c>
    </row>
    <row r="206" spans="1:5" x14ac:dyDescent="0.45">
      <c r="A206" t="s">
        <v>8219</v>
      </c>
      <c r="B206" s="20">
        <v>82</v>
      </c>
      <c r="D206" t="s">
        <v>8221</v>
      </c>
      <c r="E206" s="20">
        <v>1</v>
      </c>
    </row>
    <row r="207" spans="1:5" x14ac:dyDescent="0.45">
      <c r="A207" t="s">
        <v>8219</v>
      </c>
      <c r="B207" s="20">
        <v>736</v>
      </c>
      <c r="D207" t="s">
        <v>8221</v>
      </c>
      <c r="E207" s="20">
        <v>0</v>
      </c>
    </row>
    <row r="208" spans="1:5" x14ac:dyDescent="0.45">
      <c r="A208" t="s">
        <v>8219</v>
      </c>
      <c r="B208" s="20">
        <v>1151</v>
      </c>
      <c r="D208" t="s">
        <v>8221</v>
      </c>
      <c r="E208" s="20">
        <v>1</v>
      </c>
    </row>
    <row r="209" spans="1:5" x14ac:dyDescent="0.45">
      <c r="A209" t="s">
        <v>8219</v>
      </c>
      <c r="B209" s="20">
        <v>34</v>
      </c>
      <c r="D209" t="s">
        <v>8221</v>
      </c>
      <c r="E209" s="20">
        <v>0</v>
      </c>
    </row>
    <row r="210" spans="1:5" x14ac:dyDescent="0.45">
      <c r="A210" t="s">
        <v>8219</v>
      </c>
      <c r="B210" s="20">
        <v>498</v>
      </c>
      <c r="D210" t="s">
        <v>8221</v>
      </c>
      <c r="E210" s="20">
        <v>5</v>
      </c>
    </row>
    <row r="211" spans="1:5" x14ac:dyDescent="0.45">
      <c r="A211" t="s">
        <v>8219</v>
      </c>
      <c r="B211" s="20">
        <v>167</v>
      </c>
      <c r="D211" t="s">
        <v>8221</v>
      </c>
      <c r="E211" s="20">
        <v>1</v>
      </c>
    </row>
    <row r="212" spans="1:5" x14ac:dyDescent="0.45">
      <c r="A212" t="s">
        <v>8219</v>
      </c>
      <c r="B212" s="20">
        <v>340</v>
      </c>
      <c r="D212" t="s">
        <v>8221</v>
      </c>
      <c r="E212" s="20">
        <v>1</v>
      </c>
    </row>
    <row r="213" spans="1:5" x14ac:dyDescent="0.45">
      <c r="A213" t="s">
        <v>8219</v>
      </c>
      <c r="B213" s="20">
        <v>438</v>
      </c>
      <c r="D213" t="s">
        <v>8221</v>
      </c>
      <c r="E213" s="20">
        <v>2</v>
      </c>
    </row>
    <row r="214" spans="1:5" x14ac:dyDescent="0.45">
      <c r="A214" t="s">
        <v>8219</v>
      </c>
      <c r="B214" s="20">
        <v>555</v>
      </c>
      <c r="D214" t="s">
        <v>8221</v>
      </c>
      <c r="E214" s="20">
        <v>0</v>
      </c>
    </row>
    <row r="215" spans="1:5" x14ac:dyDescent="0.45">
      <c r="A215" t="s">
        <v>8219</v>
      </c>
      <c r="B215" s="20">
        <v>266</v>
      </c>
      <c r="D215" t="s">
        <v>8221</v>
      </c>
      <c r="E215" s="20">
        <v>9</v>
      </c>
    </row>
    <row r="216" spans="1:5" x14ac:dyDescent="0.45">
      <c r="A216" t="s">
        <v>8219</v>
      </c>
      <c r="B216" s="20">
        <v>69</v>
      </c>
      <c r="D216" t="s">
        <v>8221</v>
      </c>
      <c r="E216" s="20">
        <v>4</v>
      </c>
    </row>
    <row r="217" spans="1:5" x14ac:dyDescent="0.45">
      <c r="A217" t="s">
        <v>8219</v>
      </c>
      <c r="B217" s="20">
        <v>80</v>
      </c>
      <c r="D217" t="s">
        <v>8221</v>
      </c>
      <c r="E217" s="20">
        <v>4</v>
      </c>
    </row>
    <row r="218" spans="1:5" x14ac:dyDescent="0.45">
      <c r="A218" t="s">
        <v>8219</v>
      </c>
      <c r="B218" s="20">
        <v>493</v>
      </c>
      <c r="D218" t="s">
        <v>8221</v>
      </c>
      <c r="E218" s="20">
        <v>1</v>
      </c>
    </row>
    <row r="219" spans="1:5" x14ac:dyDescent="0.45">
      <c r="A219" t="s">
        <v>8219</v>
      </c>
      <c r="B219" s="20">
        <v>31</v>
      </c>
      <c r="D219" t="s">
        <v>8221</v>
      </c>
      <c r="E219" s="20">
        <v>1</v>
      </c>
    </row>
    <row r="220" spans="1:5" x14ac:dyDescent="0.45">
      <c r="A220" t="s">
        <v>8219</v>
      </c>
      <c r="B220" s="20">
        <v>236</v>
      </c>
      <c r="D220" t="s">
        <v>8221</v>
      </c>
      <c r="E220" s="20">
        <v>7</v>
      </c>
    </row>
    <row r="221" spans="1:5" x14ac:dyDescent="0.45">
      <c r="A221" t="s">
        <v>8219</v>
      </c>
      <c r="B221" s="20">
        <v>89</v>
      </c>
      <c r="D221" t="s">
        <v>8221</v>
      </c>
      <c r="E221" s="20">
        <v>5</v>
      </c>
    </row>
    <row r="222" spans="1:5" x14ac:dyDescent="0.45">
      <c r="A222" t="s">
        <v>8219</v>
      </c>
      <c r="B222" s="20">
        <v>299</v>
      </c>
      <c r="D222" t="s">
        <v>8221</v>
      </c>
      <c r="E222" s="20">
        <v>1</v>
      </c>
    </row>
    <row r="223" spans="1:5" x14ac:dyDescent="0.45">
      <c r="A223" t="s">
        <v>8219</v>
      </c>
      <c r="B223" s="20">
        <v>55</v>
      </c>
      <c r="D223" t="s">
        <v>8221</v>
      </c>
      <c r="E223" s="20">
        <v>0</v>
      </c>
    </row>
    <row r="224" spans="1:5" x14ac:dyDescent="0.45">
      <c r="A224" t="s">
        <v>8219</v>
      </c>
      <c r="B224" s="20">
        <v>325</v>
      </c>
      <c r="D224" t="s">
        <v>8221</v>
      </c>
      <c r="E224" s="20">
        <v>0</v>
      </c>
    </row>
    <row r="225" spans="1:5" x14ac:dyDescent="0.45">
      <c r="A225" t="s">
        <v>8219</v>
      </c>
      <c r="B225" s="20">
        <v>524</v>
      </c>
      <c r="D225" t="s">
        <v>8221</v>
      </c>
      <c r="E225" s="20">
        <v>1</v>
      </c>
    </row>
    <row r="226" spans="1:5" x14ac:dyDescent="0.45">
      <c r="A226" t="s">
        <v>8219</v>
      </c>
      <c r="B226" s="20">
        <v>285</v>
      </c>
      <c r="D226" t="s">
        <v>8221</v>
      </c>
      <c r="E226" s="20">
        <v>2</v>
      </c>
    </row>
    <row r="227" spans="1:5" x14ac:dyDescent="0.45">
      <c r="A227" t="s">
        <v>8219</v>
      </c>
      <c r="B227" s="20">
        <v>179</v>
      </c>
      <c r="D227" t="s">
        <v>8221</v>
      </c>
      <c r="E227" s="20">
        <v>0</v>
      </c>
    </row>
    <row r="228" spans="1:5" x14ac:dyDescent="0.45">
      <c r="A228" t="s">
        <v>8219</v>
      </c>
      <c r="B228" s="20">
        <v>188</v>
      </c>
      <c r="D228" t="s">
        <v>8221</v>
      </c>
      <c r="E228" s="20">
        <v>4</v>
      </c>
    </row>
    <row r="229" spans="1:5" x14ac:dyDescent="0.45">
      <c r="A229" t="s">
        <v>8219</v>
      </c>
      <c r="B229" s="20">
        <v>379</v>
      </c>
      <c r="D229" t="s">
        <v>8221</v>
      </c>
      <c r="E229" s="20">
        <v>7</v>
      </c>
    </row>
    <row r="230" spans="1:5" x14ac:dyDescent="0.45">
      <c r="A230" t="s">
        <v>8219</v>
      </c>
      <c r="B230" s="20">
        <v>119</v>
      </c>
      <c r="D230" t="s">
        <v>8221</v>
      </c>
      <c r="E230" s="20">
        <v>2</v>
      </c>
    </row>
    <row r="231" spans="1:5" x14ac:dyDescent="0.45">
      <c r="A231" t="s">
        <v>8219</v>
      </c>
      <c r="B231" s="20">
        <v>167</v>
      </c>
      <c r="D231" t="s">
        <v>8221</v>
      </c>
      <c r="E231" s="20">
        <v>1</v>
      </c>
    </row>
    <row r="232" spans="1:5" x14ac:dyDescent="0.45">
      <c r="A232" t="s">
        <v>8219</v>
      </c>
      <c r="B232" s="20">
        <v>221</v>
      </c>
      <c r="D232" t="s">
        <v>8221</v>
      </c>
      <c r="E232" s="20">
        <v>9</v>
      </c>
    </row>
    <row r="233" spans="1:5" x14ac:dyDescent="0.45">
      <c r="A233" t="s">
        <v>8219</v>
      </c>
      <c r="B233" s="20">
        <v>964</v>
      </c>
      <c r="D233" t="s">
        <v>8221</v>
      </c>
      <c r="E233" s="20">
        <v>2</v>
      </c>
    </row>
    <row r="234" spans="1:5" x14ac:dyDescent="0.45">
      <c r="A234" t="s">
        <v>8219</v>
      </c>
      <c r="B234" s="20">
        <v>286</v>
      </c>
      <c r="D234" t="s">
        <v>8221</v>
      </c>
      <c r="E234" s="20">
        <v>1</v>
      </c>
    </row>
    <row r="235" spans="1:5" x14ac:dyDescent="0.45">
      <c r="A235" t="s">
        <v>8219</v>
      </c>
      <c r="B235" s="20">
        <v>613</v>
      </c>
      <c r="D235" t="s">
        <v>8221</v>
      </c>
      <c r="E235" s="20">
        <v>7</v>
      </c>
    </row>
    <row r="236" spans="1:5" x14ac:dyDescent="0.45">
      <c r="A236" t="s">
        <v>8219</v>
      </c>
      <c r="B236" s="20">
        <v>29</v>
      </c>
      <c r="D236" t="s">
        <v>8221</v>
      </c>
      <c r="E236" s="20">
        <v>2</v>
      </c>
    </row>
    <row r="237" spans="1:5" x14ac:dyDescent="0.45">
      <c r="A237" t="s">
        <v>8219</v>
      </c>
      <c r="B237" s="20">
        <v>165</v>
      </c>
      <c r="D237" t="s">
        <v>8221</v>
      </c>
      <c r="E237" s="20">
        <v>8</v>
      </c>
    </row>
    <row r="238" spans="1:5" x14ac:dyDescent="0.45">
      <c r="A238" t="s">
        <v>8219</v>
      </c>
      <c r="B238" s="20">
        <v>97</v>
      </c>
      <c r="D238" t="s">
        <v>8221</v>
      </c>
      <c r="E238" s="20">
        <v>2</v>
      </c>
    </row>
    <row r="239" spans="1:5" x14ac:dyDescent="0.45">
      <c r="A239" t="s">
        <v>8219</v>
      </c>
      <c r="B239" s="20">
        <v>303</v>
      </c>
      <c r="D239" t="s">
        <v>8221</v>
      </c>
      <c r="E239" s="20">
        <v>2</v>
      </c>
    </row>
    <row r="240" spans="1:5" x14ac:dyDescent="0.45">
      <c r="A240" t="s">
        <v>8219</v>
      </c>
      <c r="B240" s="20">
        <v>267</v>
      </c>
      <c r="D240" t="s">
        <v>8221</v>
      </c>
      <c r="E240" s="20">
        <v>7</v>
      </c>
    </row>
    <row r="241" spans="1:5" x14ac:dyDescent="0.45">
      <c r="A241" t="s">
        <v>8219</v>
      </c>
      <c r="B241" s="20">
        <v>302</v>
      </c>
      <c r="D241" t="s">
        <v>8221</v>
      </c>
      <c r="E241" s="20">
        <v>2</v>
      </c>
    </row>
    <row r="242" spans="1:5" x14ac:dyDescent="0.45">
      <c r="A242" t="s">
        <v>8219</v>
      </c>
      <c r="B242" s="20">
        <v>87</v>
      </c>
      <c r="D242" t="s">
        <v>8221</v>
      </c>
      <c r="E242" s="20">
        <v>18</v>
      </c>
    </row>
    <row r="243" spans="1:5" x14ac:dyDescent="0.45">
      <c r="A243" t="s">
        <v>8219</v>
      </c>
      <c r="B243" s="20">
        <v>354</v>
      </c>
      <c r="D243" t="s">
        <v>8221</v>
      </c>
      <c r="E243" s="20">
        <v>9</v>
      </c>
    </row>
    <row r="244" spans="1:5" x14ac:dyDescent="0.45">
      <c r="A244" t="s">
        <v>8219</v>
      </c>
      <c r="B244" s="20">
        <v>86</v>
      </c>
      <c r="D244" t="s">
        <v>8221</v>
      </c>
      <c r="E244" s="20">
        <v>4</v>
      </c>
    </row>
    <row r="245" spans="1:5" x14ac:dyDescent="0.45">
      <c r="A245" t="s">
        <v>8219</v>
      </c>
      <c r="B245" s="20">
        <v>26</v>
      </c>
      <c r="D245" t="s">
        <v>8221</v>
      </c>
      <c r="E245" s="20">
        <v>7</v>
      </c>
    </row>
    <row r="246" spans="1:5" x14ac:dyDescent="0.45">
      <c r="A246" t="s">
        <v>8219</v>
      </c>
      <c r="B246" s="20">
        <v>113</v>
      </c>
      <c r="D246" t="s">
        <v>8221</v>
      </c>
      <c r="E246" s="20">
        <v>29</v>
      </c>
    </row>
    <row r="247" spans="1:5" x14ac:dyDescent="0.45">
      <c r="A247" t="s">
        <v>8219</v>
      </c>
      <c r="B247" s="20">
        <v>65</v>
      </c>
      <c r="D247" t="s">
        <v>8221</v>
      </c>
      <c r="E247" s="20">
        <v>12</v>
      </c>
    </row>
    <row r="248" spans="1:5" x14ac:dyDescent="0.45">
      <c r="A248" t="s">
        <v>8219</v>
      </c>
      <c r="B248" s="20">
        <v>134</v>
      </c>
      <c r="D248" t="s">
        <v>8221</v>
      </c>
      <c r="E248" s="20">
        <v>4</v>
      </c>
    </row>
    <row r="249" spans="1:5" x14ac:dyDescent="0.45">
      <c r="A249" t="s">
        <v>8219</v>
      </c>
      <c r="B249" s="20">
        <v>119</v>
      </c>
      <c r="D249" t="s">
        <v>8221</v>
      </c>
      <c r="E249" s="20">
        <v>28</v>
      </c>
    </row>
    <row r="250" spans="1:5" x14ac:dyDescent="0.45">
      <c r="A250" t="s">
        <v>8219</v>
      </c>
      <c r="B250" s="20">
        <v>159</v>
      </c>
      <c r="D250" t="s">
        <v>8221</v>
      </c>
      <c r="E250" s="20">
        <v>25</v>
      </c>
    </row>
    <row r="251" spans="1:5" x14ac:dyDescent="0.45">
      <c r="A251" t="s">
        <v>8219</v>
      </c>
      <c r="B251" s="20">
        <v>167</v>
      </c>
      <c r="D251" t="s">
        <v>8221</v>
      </c>
      <c r="E251" s="20">
        <v>28</v>
      </c>
    </row>
    <row r="252" spans="1:5" x14ac:dyDescent="0.45">
      <c r="A252" t="s">
        <v>8219</v>
      </c>
      <c r="B252" s="20">
        <v>43</v>
      </c>
      <c r="D252" t="s">
        <v>8221</v>
      </c>
      <c r="E252" s="20">
        <v>310</v>
      </c>
    </row>
    <row r="253" spans="1:5" x14ac:dyDescent="0.45">
      <c r="A253" t="s">
        <v>8219</v>
      </c>
      <c r="B253" s="20">
        <v>1062</v>
      </c>
      <c r="D253" t="s">
        <v>8221</v>
      </c>
      <c r="E253" s="20">
        <v>15</v>
      </c>
    </row>
    <row r="254" spans="1:5" x14ac:dyDescent="0.45">
      <c r="A254" t="s">
        <v>8219</v>
      </c>
      <c r="B254" s="20">
        <v>9</v>
      </c>
      <c r="D254" t="s">
        <v>8221</v>
      </c>
      <c r="E254" s="20">
        <v>215</v>
      </c>
    </row>
    <row r="255" spans="1:5" x14ac:dyDescent="0.45">
      <c r="A255" t="s">
        <v>8219</v>
      </c>
      <c r="B255" s="20">
        <v>89</v>
      </c>
      <c r="D255" t="s">
        <v>8221</v>
      </c>
      <c r="E255" s="20">
        <v>3</v>
      </c>
    </row>
    <row r="256" spans="1:5" x14ac:dyDescent="0.45">
      <c r="A256" t="s">
        <v>8219</v>
      </c>
      <c r="B256" s="20">
        <v>174</v>
      </c>
      <c r="D256" t="s">
        <v>8221</v>
      </c>
      <c r="E256" s="20">
        <v>2</v>
      </c>
    </row>
    <row r="257" spans="1:5" x14ac:dyDescent="0.45">
      <c r="A257" t="s">
        <v>8219</v>
      </c>
      <c r="B257" s="20">
        <v>14</v>
      </c>
      <c r="D257" t="s">
        <v>8221</v>
      </c>
      <c r="E257" s="20">
        <v>26</v>
      </c>
    </row>
    <row r="258" spans="1:5" x14ac:dyDescent="0.45">
      <c r="A258" t="s">
        <v>8219</v>
      </c>
      <c r="B258" s="20">
        <v>48</v>
      </c>
      <c r="D258" t="s">
        <v>8221</v>
      </c>
      <c r="E258" s="20">
        <v>24</v>
      </c>
    </row>
    <row r="259" spans="1:5" x14ac:dyDescent="0.45">
      <c r="A259" t="s">
        <v>8219</v>
      </c>
      <c r="B259" s="20">
        <v>133</v>
      </c>
      <c r="D259" t="s">
        <v>8221</v>
      </c>
      <c r="E259" s="20">
        <v>96</v>
      </c>
    </row>
    <row r="260" spans="1:5" x14ac:dyDescent="0.45">
      <c r="A260" t="s">
        <v>8219</v>
      </c>
      <c r="B260" s="20">
        <v>83</v>
      </c>
      <c r="D260" t="s">
        <v>8221</v>
      </c>
      <c r="E260" s="20">
        <v>17</v>
      </c>
    </row>
    <row r="261" spans="1:5" x14ac:dyDescent="0.45">
      <c r="A261" t="s">
        <v>8219</v>
      </c>
      <c r="B261" s="20">
        <v>149</v>
      </c>
      <c r="D261" t="s">
        <v>8221</v>
      </c>
      <c r="E261" s="20">
        <v>94</v>
      </c>
    </row>
    <row r="262" spans="1:5" x14ac:dyDescent="0.45">
      <c r="A262" t="s">
        <v>8219</v>
      </c>
      <c r="B262" s="20">
        <v>49</v>
      </c>
      <c r="D262" t="s">
        <v>8221</v>
      </c>
      <c r="E262" s="20">
        <v>129</v>
      </c>
    </row>
    <row r="263" spans="1:5" x14ac:dyDescent="0.45">
      <c r="A263" t="s">
        <v>8219</v>
      </c>
      <c r="B263" s="20">
        <v>251</v>
      </c>
      <c r="D263" t="s">
        <v>8221</v>
      </c>
      <c r="E263" s="20">
        <v>1</v>
      </c>
    </row>
    <row r="264" spans="1:5" x14ac:dyDescent="0.45">
      <c r="A264" t="s">
        <v>8219</v>
      </c>
      <c r="B264" s="20">
        <v>22</v>
      </c>
      <c r="D264" t="s">
        <v>8221</v>
      </c>
      <c r="E264" s="20">
        <v>4</v>
      </c>
    </row>
    <row r="265" spans="1:5" x14ac:dyDescent="0.45">
      <c r="A265" t="s">
        <v>8219</v>
      </c>
      <c r="B265" s="20">
        <v>48</v>
      </c>
      <c r="D265" t="s">
        <v>8221</v>
      </c>
      <c r="E265" s="20">
        <v>3</v>
      </c>
    </row>
    <row r="266" spans="1:5" x14ac:dyDescent="0.45">
      <c r="A266" t="s">
        <v>8219</v>
      </c>
      <c r="B266" s="20">
        <v>383</v>
      </c>
      <c r="D266" t="s">
        <v>8221</v>
      </c>
      <c r="E266" s="20">
        <v>135</v>
      </c>
    </row>
    <row r="267" spans="1:5" x14ac:dyDescent="0.45">
      <c r="A267" t="s">
        <v>8219</v>
      </c>
      <c r="B267" s="20">
        <v>237</v>
      </c>
      <c r="D267" t="s">
        <v>8221</v>
      </c>
      <c r="E267" s="20">
        <v>10</v>
      </c>
    </row>
    <row r="268" spans="1:5" x14ac:dyDescent="0.45">
      <c r="A268" t="s">
        <v>8219</v>
      </c>
      <c r="B268" s="20">
        <v>13</v>
      </c>
      <c r="D268" t="s">
        <v>8221</v>
      </c>
      <c r="E268" s="20">
        <v>0</v>
      </c>
    </row>
    <row r="269" spans="1:5" x14ac:dyDescent="0.45">
      <c r="A269" t="s">
        <v>8219</v>
      </c>
      <c r="B269" s="20">
        <v>562</v>
      </c>
      <c r="D269" t="s">
        <v>8221</v>
      </c>
      <c r="E269" s="20">
        <v>6</v>
      </c>
    </row>
    <row r="270" spans="1:5" x14ac:dyDescent="0.45">
      <c r="A270" t="s">
        <v>8219</v>
      </c>
      <c r="B270" s="20">
        <v>71</v>
      </c>
      <c r="D270" t="s">
        <v>8221</v>
      </c>
      <c r="E270" s="20">
        <v>36</v>
      </c>
    </row>
    <row r="271" spans="1:5" x14ac:dyDescent="0.45">
      <c r="A271" t="s">
        <v>8219</v>
      </c>
      <c r="B271" s="20">
        <v>1510</v>
      </c>
      <c r="D271" t="s">
        <v>8221</v>
      </c>
      <c r="E271" s="20">
        <v>336</v>
      </c>
    </row>
    <row r="272" spans="1:5" x14ac:dyDescent="0.45">
      <c r="A272" t="s">
        <v>8219</v>
      </c>
      <c r="B272" s="20">
        <v>14</v>
      </c>
      <c r="D272" t="s">
        <v>8221</v>
      </c>
      <c r="E272" s="20">
        <v>34</v>
      </c>
    </row>
    <row r="273" spans="1:5" x14ac:dyDescent="0.45">
      <c r="A273" t="s">
        <v>8219</v>
      </c>
      <c r="B273" s="20">
        <v>193</v>
      </c>
      <c r="D273" t="s">
        <v>8221</v>
      </c>
      <c r="E273" s="20">
        <v>10</v>
      </c>
    </row>
    <row r="274" spans="1:5" x14ac:dyDescent="0.45">
      <c r="A274" t="s">
        <v>8219</v>
      </c>
      <c r="B274" s="20">
        <v>206</v>
      </c>
      <c r="D274" t="s">
        <v>8221</v>
      </c>
      <c r="E274" s="20">
        <v>201</v>
      </c>
    </row>
    <row r="275" spans="1:5" x14ac:dyDescent="0.45">
      <c r="A275" t="s">
        <v>8219</v>
      </c>
      <c r="B275" s="20">
        <v>351</v>
      </c>
      <c r="D275" t="s">
        <v>8221</v>
      </c>
      <c r="E275" s="20">
        <v>296</v>
      </c>
    </row>
    <row r="276" spans="1:5" x14ac:dyDescent="0.45">
      <c r="A276" t="s">
        <v>8219</v>
      </c>
      <c r="B276" s="20">
        <v>50</v>
      </c>
      <c r="D276" t="s">
        <v>8221</v>
      </c>
      <c r="E276" s="20">
        <v>7</v>
      </c>
    </row>
    <row r="277" spans="1:5" x14ac:dyDescent="0.45">
      <c r="A277" t="s">
        <v>8219</v>
      </c>
      <c r="B277" s="20">
        <v>184</v>
      </c>
      <c r="D277" t="s">
        <v>8221</v>
      </c>
      <c r="E277" s="20">
        <v>7</v>
      </c>
    </row>
    <row r="278" spans="1:5" x14ac:dyDescent="0.45">
      <c r="A278" t="s">
        <v>8219</v>
      </c>
      <c r="B278" s="20">
        <v>196</v>
      </c>
      <c r="D278" t="s">
        <v>8221</v>
      </c>
      <c r="E278" s="20">
        <v>1</v>
      </c>
    </row>
    <row r="279" spans="1:5" x14ac:dyDescent="0.45">
      <c r="A279" t="s">
        <v>8219</v>
      </c>
      <c r="B279" s="20">
        <v>229</v>
      </c>
      <c r="D279" t="s">
        <v>8221</v>
      </c>
      <c r="E279" s="20">
        <v>114</v>
      </c>
    </row>
    <row r="280" spans="1:5" x14ac:dyDescent="0.45">
      <c r="A280" t="s">
        <v>8219</v>
      </c>
      <c r="B280" s="20">
        <v>67</v>
      </c>
      <c r="D280" t="s">
        <v>8221</v>
      </c>
      <c r="E280" s="20">
        <v>29</v>
      </c>
    </row>
    <row r="281" spans="1:5" x14ac:dyDescent="0.45">
      <c r="A281" t="s">
        <v>8219</v>
      </c>
      <c r="B281" s="20">
        <v>95</v>
      </c>
      <c r="D281" t="s">
        <v>8221</v>
      </c>
      <c r="E281" s="20">
        <v>890</v>
      </c>
    </row>
    <row r="282" spans="1:5" x14ac:dyDescent="0.45">
      <c r="A282" t="s">
        <v>8219</v>
      </c>
      <c r="B282" s="20">
        <v>62</v>
      </c>
      <c r="D282" t="s">
        <v>8221</v>
      </c>
      <c r="E282" s="20">
        <v>31</v>
      </c>
    </row>
    <row r="283" spans="1:5" x14ac:dyDescent="0.45">
      <c r="A283" t="s">
        <v>8219</v>
      </c>
      <c r="B283" s="20">
        <v>73</v>
      </c>
      <c r="D283" t="s">
        <v>8221</v>
      </c>
      <c r="E283" s="20">
        <v>21</v>
      </c>
    </row>
    <row r="284" spans="1:5" x14ac:dyDescent="0.45">
      <c r="A284" t="s">
        <v>8219</v>
      </c>
      <c r="B284" s="20">
        <v>43</v>
      </c>
      <c r="D284" t="s">
        <v>8221</v>
      </c>
      <c r="E284" s="20">
        <v>37</v>
      </c>
    </row>
    <row r="285" spans="1:5" x14ac:dyDescent="0.45">
      <c r="A285" t="s">
        <v>8219</v>
      </c>
      <c r="B285" s="20">
        <v>70</v>
      </c>
      <c r="D285" t="s">
        <v>8221</v>
      </c>
      <c r="E285" s="20">
        <v>7</v>
      </c>
    </row>
    <row r="286" spans="1:5" x14ac:dyDescent="0.45">
      <c r="A286" t="s">
        <v>8219</v>
      </c>
      <c r="B286" s="20">
        <v>271</v>
      </c>
      <c r="D286" t="s">
        <v>8221</v>
      </c>
      <c r="E286" s="20">
        <v>4</v>
      </c>
    </row>
    <row r="287" spans="1:5" x14ac:dyDescent="0.45">
      <c r="A287" t="s">
        <v>8219</v>
      </c>
      <c r="B287" s="20">
        <v>55</v>
      </c>
      <c r="D287" t="s">
        <v>8221</v>
      </c>
      <c r="E287" s="20">
        <v>5</v>
      </c>
    </row>
    <row r="288" spans="1:5" x14ac:dyDescent="0.45">
      <c r="A288" t="s">
        <v>8219</v>
      </c>
      <c r="B288" s="20">
        <v>35</v>
      </c>
      <c r="D288" t="s">
        <v>8221</v>
      </c>
      <c r="E288" s="20">
        <v>0</v>
      </c>
    </row>
    <row r="289" spans="1:5" x14ac:dyDescent="0.45">
      <c r="A289" t="s">
        <v>8219</v>
      </c>
      <c r="B289" s="20">
        <v>22</v>
      </c>
      <c r="D289" t="s">
        <v>8221</v>
      </c>
      <c r="E289" s="20">
        <v>456</v>
      </c>
    </row>
    <row r="290" spans="1:5" x14ac:dyDescent="0.45">
      <c r="A290" t="s">
        <v>8219</v>
      </c>
      <c r="B290" s="20">
        <v>38</v>
      </c>
      <c r="D290" t="s">
        <v>8221</v>
      </c>
      <c r="E290" s="20">
        <v>369</v>
      </c>
    </row>
    <row r="291" spans="1:5" x14ac:dyDescent="0.45">
      <c r="A291" t="s">
        <v>8219</v>
      </c>
      <c r="B291" s="20">
        <v>15</v>
      </c>
      <c r="D291" t="s">
        <v>8221</v>
      </c>
      <c r="E291" s="20">
        <v>2</v>
      </c>
    </row>
    <row r="292" spans="1:5" x14ac:dyDescent="0.45">
      <c r="A292" t="s">
        <v>8219</v>
      </c>
      <c r="B292" s="20">
        <v>7</v>
      </c>
      <c r="D292" t="s">
        <v>8221</v>
      </c>
      <c r="E292" s="20">
        <v>0</v>
      </c>
    </row>
    <row r="293" spans="1:5" x14ac:dyDescent="0.45">
      <c r="A293" t="s">
        <v>8219</v>
      </c>
      <c r="B293" s="20">
        <v>241</v>
      </c>
      <c r="D293" t="s">
        <v>8221</v>
      </c>
      <c r="E293" s="20">
        <v>338</v>
      </c>
    </row>
    <row r="294" spans="1:5" x14ac:dyDescent="0.45">
      <c r="A294" t="s">
        <v>8219</v>
      </c>
      <c r="B294" s="20">
        <v>55</v>
      </c>
      <c r="D294" t="s">
        <v>8221</v>
      </c>
      <c r="E294" s="20">
        <v>4</v>
      </c>
    </row>
    <row r="295" spans="1:5" x14ac:dyDescent="0.45">
      <c r="A295" t="s">
        <v>8219</v>
      </c>
      <c r="B295" s="20">
        <v>171</v>
      </c>
      <c r="D295" t="s">
        <v>8221</v>
      </c>
      <c r="E295" s="20">
        <v>1</v>
      </c>
    </row>
    <row r="296" spans="1:5" x14ac:dyDescent="0.45">
      <c r="A296" t="s">
        <v>8219</v>
      </c>
      <c r="B296" s="20">
        <v>208</v>
      </c>
      <c r="D296" t="s">
        <v>8221</v>
      </c>
      <c r="E296" s="20">
        <v>28</v>
      </c>
    </row>
    <row r="297" spans="1:5" x14ac:dyDescent="0.45">
      <c r="A297" t="s">
        <v>8219</v>
      </c>
      <c r="B297" s="20">
        <v>21</v>
      </c>
      <c r="D297" t="s">
        <v>8221</v>
      </c>
      <c r="E297" s="20">
        <v>12</v>
      </c>
    </row>
    <row r="298" spans="1:5" x14ac:dyDescent="0.45">
      <c r="A298" t="s">
        <v>8219</v>
      </c>
      <c r="B298" s="20">
        <v>25</v>
      </c>
      <c r="D298" t="s">
        <v>8221</v>
      </c>
      <c r="E298" s="20">
        <v>16</v>
      </c>
    </row>
    <row r="299" spans="1:5" x14ac:dyDescent="0.45">
      <c r="A299" t="s">
        <v>8219</v>
      </c>
      <c r="B299" s="20">
        <v>52</v>
      </c>
      <c r="D299" t="s">
        <v>8221</v>
      </c>
      <c r="E299" s="20">
        <v>4</v>
      </c>
    </row>
    <row r="300" spans="1:5" x14ac:dyDescent="0.45">
      <c r="A300" t="s">
        <v>8219</v>
      </c>
      <c r="B300" s="20">
        <v>104</v>
      </c>
      <c r="D300" t="s">
        <v>8221</v>
      </c>
      <c r="E300" s="20">
        <v>4</v>
      </c>
    </row>
    <row r="301" spans="1:5" x14ac:dyDescent="0.45">
      <c r="A301" t="s">
        <v>8219</v>
      </c>
      <c r="B301" s="20">
        <v>73</v>
      </c>
      <c r="D301" t="s">
        <v>8221</v>
      </c>
      <c r="E301" s="20">
        <v>10</v>
      </c>
    </row>
    <row r="302" spans="1:5" x14ac:dyDescent="0.45">
      <c r="A302" t="s">
        <v>8219</v>
      </c>
      <c r="B302" s="20">
        <v>34</v>
      </c>
      <c r="D302" t="s">
        <v>8221</v>
      </c>
      <c r="E302" s="20">
        <v>0</v>
      </c>
    </row>
    <row r="303" spans="1:5" x14ac:dyDescent="0.45">
      <c r="A303" t="s">
        <v>8219</v>
      </c>
      <c r="B303" s="20">
        <v>56</v>
      </c>
      <c r="D303" t="s">
        <v>8221</v>
      </c>
      <c r="E303" s="20">
        <v>6</v>
      </c>
    </row>
    <row r="304" spans="1:5" x14ac:dyDescent="0.45">
      <c r="A304" t="s">
        <v>8219</v>
      </c>
      <c r="B304" s="20">
        <v>31</v>
      </c>
      <c r="D304" t="s">
        <v>8221</v>
      </c>
      <c r="E304" s="20">
        <v>0</v>
      </c>
    </row>
    <row r="305" spans="1:5" x14ac:dyDescent="0.45">
      <c r="A305" t="s">
        <v>8219</v>
      </c>
      <c r="B305" s="20">
        <v>84</v>
      </c>
      <c r="D305" t="s">
        <v>8221</v>
      </c>
      <c r="E305" s="20">
        <v>1</v>
      </c>
    </row>
    <row r="306" spans="1:5" x14ac:dyDescent="0.45">
      <c r="A306" t="s">
        <v>8219</v>
      </c>
      <c r="B306" s="20">
        <v>130</v>
      </c>
      <c r="D306" t="s">
        <v>8221</v>
      </c>
      <c r="E306" s="20">
        <v>0</v>
      </c>
    </row>
    <row r="307" spans="1:5" x14ac:dyDescent="0.45">
      <c r="A307" t="s">
        <v>8219</v>
      </c>
      <c r="B307" s="20">
        <v>12</v>
      </c>
      <c r="D307" t="s">
        <v>8221</v>
      </c>
      <c r="E307" s="20">
        <v>44</v>
      </c>
    </row>
    <row r="308" spans="1:5" x14ac:dyDescent="0.45">
      <c r="A308" t="s">
        <v>8219</v>
      </c>
      <c r="B308" s="20">
        <v>23</v>
      </c>
      <c r="D308" t="s">
        <v>8221</v>
      </c>
      <c r="E308" s="20">
        <v>0</v>
      </c>
    </row>
    <row r="309" spans="1:5" x14ac:dyDescent="0.45">
      <c r="A309" t="s">
        <v>8219</v>
      </c>
      <c r="B309" s="20">
        <v>158</v>
      </c>
      <c r="D309" t="s">
        <v>8221</v>
      </c>
      <c r="E309" s="20">
        <v>3</v>
      </c>
    </row>
    <row r="310" spans="1:5" x14ac:dyDescent="0.45">
      <c r="A310" t="s">
        <v>8219</v>
      </c>
      <c r="B310" s="20">
        <v>30</v>
      </c>
      <c r="D310" t="s">
        <v>8221</v>
      </c>
      <c r="E310" s="20">
        <v>0</v>
      </c>
    </row>
    <row r="311" spans="1:5" x14ac:dyDescent="0.45">
      <c r="A311" t="s">
        <v>8219</v>
      </c>
      <c r="B311" s="20">
        <v>18</v>
      </c>
      <c r="D311" t="s">
        <v>8221</v>
      </c>
      <c r="E311" s="20">
        <v>52</v>
      </c>
    </row>
    <row r="312" spans="1:5" x14ac:dyDescent="0.45">
      <c r="A312" t="s">
        <v>8219</v>
      </c>
      <c r="B312" s="20">
        <v>29</v>
      </c>
      <c r="D312" t="s">
        <v>8221</v>
      </c>
      <c r="E312" s="20">
        <v>0</v>
      </c>
    </row>
    <row r="313" spans="1:5" x14ac:dyDescent="0.45">
      <c r="A313" t="s">
        <v>8219</v>
      </c>
      <c r="B313" s="20">
        <v>31</v>
      </c>
      <c r="D313" t="s">
        <v>8221</v>
      </c>
      <c r="E313" s="20">
        <v>1</v>
      </c>
    </row>
    <row r="314" spans="1:5" x14ac:dyDescent="0.45">
      <c r="A314" t="s">
        <v>8219</v>
      </c>
      <c r="B314" s="20">
        <v>173</v>
      </c>
      <c r="D314" t="s">
        <v>8221</v>
      </c>
      <c r="E314" s="20">
        <v>1</v>
      </c>
    </row>
    <row r="315" spans="1:5" x14ac:dyDescent="0.45">
      <c r="A315" t="s">
        <v>8219</v>
      </c>
      <c r="B315" s="20">
        <v>17</v>
      </c>
      <c r="D315" t="s">
        <v>8221</v>
      </c>
      <c r="E315" s="20">
        <v>2</v>
      </c>
    </row>
    <row r="316" spans="1:5" x14ac:dyDescent="0.45">
      <c r="A316" t="s">
        <v>8219</v>
      </c>
      <c r="B316" s="20">
        <v>48</v>
      </c>
      <c r="D316" t="s">
        <v>8221</v>
      </c>
      <c r="E316" s="20">
        <v>9</v>
      </c>
    </row>
    <row r="317" spans="1:5" x14ac:dyDescent="0.45">
      <c r="A317" t="s">
        <v>8219</v>
      </c>
      <c r="B317" s="20">
        <v>59</v>
      </c>
      <c r="D317" t="s">
        <v>8221</v>
      </c>
      <c r="E317" s="20">
        <v>5</v>
      </c>
    </row>
    <row r="318" spans="1:5" x14ac:dyDescent="0.45">
      <c r="A318" t="s">
        <v>8219</v>
      </c>
      <c r="B318" s="20">
        <v>39</v>
      </c>
      <c r="D318" t="s">
        <v>8221</v>
      </c>
      <c r="E318" s="20">
        <v>57</v>
      </c>
    </row>
    <row r="319" spans="1:5" x14ac:dyDescent="0.45">
      <c r="A319" t="s">
        <v>8219</v>
      </c>
      <c r="B319" s="20">
        <v>59</v>
      </c>
      <c r="D319" t="s">
        <v>8221</v>
      </c>
      <c r="E319" s="20">
        <v>3</v>
      </c>
    </row>
    <row r="320" spans="1:5" x14ac:dyDescent="0.45">
      <c r="A320" t="s">
        <v>8219</v>
      </c>
      <c r="B320" s="20">
        <v>60</v>
      </c>
      <c r="D320" t="s">
        <v>8221</v>
      </c>
      <c r="E320" s="20">
        <v>1</v>
      </c>
    </row>
    <row r="321" spans="1:5" x14ac:dyDescent="0.45">
      <c r="A321" t="s">
        <v>8219</v>
      </c>
      <c r="B321" s="20">
        <v>20</v>
      </c>
      <c r="D321" t="s">
        <v>8221</v>
      </c>
      <c r="E321" s="20">
        <v>6</v>
      </c>
    </row>
    <row r="322" spans="1:5" x14ac:dyDescent="0.45">
      <c r="A322" t="s">
        <v>8219</v>
      </c>
      <c r="B322" s="20">
        <v>2</v>
      </c>
      <c r="D322" t="s">
        <v>8221</v>
      </c>
      <c r="E322" s="20">
        <v>48</v>
      </c>
    </row>
    <row r="323" spans="1:5" x14ac:dyDescent="0.45">
      <c r="A323" t="s">
        <v>8219</v>
      </c>
      <c r="B323" s="20">
        <v>315</v>
      </c>
      <c r="D323" t="s">
        <v>8221</v>
      </c>
      <c r="E323" s="20">
        <v>2</v>
      </c>
    </row>
    <row r="324" spans="1:5" x14ac:dyDescent="0.45">
      <c r="A324" t="s">
        <v>8219</v>
      </c>
      <c r="B324" s="20">
        <v>2174</v>
      </c>
      <c r="D324" t="s">
        <v>8221</v>
      </c>
      <c r="E324" s="20">
        <v>4</v>
      </c>
    </row>
    <row r="325" spans="1:5" x14ac:dyDescent="0.45">
      <c r="A325" t="s">
        <v>8219</v>
      </c>
      <c r="B325" s="20">
        <v>152</v>
      </c>
      <c r="D325" t="s">
        <v>8221</v>
      </c>
      <c r="E325" s="20">
        <v>5</v>
      </c>
    </row>
    <row r="326" spans="1:5" x14ac:dyDescent="0.45">
      <c r="A326" t="s">
        <v>8219</v>
      </c>
      <c r="B326" s="20">
        <v>1021</v>
      </c>
      <c r="D326" t="s">
        <v>8221</v>
      </c>
      <c r="E326" s="20">
        <v>79</v>
      </c>
    </row>
    <row r="327" spans="1:5" x14ac:dyDescent="0.45">
      <c r="A327" t="s">
        <v>8219</v>
      </c>
      <c r="B327" s="20">
        <v>237</v>
      </c>
      <c r="D327" t="s">
        <v>8221</v>
      </c>
      <c r="E327" s="20">
        <v>2</v>
      </c>
    </row>
    <row r="328" spans="1:5" x14ac:dyDescent="0.45">
      <c r="A328" t="s">
        <v>8219</v>
      </c>
      <c r="B328" s="20">
        <v>27</v>
      </c>
      <c r="D328" t="s">
        <v>8221</v>
      </c>
      <c r="E328" s="20">
        <v>11</v>
      </c>
    </row>
    <row r="329" spans="1:5" x14ac:dyDescent="0.45">
      <c r="A329" t="s">
        <v>8219</v>
      </c>
      <c r="B329" s="20">
        <v>17</v>
      </c>
      <c r="D329" t="s">
        <v>8221</v>
      </c>
      <c r="E329" s="20">
        <v>11</v>
      </c>
    </row>
    <row r="330" spans="1:5" x14ac:dyDescent="0.45">
      <c r="A330" t="s">
        <v>8219</v>
      </c>
      <c r="B330" s="20">
        <v>27</v>
      </c>
      <c r="D330" t="s">
        <v>8221</v>
      </c>
      <c r="E330" s="20">
        <v>1</v>
      </c>
    </row>
    <row r="331" spans="1:5" x14ac:dyDescent="0.45">
      <c r="A331" t="s">
        <v>8219</v>
      </c>
      <c r="B331" s="20">
        <v>82</v>
      </c>
      <c r="D331" t="s">
        <v>8221</v>
      </c>
      <c r="E331" s="20">
        <v>3</v>
      </c>
    </row>
    <row r="332" spans="1:5" x14ac:dyDescent="0.45">
      <c r="A332" t="s">
        <v>8219</v>
      </c>
      <c r="B332" s="20">
        <v>48</v>
      </c>
      <c r="D332" t="s">
        <v>8221</v>
      </c>
      <c r="E332" s="20">
        <v>5</v>
      </c>
    </row>
    <row r="333" spans="1:5" x14ac:dyDescent="0.45">
      <c r="A333" t="s">
        <v>8219</v>
      </c>
      <c r="B333" s="20">
        <v>105</v>
      </c>
      <c r="D333" t="s">
        <v>8221</v>
      </c>
      <c r="E333" s="20">
        <v>12</v>
      </c>
    </row>
    <row r="334" spans="1:5" x14ac:dyDescent="0.45">
      <c r="A334" t="s">
        <v>8219</v>
      </c>
      <c r="B334" s="20">
        <v>28</v>
      </c>
      <c r="D334" t="s">
        <v>8221</v>
      </c>
      <c r="E334" s="20">
        <v>2</v>
      </c>
    </row>
    <row r="335" spans="1:5" x14ac:dyDescent="0.45">
      <c r="A335" t="s">
        <v>8219</v>
      </c>
      <c r="B335" s="20">
        <v>1107</v>
      </c>
      <c r="D335" t="s">
        <v>8221</v>
      </c>
      <c r="E335" s="20">
        <v>5</v>
      </c>
    </row>
    <row r="336" spans="1:5" x14ac:dyDescent="0.45">
      <c r="A336" t="s">
        <v>8219</v>
      </c>
      <c r="B336" s="20">
        <v>1013</v>
      </c>
      <c r="D336" t="s">
        <v>8221</v>
      </c>
      <c r="E336" s="20">
        <v>21</v>
      </c>
    </row>
    <row r="337" spans="1:5" x14ac:dyDescent="0.45">
      <c r="A337" t="s">
        <v>8219</v>
      </c>
      <c r="B337" s="20">
        <v>274</v>
      </c>
      <c r="D337" t="s">
        <v>8221</v>
      </c>
      <c r="E337" s="20">
        <v>0</v>
      </c>
    </row>
    <row r="338" spans="1:5" x14ac:dyDescent="0.45">
      <c r="A338" t="s">
        <v>8219</v>
      </c>
      <c r="B338" s="20">
        <v>87</v>
      </c>
      <c r="D338" t="s">
        <v>8221</v>
      </c>
      <c r="E338" s="20">
        <v>45</v>
      </c>
    </row>
    <row r="339" spans="1:5" x14ac:dyDescent="0.45">
      <c r="A339" t="s">
        <v>8219</v>
      </c>
      <c r="B339" s="20">
        <v>99</v>
      </c>
      <c r="D339" t="s">
        <v>8221</v>
      </c>
      <c r="E339" s="20">
        <v>29</v>
      </c>
    </row>
    <row r="340" spans="1:5" x14ac:dyDescent="0.45">
      <c r="A340" t="s">
        <v>8219</v>
      </c>
      <c r="B340" s="20">
        <v>276</v>
      </c>
      <c r="D340" t="s">
        <v>8221</v>
      </c>
      <c r="E340" s="20">
        <v>2</v>
      </c>
    </row>
    <row r="341" spans="1:5" x14ac:dyDescent="0.45">
      <c r="A341" t="s">
        <v>8219</v>
      </c>
      <c r="B341" s="20">
        <v>21</v>
      </c>
      <c r="D341" t="s">
        <v>8221</v>
      </c>
      <c r="E341" s="20">
        <v>30</v>
      </c>
    </row>
    <row r="342" spans="1:5" x14ac:dyDescent="0.45">
      <c r="A342" t="s">
        <v>8219</v>
      </c>
      <c r="B342" s="20">
        <v>41</v>
      </c>
      <c r="D342" t="s">
        <v>8221</v>
      </c>
      <c r="E342" s="20">
        <v>8</v>
      </c>
    </row>
    <row r="343" spans="1:5" x14ac:dyDescent="0.45">
      <c r="A343" t="s">
        <v>8219</v>
      </c>
      <c r="B343" s="20">
        <v>119</v>
      </c>
      <c r="D343" t="s">
        <v>8221</v>
      </c>
      <c r="E343" s="20">
        <v>1</v>
      </c>
    </row>
    <row r="344" spans="1:5" x14ac:dyDescent="0.45">
      <c r="A344" t="s">
        <v>8219</v>
      </c>
      <c r="B344" s="20">
        <v>153</v>
      </c>
      <c r="D344" t="s">
        <v>8221</v>
      </c>
      <c r="E344" s="20">
        <v>14</v>
      </c>
    </row>
    <row r="345" spans="1:5" x14ac:dyDescent="0.45">
      <c r="A345" t="s">
        <v>8219</v>
      </c>
      <c r="B345" s="20">
        <v>100</v>
      </c>
      <c r="D345" t="s">
        <v>8221</v>
      </c>
      <c r="E345" s="20">
        <v>24</v>
      </c>
    </row>
    <row r="346" spans="1:5" x14ac:dyDescent="0.45">
      <c r="A346" t="s">
        <v>8219</v>
      </c>
      <c r="B346" s="20">
        <v>143</v>
      </c>
      <c r="D346" t="s">
        <v>8221</v>
      </c>
      <c r="E346" s="20">
        <v>2</v>
      </c>
    </row>
    <row r="347" spans="1:5" x14ac:dyDescent="0.45">
      <c r="A347" t="s">
        <v>8219</v>
      </c>
      <c r="B347" s="20">
        <v>140</v>
      </c>
      <c r="D347" t="s">
        <v>8221</v>
      </c>
      <c r="E347" s="20">
        <v>21</v>
      </c>
    </row>
    <row r="348" spans="1:5" x14ac:dyDescent="0.45">
      <c r="A348" t="s">
        <v>8219</v>
      </c>
      <c r="B348" s="20">
        <v>35</v>
      </c>
      <c r="D348" t="s">
        <v>8221</v>
      </c>
      <c r="E348" s="20">
        <v>7</v>
      </c>
    </row>
    <row r="349" spans="1:5" x14ac:dyDescent="0.45">
      <c r="A349" t="s">
        <v>8219</v>
      </c>
      <c r="B349" s="20">
        <v>149</v>
      </c>
      <c r="D349" t="s">
        <v>8221</v>
      </c>
      <c r="E349" s="20">
        <v>0</v>
      </c>
    </row>
    <row r="350" spans="1:5" x14ac:dyDescent="0.45">
      <c r="A350" t="s">
        <v>8219</v>
      </c>
      <c r="B350" s="20">
        <v>130</v>
      </c>
      <c r="D350" t="s">
        <v>8221</v>
      </c>
      <c r="E350" s="20">
        <v>4</v>
      </c>
    </row>
    <row r="351" spans="1:5" x14ac:dyDescent="0.45">
      <c r="A351" t="s">
        <v>8219</v>
      </c>
      <c r="B351" s="20">
        <v>120</v>
      </c>
      <c r="D351" t="s">
        <v>8221</v>
      </c>
      <c r="E351" s="20">
        <v>32</v>
      </c>
    </row>
    <row r="352" spans="1:5" x14ac:dyDescent="0.45">
      <c r="A352" t="s">
        <v>8219</v>
      </c>
      <c r="B352" s="20">
        <v>265</v>
      </c>
      <c r="D352" t="s">
        <v>8221</v>
      </c>
      <c r="E352" s="20">
        <v>4</v>
      </c>
    </row>
    <row r="353" spans="1:5" x14ac:dyDescent="0.45">
      <c r="A353" t="s">
        <v>8219</v>
      </c>
      <c r="B353" s="20">
        <v>71</v>
      </c>
      <c r="D353" t="s">
        <v>8221</v>
      </c>
      <c r="E353" s="20">
        <v>9</v>
      </c>
    </row>
    <row r="354" spans="1:5" x14ac:dyDescent="0.45">
      <c r="A354" t="s">
        <v>8219</v>
      </c>
      <c r="B354" s="20">
        <v>13</v>
      </c>
      <c r="D354" t="s">
        <v>8221</v>
      </c>
      <c r="E354" s="20">
        <v>17</v>
      </c>
    </row>
    <row r="355" spans="1:5" x14ac:dyDescent="0.45">
      <c r="A355" t="s">
        <v>8219</v>
      </c>
      <c r="B355" s="20">
        <v>169</v>
      </c>
      <c r="D355" t="s">
        <v>8221</v>
      </c>
      <c r="E355" s="20">
        <v>5</v>
      </c>
    </row>
    <row r="356" spans="1:5" x14ac:dyDescent="0.45">
      <c r="A356" t="s">
        <v>8219</v>
      </c>
      <c r="B356" s="20">
        <v>57</v>
      </c>
      <c r="D356" t="s">
        <v>8221</v>
      </c>
      <c r="E356" s="20">
        <v>53</v>
      </c>
    </row>
    <row r="357" spans="1:5" x14ac:dyDescent="0.45">
      <c r="A357" t="s">
        <v>8219</v>
      </c>
      <c r="B357" s="20">
        <v>229</v>
      </c>
      <c r="D357" t="s">
        <v>8221</v>
      </c>
      <c r="E357" s="20">
        <v>7</v>
      </c>
    </row>
    <row r="358" spans="1:5" x14ac:dyDescent="0.45">
      <c r="A358" t="s">
        <v>8219</v>
      </c>
      <c r="B358" s="20">
        <v>108</v>
      </c>
      <c r="D358" t="s">
        <v>8221</v>
      </c>
      <c r="E358" s="20">
        <v>72</v>
      </c>
    </row>
    <row r="359" spans="1:5" x14ac:dyDescent="0.45">
      <c r="A359" t="s">
        <v>8219</v>
      </c>
      <c r="B359" s="20">
        <v>108</v>
      </c>
      <c r="D359" t="s">
        <v>8221</v>
      </c>
      <c r="E359" s="20">
        <v>0</v>
      </c>
    </row>
    <row r="360" spans="1:5" x14ac:dyDescent="0.45">
      <c r="A360" t="s">
        <v>8219</v>
      </c>
      <c r="B360" s="20">
        <v>41</v>
      </c>
      <c r="D360" t="s">
        <v>8221</v>
      </c>
      <c r="E360" s="20">
        <v>2</v>
      </c>
    </row>
    <row r="361" spans="1:5" x14ac:dyDescent="0.45">
      <c r="A361" t="s">
        <v>8219</v>
      </c>
      <c r="B361" s="20">
        <v>139</v>
      </c>
      <c r="D361" t="s">
        <v>8221</v>
      </c>
      <c r="E361" s="20">
        <v>8</v>
      </c>
    </row>
    <row r="362" spans="1:5" x14ac:dyDescent="0.45">
      <c r="A362" t="s">
        <v>8219</v>
      </c>
      <c r="B362" s="20">
        <v>19</v>
      </c>
      <c r="D362" t="s">
        <v>8221</v>
      </c>
      <c r="E362" s="20">
        <v>2</v>
      </c>
    </row>
    <row r="363" spans="1:5" x14ac:dyDescent="0.45">
      <c r="A363" t="s">
        <v>8219</v>
      </c>
      <c r="B363" s="20">
        <v>94</v>
      </c>
      <c r="D363" t="s">
        <v>8221</v>
      </c>
      <c r="E363" s="20">
        <v>0</v>
      </c>
    </row>
    <row r="364" spans="1:5" x14ac:dyDescent="0.45">
      <c r="A364" t="s">
        <v>8219</v>
      </c>
      <c r="B364" s="20">
        <v>23</v>
      </c>
      <c r="D364" t="s">
        <v>8221</v>
      </c>
      <c r="E364" s="20">
        <v>3</v>
      </c>
    </row>
    <row r="365" spans="1:5" x14ac:dyDescent="0.45">
      <c r="A365" t="s">
        <v>8219</v>
      </c>
      <c r="B365" s="20">
        <v>15</v>
      </c>
      <c r="D365" t="s">
        <v>8221</v>
      </c>
      <c r="E365" s="20">
        <v>4</v>
      </c>
    </row>
    <row r="366" spans="1:5" x14ac:dyDescent="0.45">
      <c r="A366" t="s">
        <v>8219</v>
      </c>
      <c r="B366" s="20">
        <v>62</v>
      </c>
      <c r="D366" t="s">
        <v>8221</v>
      </c>
      <c r="E366" s="20">
        <v>3</v>
      </c>
    </row>
    <row r="367" spans="1:5" x14ac:dyDescent="0.45">
      <c r="A367" t="s">
        <v>8219</v>
      </c>
      <c r="B367" s="20">
        <v>74</v>
      </c>
      <c r="D367" t="s">
        <v>8221</v>
      </c>
      <c r="E367" s="20">
        <v>6</v>
      </c>
    </row>
    <row r="368" spans="1:5" x14ac:dyDescent="0.45">
      <c r="A368" t="s">
        <v>8219</v>
      </c>
      <c r="B368" s="20">
        <v>97</v>
      </c>
      <c r="D368" t="s">
        <v>8221</v>
      </c>
      <c r="E368" s="20">
        <v>0</v>
      </c>
    </row>
    <row r="369" spans="1:5" x14ac:dyDescent="0.45">
      <c r="A369" t="s">
        <v>8219</v>
      </c>
      <c r="B369" s="20">
        <v>55</v>
      </c>
      <c r="D369" t="s">
        <v>8221</v>
      </c>
      <c r="E369" s="20">
        <v>0</v>
      </c>
    </row>
    <row r="370" spans="1:5" x14ac:dyDescent="0.45">
      <c r="A370" t="s">
        <v>8219</v>
      </c>
      <c r="B370" s="20">
        <v>44</v>
      </c>
      <c r="D370" t="s">
        <v>8221</v>
      </c>
      <c r="E370" s="20">
        <v>0</v>
      </c>
    </row>
    <row r="371" spans="1:5" x14ac:dyDescent="0.45">
      <c r="A371" t="s">
        <v>8219</v>
      </c>
      <c r="B371" s="20">
        <v>110</v>
      </c>
      <c r="D371" t="s">
        <v>8221</v>
      </c>
      <c r="E371" s="20">
        <v>8</v>
      </c>
    </row>
    <row r="372" spans="1:5" x14ac:dyDescent="0.45">
      <c r="A372" t="s">
        <v>8219</v>
      </c>
      <c r="B372" s="20">
        <v>59</v>
      </c>
      <c r="D372" t="s">
        <v>8221</v>
      </c>
      <c r="E372" s="20">
        <v>5</v>
      </c>
    </row>
    <row r="373" spans="1:5" x14ac:dyDescent="0.45">
      <c r="A373" t="s">
        <v>8219</v>
      </c>
      <c r="B373" s="20">
        <v>62</v>
      </c>
      <c r="D373" t="s">
        <v>8221</v>
      </c>
      <c r="E373" s="20">
        <v>0</v>
      </c>
    </row>
    <row r="374" spans="1:5" x14ac:dyDescent="0.45">
      <c r="A374" t="s">
        <v>8219</v>
      </c>
      <c r="B374" s="20">
        <v>105</v>
      </c>
      <c r="D374" t="s">
        <v>8221</v>
      </c>
      <c r="E374" s="20">
        <v>2</v>
      </c>
    </row>
    <row r="375" spans="1:5" x14ac:dyDescent="0.45">
      <c r="A375" t="s">
        <v>8219</v>
      </c>
      <c r="B375" s="20">
        <v>26</v>
      </c>
      <c r="D375" t="s">
        <v>8221</v>
      </c>
      <c r="E375" s="20">
        <v>24</v>
      </c>
    </row>
    <row r="376" spans="1:5" x14ac:dyDescent="0.45">
      <c r="A376" t="s">
        <v>8219</v>
      </c>
      <c r="B376" s="20">
        <v>49</v>
      </c>
      <c r="D376" t="s">
        <v>8221</v>
      </c>
      <c r="E376" s="20">
        <v>0</v>
      </c>
    </row>
    <row r="377" spans="1:5" x14ac:dyDescent="0.45">
      <c r="A377" t="s">
        <v>8219</v>
      </c>
      <c r="B377" s="20">
        <v>68</v>
      </c>
      <c r="D377" t="s">
        <v>8221</v>
      </c>
      <c r="E377" s="20">
        <v>9</v>
      </c>
    </row>
    <row r="378" spans="1:5" x14ac:dyDescent="0.45">
      <c r="A378" t="s">
        <v>8219</v>
      </c>
      <c r="B378" s="20">
        <v>22</v>
      </c>
      <c r="D378" t="s">
        <v>8221</v>
      </c>
      <c r="E378" s="20">
        <v>0</v>
      </c>
    </row>
    <row r="379" spans="1:5" x14ac:dyDescent="0.45">
      <c r="A379" t="s">
        <v>8219</v>
      </c>
      <c r="B379" s="20">
        <v>18</v>
      </c>
      <c r="D379" t="s">
        <v>8221</v>
      </c>
      <c r="E379" s="20">
        <v>1</v>
      </c>
    </row>
    <row r="380" spans="1:5" x14ac:dyDescent="0.45">
      <c r="A380" t="s">
        <v>8219</v>
      </c>
      <c r="B380" s="20">
        <v>19</v>
      </c>
      <c r="D380" t="s">
        <v>8221</v>
      </c>
      <c r="E380" s="20">
        <v>10</v>
      </c>
    </row>
    <row r="381" spans="1:5" x14ac:dyDescent="0.45">
      <c r="A381" t="s">
        <v>8219</v>
      </c>
      <c r="B381" s="20">
        <v>99</v>
      </c>
      <c r="D381" t="s">
        <v>8221</v>
      </c>
      <c r="E381" s="20">
        <v>1</v>
      </c>
    </row>
    <row r="382" spans="1:5" x14ac:dyDescent="0.45">
      <c r="A382" t="s">
        <v>8219</v>
      </c>
      <c r="B382" s="20">
        <v>27</v>
      </c>
      <c r="D382" t="s">
        <v>8221</v>
      </c>
      <c r="E382" s="20">
        <v>0</v>
      </c>
    </row>
    <row r="383" spans="1:5" x14ac:dyDescent="0.45">
      <c r="A383" t="s">
        <v>8219</v>
      </c>
      <c r="B383" s="20">
        <v>25</v>
      </c>
      <c r="D383" t="s">
        <v>8221</v>
      </c>
      <c r="E383" s="20">
        <v>20</v>
      </c>
    </row>
    <row r="384" spans="1:5" x14ac:dyDescent="0.45">
      <c r="A384" t="s">
        <v>8219</v>
      </c>
      <c r="B384" s="20">
        <v>14</v>
      </c>
      <c r="D384" t="s">
        <v>8221</v>
      </c>
      <c r="E384" s="20">
        <v>30</v>
      </c>
    </row>
    <row r="385" spans="1:5" x14ac:dyDescent="0.45">
      <c r="A385" t="s">
        <v>8219</v>
      </c>
      <c r="B385" s="20">
        <v>35</v>
      </c>
      <c r="D385" t="s">
        <v>8221</v>
      </c>
      <c r="E385" s="20">
        <v>6</v>
      </c>
    </row>
    <row r="386" spans="1:5" x14ac:dyDescent="0.45">
      <c r="A386" t="s">
        <v>8219</v>
      </c>
      <c r="B386" s="20">
        <v>10</v>
      </c>
      <c r="D386" t="s">
        <v>8221</v>
      </c>
      <c r="E386" s="20">
        <v>15</v>
      </c>
    </row>
    <row r="387" spans="1:5" x14ac:dyDescent="0.45">
      <c r="A387" t="s">
        <v>8219</v>
      </c>
      <c r="B387" s="20">
        <v>29</v>
      </c>
      <c r="D387" t="s">
        <v>8221</v>
      </c>
      <c r="E387" s="20">
        <v>5</v>
      </c>
    </row>
    <row r="388" spans="1:5" x14ac:dyDescent="0.45">
      <c r="A388" t="s">
        <v>8219</v>
      </c>
      <c r="B388" s="20">
        <v>44</v>
      </c>
      <c r="D388" t="s">
        <v>8221</v>
      </c>
      <c r="E388" s="20">
        <v>0</v>
      </c>
    </row>
    <row r="389" spans="1:5" x14ac:dyDescent="0.45">
      <c r="A389" t="s">
        <v>8219</v>
      </c>
      <c r="B389" s="20">
        <v>17</v>
      </c>
      <c r="D389" t="s">
        <v>8221</v>
      </c>
      <c r="E389" s="20">
        <v>0</v>
      </c>
    </row>
    <row r="390" spans="1:5" x14ac:dyDescent="0.45">
      <c r="A390" t="s">
        <v>8219</v>
      </c>
      <c r="B390" s="20">
        <v>34</v>
      </c>
      <c r="D390" t="s">
        <v>8221</v>
      </c>
      <c r="E390" s="20">
        <v>28</v>
      </c>
    </row>
    <row r="391" spans="1:5" x14ac:dyDescent="0.45">
      <c r="A391" t="s">
        <v>8219</v>
      </c>
      <c r="B391" s="20">
        <v>14</v>
      </c>
      <c r="D391" t="s">
        <v>8221</v>
      </c>
      <c r="E391" s="20">
        <v>0</v>
      </c>
    </row>
    <row r="392" spans="1:5" x14ac:dyDescent="0.45">
      <c r="A392" t="s">
        <v>8219</v>
      </c>
      <c r="B392" s="20">
        <v>156</v>
      </c>
      <c r="D392" t="s">
        <v>8221</v>
      </c>
      <c r="E392" s="20">
        <v>5</v>
      </c>
    </row>
    <row r="393" spans="1:5" x14ac:dyDescent="0.45">
      <c r="A393" t="s">
        <v>8219</v>
      </c>
      <c r="B393" s="20">
        <v>128</v>
      </c>
      <c r="D393" t="s">
        <v>8221</v>
      </c>
      <c r="E393" s="20">
        <v>7</v>
      </c>
    </row>
    <row r="394" spans="1:5" x14ac:dyDescent="0.45">
      <c r="A394" t="s">
        <v>8219</v>
      </c>
      <c r="B394" s="20">
        <v>60</v>
      </c>
      <c r="D394" t="s">
        <v>8221</v>
      </c>
      <c r="E394" s="20">
        <v>30</v>
      </c>
    </row>
    <row r="395" spans="1:5" x14ac:dyDescent="0.45">
      <c r="A395" t="s">
        <v>8219</v>
      </c>
      <c r="B395" s="20">
        <v>32</v>
      </c>
      <c r="D395" t="s">
        <v>8221</v>
      </c>
      <c r="E395" s="20">
        <v>2</v>
      </c>
    </row>
    <row r="396" spans="1:5" x14ac:dyDescent="0.45">
      <c r="A396" t="s">
        <v>8219</v>
      </c>
      <c r="B396" s="20">
        <v>53</v>
      </c>
      <c r="D396" t="s">
        <v>8221</v>
      </c>
      <c r="E396" s="20">
        <v>30</v>
      </c>
    </row>
    <row r="397" spans="1:5" x14ac:dyDescent="0.45">
      <c r="A397" t="s">
        <v>8219</v>
      </c>
      <c r="B397" s="20">
        <v>184</v>
      </c>
      <c r="D397" t="s">
        <v>8221</v>
      </c>
      <c r="E397" s="20">
        <v>2</v>
      </c>
    </row>
    <row r="398" spans="1:5" x14ac:dyDescent="0.45">
      <c r="A398" t="s">
        <v>8219</v>
      </c>
      <c r="B398" s="20">
        <v>90</v>
      </c>
      <c r="D398" t="s">
        <v>8221</v>
      </c>
      <c r="E398" s="20">
        <v>0</v>
      </c>
    </row>
    <row r="399" spans="1:5" x14ac:dyDescent="0.45">
      <c r="A399" t="s">
        <v>8219</v>
      </c>
      <c r="B399" s="20">
        <v>71</v>
      </c>
      <c r="D399" t="s">
        <v>8221</v>
      </c>
      <c r="E399" s="20">
        <v>2</v>
      </c>
    </row>
    <row r="400" spans="1:5" x14ac:dyDescent="0.45">
      <c r="A400" t="s">
        <v>8219</v>
      </c>
      <c r="B400" s="20">
        <v>87</v>
      </c>
      <c r="D400" t="s">
        <v>8221</v>
      </c>
      <c r="E400" s="20">
        <v>1</v>
      </c>
    </row>
    <row r="401" spans="1:5" x14ac:dyDescent="0.45">
      <c r="A401" t="s">
        <v>8219</v>
      </c>
      <c r="B401" s="20">
        <v>28</v>
      </c>
      <c r="D401" t="s">
        <v>8221</v>
      </c>
      <c r="E401" s="20">
        <v>2</v>
      </c>
    </row>
    <row r="402" spans="1:5" x14ac:dyDescent="0.45">
      <c r="A402" t="s">
        <v>8219</v>
      </c>
      <c r="B402" s="20">
        <v>56</v>
      </c>
      <c r="D402" t="s">
        <v>8221</v>
      </c>
      <c r="E402" s="20">
        <v>14</v>
      </c>
    </row>
    <row r="403" spans="1:5" x14ac:dyDescent="0.45">
      <c r="A403" t="s">
        <v>8219</v>
      </c>
      <c r="B403" s="20">
        <v>51</v>
      </c>
      <c r="D403" t="s">
        <v>8221</v>
      </c>
      <c r="E403" s="20">
        <v>31</v>
      </c>
    </row>
    <row r="404" spans="1:5" x14ac:dyDescent="0.45">
      <c r="A404" t="s">
        <v>8219</v>
      </c>
      <c r="B404" s="20">
        <v>75</v>
      </c>
      <c r="D404" t="s">
        <v>8221</v>
      </c>
      <c r="E404" s="20">
        <v>16</v>
      </c>
    </row>
    <row r="405" spans="1:5" x14ac:dyDescent="0.45">
      <c r="A405" t="s">
        <v>8219</v>
      </c>
      <c r="B405" s="20">
        <v>38</v>
      </c>
      <c r="D405" t="s">
        <v>8221</v>
      </c>
      <c r="E405" s="20">
        <v>12</v>
      </c>
    </row>
    <row r="406" spans="1:5" x14ac:dyDescent="0.45">
      <c r="A406" t="s">
        <v>8219</v>
      </c>
      <c r="B406" s="20">
        <v>18</v>
      </c>
      <c r="D406" t="s">
        <v>8221</v>
      </c>
      <c r="E406" s="20">
        <v>96</v>
      </c>
    </row>
    <row r="407" spans="1:5" x14ac:dyDescent="0.45">
      <c r="A407" t="s">
        <v>8219</v>
      </c>
      <c r="B407" s="20">
        <v>54</v>
      </c>
      <c r="D407" t="s">
        <v>8221</v>
      </c>
      <c r="E407" s="20">
        <v>16</v>
      </c>
    </row>
    <row r="408" spans="1:5" x14ac:dyDescent="0.45">
      <c r="A408" t="s">
        <v>8219</v>
      </c>
      <c r="B408" s="20">
        <v>71</v>
      </c>
      <c r="D408" t="s">
        <v>8221</v>
      </c>
      <c r="E408" s="20">
        <v>5</v>
      </c>
    </row>
    <row r="409" spans="1:5" x14ac:dyDescent="0.45">
      <c r="A409" t="s">
        <v>8219</v>
      </c>
      <c r="B409" s="20">
        <v>57</v>
      </c>
      <c r="D409" t="s">
        <v>8221</v>
      </c>
      <c r="E409" s="20">
        <v>0</v>
      </c>
    </row>
    <row r="410" spans="1:5" x14ac:dyDescent="0.45">
      <c r="A410" t="s">
        <v>8219</v>
      </c>
      <c r="B410" s="20">
        <v>43</v>
      </c>
      <c r="D410" t="s">
        <v>8221</v>
      </c>
      <c r="E410" s="20">
        <v>8</v>
      </c>
    </row>
    <row r="411" spans="1:5" x14ac:dyDescent="0.45">
      <c r="A411" t="s">
        <v>8219</v>
      </c>
      <c r="B411" s="20">
        <v>52</v>
      </c>
      <c r="D411" t="s">
        <v>8221</v>
      </c>
      <c r="E411" s="20">
        <v>7</v>
      </c>
    </row>
    <row r="412" spans="1:5" x14ac:dyDescent="0.45">
      <c r="A412" t="s">
        <v>8219</v>
      </c>
      <c r="B412" s="20">
        <v>27</v>
      </c>
      <c r="D412" t="s">
        <v>8221</v>
      </c>
      <c r="E412" s="20">
        <v>24</v>
      </c>
    </row>
    <row r="413" spans="1:5" x14ac:dyDescent="0.45">
      <c r="A413" t="s">
        <v>8219</v>
      </c>
      <c r="B413" s="20">
        <v>12</v>
      </c>
      <c r="D413" t="s">
        <v>8221</v>
      </c>
      <c r="E413" s="20">
        <v>121</v>
      </c>
    </row>
    <row r="414" spans="1:5" x14ac:dyDescent="0.45">
      <c r="A414" t="s">
        <v>8219</v>
      </c>
      <c r="B414" s="20">
        <v>33</v>
      </c>
      <c r="D414" t="s">
        <v>8221</v>
      </c>
      <c r="E414" s="20">
        <v>196</v>
      </c>
    </row>
    <row r="415" spans="1:5" x14ac:dyDescent="0.45">
      <c r="A415" t="s">
        <v>8219</v>
      </c>
      <c r="B415" s="20">
        <v>96</v>
      </c>
      <c r="D415" t="s">
        <v>8221</v>
      </c>
      <c r="E415" s="20">
        <v>5</v>
      </c>
    </row>
    <row r="416" spans="1:5" x14ac:dyDescent="0.45">
      <c r="A416" t="s">
        <v>8219</v>
      </c>
      <c r="B416" s="20">
        <v>28</v>
      </c>
      <c r="D416" t="s">
        <v>8221</v>
      </c>
      <c r="E416" s="20">
        <v>73</v>
      </c>
    </row>
    <row r="417" spans="1:5" x14ac:dyDescent="0.45">
      <c r="A417" t="s">
        <v>8219</v>
      </c>
      <c r="B417" s="20">
        <v>43</v>
      </c>
      <c r="D417" t="s">
        <v>8221</v>
      </c>
      <c r="E417" s="20">
        <v>93</v>
      </c>
    </row>
    <row r="418" spans="1:5" x14ac:dyDescent="0.45">
      <c r="A418" t="s">
        <v>8219</v>
      </c>
      <c r="B418" s="20">
        <v>205</v>
      </c>
      <c r="D418" t="s">
        <v>8221</v>
      </c>
      <c r="E418" s="20">
        <v>17</v>
      </c>
    </row>
    <row r="419" spans="1:5" x14ac:dyDescent="0.45">
      <c r="A419" t="s">
        <v>8219</v>
      </c>
      <c r="B419" s="20">
        <v>23</v>
      </c>
      <c r="D419" t="s">
        <v>8221</v>
      </c>
      <c r="E419" s="20">
        <v>7</v>
      </c>
    </row>
    <row r="420" spans="1:5" x14ac:dyDescent="0.45">
      <c r="A420" t="s">
        <v>8219</v>
      </c>
      <c r="B420" s="20">
        <v>19</v>
      </c>
      <c r="D420" t="s">
        <v>8221</v>
      </c>
      <c r="E420" s="20">
        <v>17</v>
      </c>
    </row>
    <row r="421" spans="1:5" x14ac:dyDescent="0.45">
      <c r="A421" t="s">
        <v>8219</v>
      </c>
      <c r="B421" s="20">
        <v>14</v>
      </c>
      <c r="D421" t="s">
        <v>8221</v>
      </c>
      <c r="E421" s="20">
        <v>171</v>
      </c>
    </row>
    <row r="422" spans="1:5" x14ac:dyDescent="0.45">
      <c r="A422" t="s">
        <v>8219</v>
      </c>
      <c r="B422" s="20">
        <v>38</v>
      </c>
      <c r="D422" t="s">
        <v>8221</v>
      </c>
      <c r="E422" s="20">
        <v>188</v>
      </c>
    </row>
    <row r="423" spans="1:5" x14ac:dyDescent="0.45">
      <c r="A423" t="s">
        <v>8219</v>
      </c>
      <c r="B423" s="20">
        <v>78</v>
      </c>
      <c r="D423" t="s">
        <v>8221</v>
      </c>
      <c r="E423" s="20">
        <v>110</v>
      </c>
    </row>
    <row r="424" spans="1:5" x14ac:dyDescent="0.45">
      <c r="A424" t="s">
        <v>8219</v>
      </c>
      <c r="B424" s="20">
        <v>69</v>
      </c>
      <c r="D424" t="s">
        <v>8221</v>
      </c>
      <c r="E424" s="20">
        <v>37</v>
      </c>
    </row>
    <row r="425" spans="1:5" x14ac:dyDescent="0.45">
      <c r="A425" t="s">
        <v>8219</v>
      </c>
      <c r="B425" s="20">
        <v>33</v>
      </c>
      <c r="D425" t="s">
        <v>8221</v>
      </c>
      <c r="E425" s="20">
        <v>9</v>
      </c>
    </row>
    <row r="426" spans="1:5" x14ac:dyDescent="0.45">
      <c r="A426" t="s">
        <v>8219</v>
      </c>
      <c r="B426" s="20">
        <v>54</v>
      </c>
      <c r="D426" t="s">
        <v>8221</v>
      </c>
      <c r="E426" s="20">
        <v>29</v>
      </c>
    </row>
    <row r="427" spans="1:5" x14ac:dyDescent="0.45">
      <c r="A427" t="s">
        <v>8219</v>
      </c>
      <c r="B427" s="20">
        <v>99</v>
      </c>
      <c r="D427" t="s">
        <v>8221</v>
      </c>
      <c r="E427" s="20">
        <v>6</v>
      </c>
    </row>
    <row r="428" spans="1:5" x14ac:dyDescent="0.45">
      <c r="A428" t="s">
        <v>8219</v>
      </c>
      <c r="B428" s="20">
        <v>49</v>
      </c>
      <c r="D428" t="s">
        <v>8221</v>
      </c>
      <c r="E428" s="20">
        <v>30</v>
      </c>
    </row>
    <row r="429" spans="1:5" x14ac:dyDescent="0.45">
      <c r="A429" t="s">
        <v>8219</v>
      </c>
      <c r="B429" s="20">
        <v>11</v>
      </c>
      <c r="D429" t="s">
        <v>8221</v>
      </c>
      <c r="E429" s="20">
        <v>81</v>
      </c>
    </row>
    <row r="430" spans="1:5" x14ac:dyDescent="0.45">
      <c r="A430" t="s">
        <v>8219</v>
      </c>
      <c r="B430" s="20">
        <v>38</v>
      </c>
      <c r="D430" t="s">
        <v>8221</v>
      </c>
      <c r="E430" s="20">
        <v>4</v>
      </c>
    </row>
    <row r="431" spans="1:5" x14ac:dyDescent="0.45">
      <c r="A431" t="s">
        <v>8219</v>
      </c>
      <c r="B431" s="20">
        <v>16</v>
      </c>
      <c r="D431" t="s">
        <v>8221</v>
      </c>
      <c r="E431" s="20">
        <v>11</v>
      </c>
    </row>
    <row r="432" spans="1:5" x14ac:dyDescent="0.45">
      <c r="A432" t="s">
        <v>8219</v>
      </c>
      <c r="B432" s="20">
        <v>32</v>
      </c>
      <c r="D432" t="s">
        <v>8221</v>
      </c>
      <c r="E432" s="20">
        <v>14</v>
      </c>
    </row>
    <row r="433" spans="1:5" x14ac:dyDescent="0.45">
      <c r="A433" t="s">
        <v>8219</v>
      </c>
      <c r="B433" s="20">
        <v>20</v>
      </c>
      <c r="D433" t="s">
        <v>8221</v>
      </c>
      <c r="E433" s="20">
        <v>5</v>
      </c>
    </row>
    <row r="434" spans="1:5" x14ac:dyDescent="0.45">
      <c r="A434" t="s">
        <v>8219</v>
      </c>
      <c r="B434" s="20">
        <v>154</v>
      </c>
      <c r="D434" t="s">
        <v>8221</v>
      </c>
      <c r="E434" s="20">
        <v>45</v>
      </c>
    </row>
    <row r="435" spans="1:5" x14ac:dyDescent="0.45">
      <c r="A435" t="s">
        <v>8219</v>
      </c>
      <c r="B435" s="20">
        <v>41</v>
      </c>
      <c r="D435" t="s">
        <v>8221</v>
      </c>
      <c r="E435" s="20">
        <v>8</v>
      </c>
    </row>
    <row r="436" spans="1:5" x14ac:dyDescent="0.45">
      <c r="A436" t="s">
        <v>8219</v>
      </c>
      <c r="B436" s="20">
        <v>75</v>
      </c>
      <c r="D436" t="s">
        <v>8221</v>
      </c>
      <c r="E436" s="20">
        <v>3</v>
      </c>
    </row>
    <row r="437" spans="1:5" x14ac:dyDescent="0.45">
      <c r="A437" t="s">
        <v>8219</v>
      </c>
      <c r="B437" s="20">
        <v>40</v>
      </c>
      <c r="D437" t="s">
        <v>8221</v>
      </c>
      <c r="E437" s="20">
        <v>24</v>
      </c>
    </row>
    <row r="438" spans="1:5" x14ac:dyDescent="0.45">
      <c r="A438" t="s">
        <v>8219</v>
      </c>
      <c r="B438" s="20">
        <v>46</v>
      </c>
      <c r="D438" t="s">
        <v>8221</v>
      </c>
      <c r="E438" s="20">
        <v>18</v>
      </c>
    </row>
    <row r="439" spans="1:5" x14ac:dyDescent="0.45">
      <c r="A439" t="s">
        <v>8219</v>
      </c>
      <c r="B439" s="20">
        <v>62</v>
      </c>
      <c r="D439" t="s">
        <v>8221</v>
      </c>
      <c r="E439" s="20">
        <v>12</v>
      </c>
    </row>
    <row r="440" spans="1:5" x14ac:dyDescent="0.45">
      <c r="A440" t="s">
        <v>8219</v>
      </c>
      <c r="B440" s="20">
        <v>61</v>
      </c>
      <c r="D440" t="s">
        <v>8221</v>
      </c>
      <c r="E440" s="20">
        <v>123</v>
      </c>
    </row>
    <row r="441" spans="1:5" x14ac:dyDescent="0.45">
      <c r="A441" t="s">
        <v>8219</v>
      </c>
      <c r="B441" s="20">
        <v>96</v>
      </c>
      <c r="D441" t="s">
        <v>8221</v>
      </c>
      <c r="E441" s="20">
        <v>96</v>
      </c>
    </row>
    <row r="442" spans="1:5" x14ac:dyDescent="0.45">
      <c r="A442" t="s">
        <v>8219</v>
      </c>
      <c r="B442" s="20">
        <v>190</v>
      </c>
      <c r="D442" t="s">
        <v>8221</v>
      </c>
      <c r="E442" s="20">
        <v>31</v>
      </c>
    </row>
    <row r="443" spans="1:5" x14ac:dyDescent="0.45">
      <c r="A443" t="s">
        <v>8219</v>
      </c>
      <c r="B443" s="20">
        <v>94</v>
      </c>
      <c r="D443" t="s">
        <v>8221</v>
      </c>
      <c r="E443" s="20">
        <v>4</v>
      </c>
    </row>
    <row r="444" spans="1:5" x14ac:dyDescent="0.45">
      <c r="A444" t="s">
        <v>8219</v>
      </c>
      <c r="B444" s="20">
        <v>39</v>
      </c>
      <c r="D444" t="s">
        <v>8221</v>
      </c>
      <c r="E444" s="20">
        <v>3</v>
      </c>
    </row>
    <row r="445" spans="1:5" x14ac:dyDescent="0.45">
      <c r="A445" t="s">
        <v>8219</v>
      </c>
      <c r="B445" s="20">
        <v>127</v>
      </c>
      <c r="D445" t="s">
        <v>8221</v>
      </c>
      <c r="E445" s="20">
        <v>179</v>
      </c>
    </row>
    <row r="446" spans="1:5" x14ac:dyDescent="0.45">
      <c r="A446" t="s">
        <v>8219</v>
      </c>
      <c r="B446" s="20">
        <v>159</v>
      </c>
      <c r="D446" t="s">
        <v>8221</v>
      </c>
      <c r="E446" s="20">
        <v>3</v>
      </c>
    </row>
    <row r="447" spans="1:5" x14ac:dyDescent="0.45">
      <c r="A447" t="s">
        <v>8219</v>
      </c>
      <c r="B447" s="20">
        <v>177</v>
      </c>
      <c r="D447" t="s">
        <v>8221</v>
      </c>
      <c r="E447" s="20">
        <v>23</v>
      </c>
    </row>
    <row r="448" spans="1:5" x14ac:dyDescent="0.45">
      <c r="A448" t="s">
        <v>8219</v>
      </c>
      <c r="B448" s="20">
        <v>47</v>
      </c>
      <c r="D448" t="s">
        <v>8221</v>
      </c>
      <c r="E448" s="20">
        <v>23</v>
      </c>
    </row>
    <row r="449" spans="1:5" x14ac:dyDescent="0.45">
      <c r="A449" t="s">
        <v>8219</v>
      </c>
      <c r="B449" s="20">
        <v>1</v>
      </c>
      <c r="D449" t="s">
        <v>8221</v>
      </c>
      <c r="E449" s="20">
        <v>41</v>
      </c>
    </row>
    <row r="450" spans="1:5" x14ac:dyDescent="0.45">
      <c r="A450" t="s">
        <v>8219</v>
      </c>
      <c r="B450" s="20">
        <v>16</v>
      </c>
      <c r="D450" t="s">
        <v>8221</v>
      </c>
      <c r="E450" s="20">
        <v>0</v>
      </c>
    </row>
    <row r="451" spans="1:5" x14ac:dyDescent="0.45">
      <c r="A451" t="s">
        <v>8219</v>
      </c>
      <c r="B451" s="20">
        <v>115</v>
      </c>
      <c r="D451" t="s">
        <v>8221</v>
      </c>
      <c r="E451" s="20">
        <v>32</v>
      </c>
    </row>
    <row r="452" spans="1:5" x14ac:dyDescent="0.45">
      <c r="A452" t="s">
        <v>8219</v>
      </c>
      <c r="B452" s="20">
        <v>133</v>
      </c>
      <c r="D452" t="s">
        <v>8221</v>
      </c>
      <c r="E452" s="20">
        <v>2</v>
      </c>
    </row>
    <row r="453" spans="1:5" x14ac:dyDescent="0.45">
      <c r="A453" t="s">
        <v>8219</v>
      </c>
      <c r="B453" s="20">
        <v>70</v>
      </c>
      <c r="D453" t="s">
        <v>8221</v>
      </c>
      <c r="E453" s="20">
        <v>7</v>
      </c>
    </row>
    <row r="454" spans="1:5" x14ac:dyDescent="0.45">
      <c r="A454" t="s">
        <v>8219</v>
      </c>
      <c r="B454" s="20">
        <v>62</v>
      </c>
      <c r="D454" t="s">
        <v>8221</v>
      </c>
      <c r="E454" s="20">
        <v>4</v>
      </c>
    </row>
    <row r="455" spans="1:5" x14ac:dyDescent="0.45">
      <c r="A455" t="s">
        <v>8219</v>
      </c>
      <c r="B455" s="20">
        <v>10</v>
      </c>
      <c r="D455" t="s">
        <v>8221</v>
      </c>
      <c r="E455" s="20">
        <v>196</v>
      </c>
    </row>
    <row r="456" spans="1:5" x14ac:dyDescent="0.45">
      <c r="A456" t="s">
        <v>8219</v>
      </c>
      <c r="B456" s="20">
        <v>499</v>
      </c>
      <c r="D456" t="s">
        <v>8221</v>
      </c>
      <c r="E456" s="20">
        <v>11</v>
      </c>
    </row>
    <row r="457" spans="1:5" x14ac:dyDescent="0.45">
      <c r="A457" t="s">
        <v>8219</v>
      </c>
      <c r="B457" s="20">
        <v>47</v>
      </c>
      <c r="D457" t="s">
        <v>8221</v>
      </c>
      <c r="E457" s="20">
        <v>9</v>
      </c>
    </row>
    <row r="458" spans="1:5" x14ac:dyDescent="0.45">
      <c r="A458" t="s">
        <v>8219</v>
      </c>
      <c r="B458" s="20">
        <v>28</v>
      </c>
      <c r="D458" t="s">
        <v>8221</v>
      </c>
      <c r="E458" s="20">
        <v>5</v>
      </c>
    </row>
    <row r="459" spans="1:5" x14ac:dyDescent="0.45">
      <c r="A459" t="s">
        <v>8219</v>
      </c>
      <c r="B459" s="20">
        <v>24</v>
      </c>
      <c r="D459" t="s">
        <v>8221</v>
      </c>
      <c r="E459" s="20">
        <v>8</v>
      </c>
    </row>
    <row r="460" spans="1:5" x14ac:dyDescent="0.45">
      <c r="A460" t="s">
        <v>8219</v>
      </c>
      <c r="B460" s="20">
        <v>76</v>
      </c>
      <c r="D460" t="s">
        <v>8221</v>
      </c>
      <c r="E460" s="20">
        <v>229</v>
      </c>
    </row>
    <row r="461" spans="1:5" x14ac:dyDescent="0.45">
      <c r="A461" t="s">
        <v>8219</v>
      </c>
      <c r="B461" s="20">
        <v>98</v>
      </c>
      <c r="D461" t="s">
        <v>8221</v>
      </c>
      <c r="E461" s="20">
        <v>40</v>
      </c>
    </row>
    <row r="462" spans="1:5" x14ac:dyDescent="0.45">
      <c r="A462" t="s">
        <v>8219</v>
      </c>
      <c r="B462" s="20">
        <v>30</v>
      </c>
      <c r="D462" t="s">
        <v>8221</v>
      </c>
      <c r="E462" s="20">
        <v>123</v>
      </c>
    </row>
    <row r="463" spans="1:5" x14ac:dyDescent="0.45">
      <c r="A463" t="s">
        <v>8219</v>
      </c>
      <c r="B463" s="20">
        <v>478</v>
      </c>
      <c r="D463" t="s">
        <v>8221</v>
      </c>
      <c r="E463" s="20">
        <v>5</v>
      </c>
    </row>
    <row r="464" spans="1:5" x14ac:dyDescent="0.45">
      <c r="A464" t="s">
        <v>8219</v>
      </c>
      <c r="B464" s="20">
        <v>74</v>
      </c>
      <c r="D464" t="s">
        <v>8221</v>
      </c>
      <c r="E464" s="20">
        <v>148</v>
      </c>
    </row>
    <row r="465" spans="1:5" x14ac:dyDescent="0.45">
      <c r="A465" t="s">
        <v>8219</v>
      </c>
      <c r="B465" s="20">
        <v>131</v>
      </c>
      <c r="D465" t="s">
        <v>8221</v>
      </c>
      <c r="E465" s="20">
        <v>10</v>
      </c>
    </row>
    <row r="466" spans="1:5" x14ac:dyDescent="0.45">
      <c r="A466" t="s">
        <v>8219</v>
      </c>
      <c r="B466" s="20">
        <v>61</v>
      </c>
      <c r="D466" t="s">
        <v>8221</v>
      </c>
      <c r="E466" s="20">
        <v>4</v>
      </c>
    </row>
    <row r="467" spans="1:5" x14ac:dyDescent="0.45">
      <c r="A467" t="s">
        <v>8219</v>
      </c>
      <c r="B467" s="20">
        <v>1071</v>
      </c>
      <c r="D467" t="s">
        <v>8221</v>
      </c>
      <c r="E467" s="20">
        <v>21</v>
      </c>
    </row>
    <row r="468" spans="1:5" x14ac:dyDescent="0.45">
      <c r="A468" t="s">
        <v>8219</v>
      </c>
      <c r="B468" s="20">
        <v>122</v>
      </c>
      <c r="D468" t="s">
        <v>8221</v>
      </c>
      <c r="E468" s="20">
        <v>2</v>
      </c>
    </row>
    <row r="469" spans="1:5" x14ac:dyDescent="0.45">
      <c r="A469" t="s">
        <v>8219</v>
      </c>
      <c r="B469" s="20">
        <v>111</v>
      </c>
      <c r="D469" t="s">
        <v>8221</v>
      </c>
      <c r="E469" s="20">
        <v>0</v>
      </c>
    </row>
    <row r="470" spans="1:5" x14ac:dyDescent="0.45">
      <c r="A470" t="s">
        <v>8219</v>
      </c>
      <c r="B470" s="20">
        <v>255</v>
      </c>
      <c r="D470" t="s">
        <v>8221</v>
      </c>
      <c r="E470" s="20">
        <v>4</v>
      </c>
    </row>
    <row r="471" spans="1:5" x14ac:dyDescent="0.45">
      <c r="A471" t="s">
        <v>8219</v>
      </c>
      <c r="B471" s="20">
        <v>141</v>
      </c>
      <c r="D471" t="s">
        <v>8221</v>
      </c>
      <c r="E471" s="20">
        <v>1</v>
      </c>
    </row>
    <row r="472" spans="1:5" x14ac:dyDescent="0.45">
      <c r="A472" t="s">
        <v>8219</v>
      </c>
      <c r="B472" s="20">
        <v>159</v>
      </c>
      <c r="D472" t="s">
        <v>8221</v>
      </c>
      <c r="E472" s="20">
        <v>30</v>
      </c>
    </row>
    <row r="473" spans="1:5" x14ac:dyDescent="0.45">
      <c r="A473" t="s">
        <v>8219</v>
      </c>
      <c r="B473" s="20">
        <v>99</v>
      </c>
      <c r="D473" t="s">
        <v>8221</v>
      </c>
      <c r="E473" s="20">
        <v>3</v>
      </c>
    </row>
    <row r="474" spans="1:5" x14ac:dyDescent="0.45">
      <c r="A474" t="s">
        <v>8219</v>
      </c>
      <c r="B474" s="20">
        <v>96</v>
      </c>
      <c r="D474" t="s">
        <v>8221</v>
      </c>
      <c r="E474" s="20">
        <v>975</v>
      </c>
    </row>
    <row r="475" spans="1:5" x14ac:dyDescent="0.45">
      <c r="A475" t="s">
        <v>8219</v>
      </c>
      <c r="B475" s="20">
        <v>27</v>
      </c>
      <c r="D475" t="s">
        <v>8221</v>
      </c>
      <c r="E475" s="20">
        <v>167</v>
      </c>
    </row>
    <row r="476" spans="1:5" x14ac:dyDescent="0.45">
      <c r="A476" t="s">
        <v>8219</v>
      </c>
      <c r="B476" s="20">
        <v>166</v>
      </c>
      <c r="D476" t="s">
        <v>8221</v>
      </c>
      <c r="E476" s="20">
        <v>5</v>
      </c>
    </row>
    <row r="477" spans="1:5" x14ac:dyDescent="0.45">
      <c r="A477" t="s">
        <v>8219</v>
      </c>
      <c r="B477" s="20">
        <v>76</v>
      </c>
      <c r="D477" t="s">
        <v>8221</v>
      </c>
      <c r="E477" s="20">
        <v>18</v>
      </c>
    </row>
    <row r="478" spans="1:5" x14ac:dyDescent="0.45">
      <c r="A478" t="s">
        <v>8219</v>
      </c>
      <c r="B478" s="20">
        <v>211</v>
      </c>
      <c r="D478" t="s">
        <v>8221</v>
      </c>
      <c r="E478" s="20">
        <v>98</v>
      </c>
    </row>
    <row r="479" spans="1:5" x14ac:dyDescent="0.45">
      <c r="A479" t="s">
        <v>8219</v>
      </c>
      <c r="B479" s="20">
        <v>21</v>
      </c>
      <c r="D479" t="s">
        <v>8221</v>
      </c>
      <c r="E479" s="20">
        <v>4</v>
      </c>
    </row>
    <row r="480" spans="1:5" x14ac:dyDescent="0.45">
      <c r="A480" t="s">
        <v>8219</v>
      </c>
      <c r="B480" s="20">
        <v>61</v>
      </c>
      <c r="D480" t="s">
        <v>8221</v>
      </c>
      <c r="E480" s="20">
        <v>3</v>
      </c>
    </row>
    <row r="481" spans="1:5" x14ac:dyDescent="0.45">
      <c r="A481" t="s">
        <v>8219</v>
      </c>
      <c r="B481" s="20">
        <v>30</v>
      </c>
      <c r="D481" t="s">
        <v>8221</v>
      </c>
      <c r="E481" s="20">
        <v>1</v>
      </c>
    </row>
    <row r="482" spans="1:5" x14ac:dyDescent="0.45">
      <c r="A482" t="s">
        <v>8219</v>
      </c>
      <c r="B482" s="20">
        <v>375</v>
      </c>
      <c r="D482" t="s">
        <v>8221</v>
      </c>
      <c r="E482" s="20">
        <v>0</v>
      </c>
    </row>
    <row r="483" spans="1:5" x14ac:dyDescent="0.45">
      <c r="A483" t="s">
        <v>8219</v>
      </c>
      <c r="B483" s="20">
        <v>111</v>
      </c>
      <c r="D483" t="s">
        <v>8221</v>
      </c>
      <c r="E483" s="20">
        <v>9</v>
      </c>
    </row>
    <row r="484" spans="1:5" x14ac:dyDescent="0.45">
      <c r="A484" t="s">
        <v>8219</v>
      </c>
      <c r="B484" s="20">
        <v>123</v>
      </c>
      <c r="D484" t="s">
        <v>8221</v>
      </c>
      <c r="E484" s="20">
        <v>2</v>
      </c>
    </row>
    <row r="485" spans="1:5" x14ac:dyDescent="0.45">
      <c r="A485" t="s">
        <v>8219</v>
      </c>
      <c r="B485" s="20">
        <v>70</v>
      </c>
      <c r="D485" t="s">
        <v>8221</v>
      </c>
      <c r="E485" s="20">
        <v>0</v>
      </c>
    </row>
    <row r="486" spans="1:5" x14ac:dyDescent="0.45">
      <c r="A486" t="s">
        <v>8219</v>
      </c>
      <c r="B486" s="20">
        <v>85</v>
      </c>
      <c r="D486" t="s">
        <v>8221</v>
      </c>
      <c r="E486" s="20">
        <v>147</v>
      </c>
    </row>
    <row r="487" spans="1:5" x14ac:dyDescent="0.45">
      <c r="A487" t="s">
        <v>8219</v>
      </c>
      <c r="B487" s="20">
        <v>86</v>
      </c>
      <c r="D487" t="s">
        <v>8221</v>
      </c>
      <c r="E487" s="20">
        <v>49</v>
      </c>
    </row>
    <row r="488" spans="1:5" x14ac:dyDescent="0.45">
      <c r="A488" t="s">
        <v>8219</v>
      </c>
      <c r="B488" s="20">
        <v>13</v>
      </c>
      <c r="D488" t="s">
        <v>8221</v>
      </c>
      <c r="E488" s="20">
        <v>1</v>
      </c>
    </row>
    <row r="489" spans="1:5" x14ac:dyDescent="0.45">
      <c r="A489" t="s">
        <v>8219</v>
      </c>
      <c r="B489" s="20">
        <v>33</v>
      </c>
      <c r="D489" t="s">
        <v>8221</v>
      </c>
      <c r="E489" s="20">
        <v>2</v>
      </c>
    </row>
    <row r="490" spans="1:5" x14ac:dyDescent="0.45">
      <c r="A490" t="s">
        <v>8219</v>
      </c>
      <c r="B490" s="20">
        <v>15</v>
      </c>
      <c r="D490" t="s">
        <v>8221</v>
      </c>
      <c r="E490" s="20">
        <v>7</v>
      </c>
    </row>
    <row r="491" spans="1:5" x14ac:dyDescent="0.45">
      <c r="A491" t="s">
        <v>8219</v>
      </c>
      <c r="B491" s="20">
        <v>273</v>
      </c>
      <c r="D491" t="s">
        <v>8221</v>
      </c>
      <c r="E491" s="20">
        <v>4</v>
      </c>
    </row>
    <row r="492" spans="1:5" x14ac:dyDescent="0.45">
      <c r="A492" t="s">
        <v>8219</v>
      </c>
      <c r="B492" s="20">
        <v>714</v>
      </c>
      <c r="D492" t="s">
        <v>8221</v>
      </c>
      <c r="E492" s="20">
        <v>27</v>
      </c>
    </row>
    <row r="493" spans="1:5" x14ac:dyDescent="0.45">
      <c r="A493" t="s">
        <v>8219</v>
      </c>
      <c r="B493" s="20">
        <v>170</v>
      </c>
      <c r="D493" t="s">
        <v>8221</v>
      </c>
      <c r="E493" s="20">
        <v>94</v>
      </c>
    </row>
    <row r="494" spans="1:5" x14ac:dyDescent="0.45">
      <c r="A494" t="s">
        <v>8219</v>
      </c>
      <c r="B494" s="20">
        <v>512</v>
      </c>
      <c r="D494" t="s">
        <v>8221</v>
      </c>
      <c r="E494" s="20">
        <v>29</v>
      </c>
    </row>
    <row r="495" spans="1:5" x14ac:dyDescent="0.45">
      <c r="A495" t="s">
        <v>8219</v>
      </c>
      <c r="B495" s="20">
        <v>314</v>
      </c>
      <c r="D495" t="s">
        <v>8221</v>
      </c>
      <c r="E495" s="20">
        <v>7</v>
      </c>
    </row>
    <row r="496" spans="1:5" x14ac:dyDescent="0.45">
      <c r="A496" t="s">
        <v>8219</v>
      </c>
      <c r="B496" s="20">
        <v>167</v>
      </c>
      <c r="D496" t="s">
        <v>8221</v>
      </c>
      <c r="E496" s="20">
        <v>22</v>
      </c>
    </row>
    <row r="497" spans="1:5" x14ac:dyDescent="0.45">
      <c r="A497" t="s">
        <v>8219</v>
      </c>
      <c r="B497" s="20">
        <v>9</v>
      </c>
      <c r="D497" t="s">
        <v>8221</v>
      </c>
      <c r="E497" s="20">
        <v>1</v>
      </c>
    </row>
    <row r="498" spans="1:5" x14ac:dyDescent="0.45">
      <c r="A498" t="s">
        <v>8219</v>
      </c>
      <c r="B498" s="20">
        <v>103</v>
      </c>
      <c r="D498" t="s">
        <v>8221</v>
      </c>
      <c r="E498" s="20">
        <v>10</v>
      </c>
    </row>
    <row r="499" spans="1:5" x14ac:dyDescent="0.45">
      <c r="A499" t="s">
        <v>8219</v>
      </c>
      <c r="B499" s="20">
        <v>111</v>
      </c>
      <c r="D499" t="s">
        <v>8221</v>
      </c>
      <c r="E499" s="20">
        <v>6</v>
      </c>
    </row>
    <row r="500" spans="1:5" x14ac:dyDescent="0.45">
      <c r="A500" t="s">
        <v>8219</v>
      </c>
      <c r="B500" s="20">
        <v>271</v>
      </c>
      <c r="D500" t="s">
        <v>8221</v>
      </c>
      <c r="E500" s="20">
        <v>24</v>
      </c>
    </row>
    <row r="501" spans="1:5" x14ac:dyDescent="0.45">
      <c r="A501" t="s">
        <v>8219</v>
      </c>
      <c r="B501" s="20">
        <v>101</v>
      </c>
      <c r="D501" t="s">
        <v>8221</v>
      </c>
      <c r="E501" s="20">
        <v>15</v>
      </c>
    </row>
    <row r="502" spans="1:5" x14ac:dyDescent="0.45">
      <c r="A502" t="s">
        <v>8219</v>
      </c>
      <c r="B502" s="20">
        <v>57</v>
      </c>
      <c r="D502" t="s">
        <v>8221</v>
      </c>
      <c r="E502" s="20">
        <v>37</v>
      </c>
    </row>
    <row r="503" spans="1:5" x14ac:dyDescent="0.45">
      <c r="A503" t="s">
        <v>8219</v>
      </c>
      <c r="B503" s="20">
        <v>62</v>
      </c>
      <c r="D503" t="s">
        <v>8221</v>
      </c>
      <c r="E503" s="20">
        <v>20</v>
      </c>
    </row>
    <row r="504" spans="1:5" x14ac:dyDescent="0.45">
      <c r="A504" t="s">
        <v>8219</v>
      </c>
      <c r="B504" s="20">
        <v>32</v>
      </c>
      <c r="D504" t="s">
        <v>8221</v>
      </c>
      <c r="E504" s="20">
        <v>7</v>
      </c>
    </row>
    <row r="505" spans="1:5" x14ac:dyDescent="0.45">
      <c r="A505" t="s">
        <v>8219</v>
      </c>
      <c r="B505" s="20">
        <v>141</v>
      </c>
      <c r="D505" t="s">
        <v>8221</v>
      </c>
      <c r="E505" s="20">
        <v>0</v>
      </c>
    </row>
    <row r="506" spans="1:5" x14ac:dyDescent="0.45">
      <c r="A506" t="s">
        <v>8219</v>
      </c>
      <c r="B506" s="20">
        <v>75</v>
      </c>
      <c r="D506" t="s">
        <v>8221</v>
      </c>
      <c r="E506" s="20">
        <v>21</v>
      </c>
    </row>
    <row r="507" spans="1:5" x14ac:dyDescent="0.45">
      <c r="A507" t="s">
        <v>8219</v>
      </c>
      <c r="B507" s="20">
        <v>46</v>
      </c>
      <c r="D507" t="s">
        <v>8221</v>
      </c>
      <c r="E507" s="20">
        <v>3</v>
      </c>
    </row>
    <row r="508" spans="1:5" x14ac:dyDescent="0.45">
      <c r="A508" t="s">
        <v>8219</v>
      </c>
      <c r="B508" s="20">
        <v>103</v>
      </c>
      <c r="D508" t="s">
        <v>8221</v>
      </c>
      <c r="E508" s="20">
        <v>11</v>
      </c>
    </row>
    <row r="509" spans="1:5" x14ac:dyDescent="0.45">
      <c r="A509" t="s">
        <v>8219</v>
      </c>
      <c r="B509" s="20">
        <v>6</v>
      </c>
      <c r="D509" t="s">
        <v>8221</v>
      </c>
      <c r="E509" s="20">
        <v>1</v>
      </c>
    </row>
    <row r="510" spans="1:5" x14ac:dyDescent="0.45">
      <c r="A510" t="s">
        <v>8219</v>
      </c>
      <c r="B510" s="20">
        <v>83</v>
      </c>
      <c r="D510" t="s">
        <v>8221</v>
      </c>
      <c r="E510" s="20">
        <v>312</v>
      </c>
    </row>
    <row r="511" spans="1:5" x14ac:dyDescent="0.45">
      <c r="A511" t="s">
        <v>8219</v>
      </c>
      <c r="B511" s="20">
        <v>108</v>
      </c>
      <c r="D511" t="s">
        <v>8221</v>
      </c>
      <c r="E511" s="20">
        <v>1</v>
      </c>
    </row>
    <row r="512" spans="1:5" x14ac:dyDescent="0.45">
      <c r="A512" t="s">
        <v>8219</v>
      </c>
      <c r="B512" s="20">
        <v>25</v>
      </c>
      <c r="D512" t="s">
        <v>8221</v>
      </c>
      <c r="E512" s="20">
        <v>3</v>
      </c>
    </row>
    <row r="513" spans="1:5" x14ac:dyDescent="0.45">
      <c r="A513" t="s">
        <v>8219</v>
      </c>
      <c r="B513" s="20">
        <v>549</v>
      </c>
      <c r="D513" t="s">
        <v>8221</v>
      </c>
      <c r="E513" s="20">
        <v>4</v>
      </c>
    </row>
    <row r="514" spans="1:5" x14ac:dyDescent="0.45">
      <c r="A514" t="s">
        <v>8219</v>
      </c>
      <c r="B514" s="20">
        <v>222</v>
      </c>
      <c r="D514" t="s">
        <v>8221</v>
      </c>
      <c r="E514" s="20">
        <v>10</v>
      </c>
    </row>
    <row r="515" spans="1:5" x14ac:dyDescent="0.45">
      <c r="A515" t="s">
        <v>8219</v>
      </c>
      <c r="B515" s="20">
        <v>183</v>
      </c>
      <c r="D515" t="s">
        <v>8221</v>
      </c>
      <c r="E515" s="20">
        <v>8</v>
      </c>
    </row>
    <row r="516" spans="1:5" x14ac:dyDescent="0.45">
      <c r="A516" t="s">
        <v>8219</v>
      </c>
      <c r="B516" s="20">
        <v>89</v>
      </c>
      <c r="D516" t="s">
        <v>8221</v>
      </c>
      <c r="E516" s="20">
        <v>3</v>
      </c>
    </row>
    <row r="517" spans="1:5" x14ac:dyDescent="0.45">
      <c r="A517" t="s">
        <v>8219</v>
      </c>
      <c r="B517" s="20">
        <v>253</v>
      </c>
      <c r="D517" t="s">
        <v>8221</v>
      </c>
      <c r="E517" s="20">
        <v>1</v>
      </c>
    </row>
    <row r="518" spans="1:5" x14ac:dyDescent="0.45">
      <c r="A518" t="s">
        <v>8219</v>
      </c>
      <c r="B518" s="20">
        <v>140</v>
      </c>
      <c r="D518" t="s">
        <v>8221</v>
      </c>
      <c r="E518" s="20">
        <v>0</v>
      </c>
    </row>
    <row r="519" spans="1:5" x14ac:dyDescent="0.45">
      <c r="A519" t="s">
        <v>8219</v>
      </c>
      <c r="B519" s="20">
        <v>103</v>
      </c>
      <c r="D519" t="s">
        <v>8221</v>
      </c>
      <c r="E519" s="20">
        <v>5</v>
      </c>
    </row>
    <row r="520" spans="1:5" x14ac:dyDescent="0.45">
      <c r="A520" t="s">
        <v>8219</v>
      </c>
      <c r="B520" s="20">
        <v>138</v>
      </c>
      <c r="D520" t="s">
        <v>8221</v>
      </c>
      <c r="E520" s="20">
        <v>0</v>
      </c>
    </row>
    <row r="521" spans="1:5" x14ac:dyDescent="0.45">
      <c r="A521" t="s">
        <v>8219</v>
      </c>
      <c r="B521" s="20">
        <v>191</v>
      </c>
      <c r="D521" t="s">
        <v>8221</v>
      </c>
      <c r="E521" s="20">
        <v>3</v>
      </c>
    </row>
    <row r="522" spans="1:5" x14ac:dyDescent="0.45">
      <c r="A522" t="s">
        <v>8219</v>
      </c>
      <c r="B522" s="20">
        <v>45</v>
      </c>
      <c r="D522" t="s">
        <v>8221</v>
      </c>
      <c r="E522" s="20">
        <v>7</v>
      </c>
    </row>
    <row r="523" spans="1:5" x14ac:dyDescent="0.45">
      <c r="A523" t="s">
        <v>8219</v>
      </c>
      <c r="B523" s="20">
        <v>17</v>
      </c>
      <c r="D523" t="s">
        <v>8221</v>
      </c>
      <c r="E523" s="20">
        <v>0</v>
      </c>
    </row>
    <row r="524" spans="1:5" x14ac:dyDescent="0.45">
      <c r="A524" t="s">
        <v>8219</v>
      </c>
      <c r="B524" s="20">
        <v>31</v>
      </c>
      <c r="D524" t="s">
        <v>8221</v>
      </c>
      <c r="E524" s="20">
        <v>2</v>
      </c>
    </row>
    <row r="525" spans="1:5" x14ac:dyDescent="0.45">
      <c r="A525" t="s">
        <v>8219</v>
      </c>
      <c r="B525" s="20">
        <v>50</v>
      </c>
      <c r="D525" t="s">
        <v>8221</v>
      </c>
      <c r="E525" s="20">
        <v>23</v>
      </c>
    </row>
    <row r="526" spans="1:5" x14ac:dyDescent="0.45">
      <c r="A526" t="s">
        <v>8219</v>
      </c>
      <c r="B526" s="20">
        <v>59</v>
      </c>
      <c r="D526" t="s">
        <v>8221</v>
      </c>
      <c r="E526" s="20">
        <v>1</v>
      </c>
    </row>
    <row r="527" spans="1:5" x14ac:dyDescent="0.45">
      <c r="A527" t="s">
        <v>8219</v>
      </c>
      <c r="B527" s="20">
        <v>81</v>
      </c>
      <c r="D527" t="s">
        <v>8221</v>
      </c>
      <c r="E527" s="20">
        <v>2</v>
      </c>
    </row>
    <row r="528" spans="1:5" x14ac:dyDescent="0.45">
      <c r="A528" t="s">
        <v>8219</v>
      </c>
      <c r="B528" s="20">
        <v>508</v>
      </c>
      <c r="D528" t="s">
        <v>8221</v>
      </c>
      <c r="E528" s="20">
        <v>3</v>
      </c>
    </row>
    <row r="529" spans="1:5" x14ac:dyDescent="0.45">
      <c r="A529" t="s">
        <v>8219</v>
      </c>
      <c r="B529" s="20">
        <v>74</v>
      </c>
      <c r="D529" t="s">
        <v>8221</v>
      </c>
      <c r="E529" s="20">
        <v>0</v>
      </c>
    </row>
    <row r="530" spans="1:5" x14ac:dyDescent="0.45">
      <c r="A530" t="s">
        <v>8219</v>
      </c>
      <c r="B530" s="20">
        <v>141</v>
      </c>
      <c r="D530" t="s">
        <v>8221</v>
      </c>
      <c r="E530" s="20">
        <v>13</v>
      </c>
    </row>
    <row r="531" spans="1:5" x14ac:dyDescent="0.45">
      <c r="A531" t="s">
        <v>8219</v>
      </c>
      <c r="B531" s="20">
        <v>711</v>
      </c>
      <c r="D531" t="s">
        <v>8221</v>
      </c>
      <c r="E531" s="20">
        <v>1</v>
      </c>
    </row>
    <row r="532" spans="1:5" x14ac:dyDescent="0.45">
      <c r="A532" t="s">
        <v>8219</v>
      </c>
      <c r="B532" s="20">
        <v>141</v>
      </c>
      <c r="D532" t="s">
        <v>8221</v>
      </c>
      <c r="E532" s="20">
        <v>1</v>
      </c>
    </row>
    <row r="533" spans="1:5" x14ac:dyDescent="0.45">
      <c r="A533" t="s">
        <v>8219</v>
      </c>
      <c r="B533" s="20">
        <v>109</v>
      </c>
      <c r="D533" t="s">
        <v>8221</v>
      </c>
      <c r="E533" s="20">
        <v>1</v>
      </c>
    </row>
    <row r="534" spans="1:5" x14ac:dyDescent="0.45">
      <c r="A534" t="s">
        <v>8219</v>
      </c>
      <c r="B534" s="20">
        <v>361</v>
      </c>
      <c r="D534" t="s">
        <v>8221</v>
      </c>
      <c r="E534" s="20">
        <v>6</v>
      </c>
    </row>
    <row r="535" spans="1:5" x14ac:dyDescent="0.45">
      <c r="A535" t="s">
        <v>8219</v>
      </c>
      <c r="B535" s="20">
        <v>176</v>
      </c>
      <c r="D535" t="s">
        <v>8221</v>
      </c>
      <c r="E535" s="20">
        <v>39</v>
      </c>
    </row>
    <row r="536" spans="1:5" x14ac:dyDescent="0.45">
      <c r="A536" t="s">
        <v>8219</v>
      </c>
      <c r="B536" s="20">
        <v>670</v>
      </c>
      <c r="D536" t="s">
        <v>8221</v>
      </c>
      <c r="E536" s="20">
        <v>4</v>
      </c>
    </row>
    <row r="537" spans="1:5" x14ac:dyDescent="0.45">
      <c r="A537" t="s">
        <v>8219</v>
      </c>
      <c r="B537" s="20">
        <v>96</v>
      </c>
      <c r="D537" t="s">
        <v>8221</v>
      </c>
      <c r="E537" s="20">
        <v>1</v>
      </c>
    </row>
    <row r="538" spans="1:5" x14ac:dyDescent="0.45">
      <c r="A538" t="s">
        <v>8219</v>
      </c>
      <c r="B538" s="20">
        <v>74</v>
      </c>
      <c r="D538" t="s">
        <v>8221</v>
      </c>
      <c r="E538" s="20">
        <v>0</v>
      </c>
    </row>
    <row r="539" spans="1:5" x14ac:dyDescent="0.45">
      <c r="A539" t="s">
        <v>8219</v>
      </c>
      <c r="B539" s="20">
        <v>52</v>
      </c>
      <c r="D539" t="s">
        <v>8221</v>
      </c>
      <c r="E539" s="20">
        <v>0</v>
      </c>
    </row>
    <row r="540" spans="1:5" x14ac:dyDescent="0.45">
      <c r="A540" t="s">
        <v>8219</v>
      </c>
      <c r="B540" s="20">
        <v>105</v>
      </c>
      <c r="D540" t="s">
        <v>8221</v>
      </c>
      <c r="E540" s="20">
        <v>0</v>
      </c>
    </row>
    <row r="541" spans="1:5" x14ac:dyDescent="0.45">
      <c r="A541" t="s">
        <v>8219</v>
      </c>
      <c r="B541" s="20">
        <v>41</v>
      </c>
      <c r="D541" t="s">
        <v>8221</v>
      </c>
      <c r="E541" s="20">
        <v>8</v>
      </c>
    </row>
    <row r="542" spans="1:5" x14ac:dyDescent="0.45">
      <c r="A542" t="s">
        <v>8219</v>
      </c>
      <c r="B542" s="20">
        <v>34</v>
      </c>
      <c r="D542" t="s">
        <v>8221</v>
      </c>
      <c r="E542" s="20">
        <v>0</v>
      </c>
    </row>
    <row r="543" spans="1:5" x14ac:dyDescent="0.45">
      <c r="A543" t="s">
        <v>8219</v>
      </c>
      <c r="B543" s="20">
        <v>66</v>
      </c>
      <c r="D543" t="s">
        <v>8221</v>
      </c>
      <c r="E543" s="20">
        <v>1</v>
      </c>
    </row>
    <row r="544" spans="1:5" x14ac:dyDescent="0.45">
      <c r="A544" t="s">
        <v>8219</v>
      </c>
      <c r="B544" s="20">
        <v>50</v>
      </c>
      <c r="D544" t="s">
        <v>8221</v>
      </c>
      <c r="E544" s="20">
        <v>12</v>
      </c>
    </row>
    <row r="545" spans="1:5" x14ac:dyDescent="0.45">
      <c r="A545" t="s">
        <v>8219</v>
      </c>
      <c r="B545" s="20">
        <v>159</v>
      </c>
      <c r="D545" t="s">
        <v>8221</v>
      </c>
      <c r="E545" s="20">
        <v>0</v>
      </c>
    </row>
    <row r="546" spans="1:5" x14ac:dyDescent="0.45">
      <c r="A546" t="s">
        <v>8219</v>
      </c>
      <c r="B546" s="20">
        <v>182</v>
      </c>
      <c r="D546" t="s">
        <v>8221</v>
      </c>
      <c r="E546" s="20">
        <v>3</v>
      </c>
    </row>
    <row r="547" spans="1:5" x14ac:dyDescent="0.45">
      <c r="A547" t="s">
        <v>8219</v>
      </c>
      <c r="B547" s="20">
        <v>206</v>
      </c>
      <c r="D547" t="s">
        <v>8221</v>
      </c>
      <c r="E547" s="20">
        <v>2</v>
      </c>
    </row>
    <row r="548" spans="1:5" x14ac:dyDescent="0.45">
      <c r="A548" t="s">
        <v>8219</v>
      </c>
      <c r="B548" s="20">
        <v>169</v>
      </c>
      <c r="D548" t="s">
        <v>8221</v>
      </c>
      <c r="E548" s="20">
        <v>6</v>
      </c>
    </row>
    <row r="549" spans="1:5" x14ac:dyDescent="0.45">
      <c r="A549" t="s">
        <v>8219</v>
      </c>
      <c r="B549" s="20">
        <v>31</v>
      </c>
      <c r="D549" t="s">
        <v>8221</v>
      </c>
      <c r="E549" s="20">
        <v>0</v>
      </c>
    </row>
    <row r="550" spans="1:5" x14ac:dyDescent="0.45">
      <c r="A550" t="s">
        <v>8219</v>
      </c>
      <c r="B550" s="20">
        <v>28</v>
      </c>
      <c r="D550" t="s">
        <v>8221</v>
      </c>
      <c r="E550" s="20">
        <v>15</v>
      </c>
    </row>
    <row r="551" spans="1:5" x14ac:dyDescent="0.45">
      <c r="A551" t="s">
        <v>8219</v>
      </c>
      <c r="B551" s="20">
        <v>54</v>
      </c>
      <c r="D551" t="s">
        <v>8221</v>
      </c>
      <c r="E551" s="20">
        <v>1</v>
      </c>
    </row>
    <row r="552" spans="1:5" x14ac:dyDescent="0.45">
      <c r="A552" t="s">
        <v>8219</v>
      </c>
      <c r="B552" s="20">
        <v>467</v>
      </c>
      <c r="D552" t="s">
        <v>8221</v>
      </c>
      <c r="E552" s="20">
        <v>3</v>
      </c>
    </row>
    <row r="553" spans="1:5" x14ac:dyDescent="0.45">
      <c r="A553" t="s">
        <v>8219</v>
      </c>
      <c r="B553" s="20">
        <v>389</v>
      </c>
      <c r="D553" t="s">
        <v>8221</v>
      </c>
      <c r="E553" s="20">
        <v>8</v>
      </c>
    </row>
    <row r="554" spans="1:5" x14ac:dyDescent="0.45">
      <c r="A554" t="s">
        <v>8219</v>
      </c>
      <c r="B554" s="20">
        <v>68</v>
      </c>
      <c r="D554" t="s">
        <v>8221</v>
      </c>
      <c r="E554" s="20">
        <v>0</v>
      </c>
    </row>
    <row r="555" spans="1:5" x14ac:dyDescent="0.45">
      <c r="A555" t="s">
        <v>8219</v>
      </c>
      <c r="B555" s="20">
        <v>413</v>
      </c>
      <c r="D555" t="s">
        <v>8221</v>
      </c>
      <c r="E555" s="20">
        <v>3</v>
      </c>
    </row>
    <row r="556" spans="1:5" x14ac:dyDescent="0.45">
      <c r="A556" t="s">
        <v>8219</v>
      </c>
      <c r="B556" s="20">
        <v>190</v>
      </c>
      <c r="D556" t="s">
        <v>8221</v>
      </c>
      <c r="E556" s="20">
        <v>3</v>
      </c>
    </row>
    <row r="557" spans="1:5" x14ac:dyDescent="0.45">
      <c r="A557" t="s">
        <v>8219</v>
      </c>
      <c r="B557" s="20">
        <v>189</v>
      </c>
      <c r="D557" t="s">
        <v>8221</v>
      </c>
      <c r="E557" s="20">
        <v>0</v>
      </c>
    </row>
    <row r="558" spans="1:5" x14ac:dyDescent="0.45">
      <c r="A558" t="s">
        <v>8219</v>
      </c>
      <c r="B558" s="20">
        <v>130</v>
      </c>
      <c r="D558" t="s">
        <v>8221</v>
      </c>
      <c r="E558" s="20">
        <v>19</v>
      </c>
    </row>
    <row r="559" spans="1:5" x14ac:dyDescent="0.45">
      <c r="A559" t="s">
        <v>8219</v>
      </c>
      <c r="B559" s="20">
        <v>74</v>
      </c>
      <c r="D559" t="s">
        <v>8221</v>
      </c>
      <c r="E559" s="20">
        <v>0</v>
      </c>
    </row>
    <row r="560" spans="1:5" x14ac:dyDescent="0.45">
      <c r="A560" t="s">
        <v>8219</v>
      </c>
      <c r="B560" s="20">
        <v>274</v>
      </c>
      <c r="D560" t="s">
        <v>8221</v>
      </c>
      <c r="E560" s="20">
        <v>2</v>
      </c>
    </row>
    <row r="561" spans="1:5" x14ac:dyDescent="0.45">
      <c r="A561" t="s">
        <v>8219</v>
      </c>
      <c r="B561" s="20">
        <v>22</v>
      </c>
      <c r="D561" t="s">
        <v>8221</v>
      </c>
      <c r="E561" s="20">
        <v>0</v>
      </c>
    </row>
    <row r="562" spans="1:5" x14ac:dyDescent="0.45">
      <c r="A562" t="s">
        <v>8219</v>
      </c>
      <c r="B562" s="20">
        <v>31</v>
      </c>
      <c r="D562" t="s">
        <v>8221</v>
      </c>
      <c r="E562" s="20">
        <v>0</v>
      </c>
    </row>
    <row r="563" spans="1:5" x14ac:dyDescent="0.45">
      <c r="A563" t="s">
        <v>8219</v>
      </c>
      <c r="B563" s="20">
        <v>63</v>
      </c>
      <c r="D563" t="s">
        <v>8221</v>
      </c>
      <c r="E563" s="20">
        <v>25</v>
      </c>
    </row>
    <row r="564" spans="1:5" x14ac:dyDescent="0.45">
      <c r="A564" t="s">
        <v>8219</v>
      </c>
      <c r="B564" s="20">
        <v>20</v>
      </c>
      <c r="D564" t="s">
        <v>8221</v>
      </c>
      <c r="E564" s="20">
        <v>8</v>
      </c>
    </row>
    <row r="565" spans="1:5" x14ac:dyDescent="0.45">
      <c r="A565" t="s">
        <v>8219</v>
      </c>
      <c r="B565" s="20">
        <v>25</v>
      </c>
      <c r="D565" t="s">
        <v>8221</v>
      </c>
      <c r="E565" s="20">
        <v>16</v>
      </c>
    </row>
    <row r="566" spans="1:5" x14ac:dyDescent="0.45">
      <c r="A566" t="s">
        <v>8219</v>
      </c>
      <c r="B566" s="20">
        <v>61</v>
      </c>
      <c r="D566" t="s">
        <v>8221</v>
      </c>
      <c r="E566" s="20">
        <v>3</v>
      </c>
    </row>
    <row r="567" spans="1:5" x14ac:dyDescent="0.45">
      <c r="A567" t="s">
        <v>8219</v>
      </c>
      <c r="B567" s="20">
        <v>52</v>
      </c>
      <c r="D567" t="s">
        <v>8221</v>
      </c>
      <c r="E567" s="20">
        <v>3</v>
      </c>
    </row>
    <row r="568" spans="1:5" x14ac:dyDescent="0.45">
      <c r="A568" t="s">
        <v>8219</v>
      </c>
      <c r="B568" s="20">
        <v>86</v>
      </c>
      <c r="D568" t="s">
        <v>8221</v>
      </c>
      <c r="E568" s="20">
        <v>2</v>
      </c>
    </row>
    <row r="569" spans="1:5" x14ac:dyDescent="0.45">
      <c r="A569" t="s">
        <v>8219</v>
      </c>
      <c r="B569" s="20">
        <v>42</v>
      </c>
      <c r="D569" t="s">
        <v>8221</v>
      </c>
      <c r="E569" s="20">
        <v>1</v>
      </c>
    </row>
    <row r="570" spans="1:5" x14ac:dyDescent="0.45">
      <c r="A570" t="s">
        <v>8219</v>
      </c>
      <c r="B570" s="20">
        <v>52</v>
      </c>
      <c r="D570" t="s">
        <v>8221</v>
      </c>
      <c r="E570" s="20">
        <v>0</v>
      </c>
    </row>
    <row r="571" spans="1:5" x14ac:dyDescent="0.45">
      <c r="A571" t="s">
        <v>8219</v>
      </c>
      <c r="B571" s="20">
        <v>120</v>
      </c>
      <c r="D571" t="s">
        <v>8221</v>
      </c>
      <c r="E571" s="20">
        <v>1</v>
      </c>
    </row>
    <row r="572" spans="1:5" x14ac:dyDescent="0.45">
      <c r="A572" t="s">
        <v>8219</v>
      </c>
      <c r="B572" s="20">
        <v>22</v>
      </c>
      <c r="D572" t="s">
        <v>8221</v>
      </c>
      <c r="E572" s="20">
        <v>19</v>
      </c>
    </row>
    <row r="573" spans="1:5" x14ac:dyDescent="0.45">
      <c r="A573" t="s">
        <v>8219</v>
      </c>
      <c r="B573" s="20">
        <v>64</v>
      </c>
      <c r="D573" t="s">
        <v>8221</v>
      </c>
      <c r="E573" s="20">
        <v>9</v>
      </c>
    </row>
    <row r="574" spans="1:5" x14ac:dyDescent="0.45">
      <c r="A574" t="s">
        <v>8219</v>
      </c>
      <c r="B574" s="20">
        <v>23</v>
      </c>
      <c r="D574" t="s">
        <v>8221</v>
      </c>
      <c r="E574" s="20">
        <v>1</v>
      </c>
    </row>
    <row r="575" spans="1:5" x14ac:dyDescent="0.45">
      <c r="A575" t="s">
        <v>8219</v>
      </c>
      <c r="B575" s="20">
        <v>238</v>
      </c>
      <c r="D575" t="s">
        <v>8221</v>
      </c>
      <c r="E575" s="20">
        <v>0</v>
      </c>
    </row>
    <row r="576" spans="1:5" x14ac:dyDescent="0.45">
      <c r="A576" t="s">
        <v>8219</v>
      </c>
      <c r="B576" s="20">
        <v>33</v>
      </c>
      <c r="D576" t="s">
        <v>8221</v>
      </c>
      <c r="E576" s="20">
        <v>1</v>
      </c>
    </row>
    <row r="577" spans="1:5" x14ac:dyDescent="0.45">
      <c r="A577" t="s">
        <v>8219</v>
      </c>
      <c r="B577" s="20">
        <v>32</v>
      </c>
      <c r="D577" t="s">
        <v>8221</v>
      </c>
      <c r="E577" s="20">
        <v>5</v>
      </c>
    </row>
    <row r="578" spans="1:5" x14ac:dyDescent="0.45">
      <c r="A578" t="s">
        <v>8219</v>
      </c>
      <c r="B578" s="20">
        <v>24</v>
      </c>
      <c r="D578" t="s">
        <v>8221</v>
      </c>
      <c r="E578" s="20">
        <v>85</v>
      </c>
    </row>
    <row r="579" spans="1:5" x14ac:dyDescent="0.45">
      <c r="A579" t="s">
        <v>8219</v>
      </c>
      <c r="B579" s="20">
        <v>29</v>
      </c>
      <c r="D579" t="s">
        <v>8221</v>
      </c>
      <c r="E579" s="20">
        <v>3</v>
      </c>
    </row>
    <row r="580" spans="1:5" x14ac:dyDescent="0.45">
      <c r="A580" t="s">
        <v>8219</v>
      </c>
      <c r="B580" s="20">
        <v>50</v>
      </c>
      <c r="D580" t="s">
        <v>8221</v>
      </c>
      <c r="E580" s="20">
        <v>4</v>
      </c>
    </row>
    <row r="581" spans="1:5" x14ac:dyDescent="0.45">
      <c r="A581" t="s">
        <v>8219</v>
      </c>
      <c r="B581" s="20">
        <v>108</v>
      </c>
      <c r="D581" t="s">
        <v>8221</v>
      </c>
      <c r="E581" s="20">
        <v>3</v>
      </c>
    </row>
    <row r="582" spans="1:5" x14ac:dyDescent="0.45">
      <c r="A582" t="s">
        <v>8219</v>
      </c>
      <c r="B582" s="20">
        <v>139</v>
      </c>
      <c r="D582" t="s">
        <v>8221</v>
      </c>
      <c r="E582" s="20">
        <v>5</v>
      </c>
    </row>
    <row r="583" spans="1:5" x14ac:dyDescent="0.45">
      <c r="A583" t="s">
        <v>8219</v>
      </c>
      <c r="B583" s="20">
        <v>7</v>
      </c>
      <c r="D583" t="s">
        <v>8221</v>
      </c>
      <c r="E583" s="20">
        <v>17</v>
      </c>
    </row>
    <row r="584" spans="1:5" x14ac:dyDescent="0.45">
      <c r="A584" t="s">
        <v>8219</v>
      </c>
      <c r="B584" s="20">
        <v>149</v>
      </c>
      <c r="D584" t="s">
        <v>8221</v>
      </c>
      <c r="E584" s="20">
        <v>3</v>
      </c>
    </row>
    <row r="585" spans="1:5" x14ac:dyDescent="0.45">
      <c r="A585" t="s">
        <v>8219</v>
      </c>
      <c r="B585" s="20">
        <v>31</v>
      </c>
      <c r="D585" t="s">
        <v>8221</v>
      </c>
      <c r="E585" s="20">
        <v>2</v>
      </c>
    </row>
    <row r="586" spans="1:5" x14ac:dyDescent="0.45">
      <c r="A586" t="s">
        <v>8219</v>
      </c>
      <c r="B586" s="20">
        <v>26</v>
      </c>
      <c r="D586" t="s">
        <v>8221</v>
      </c>
      <c r="E586" s="20">
        <v>6</v>
      </c>
    </row>
    <row r="587" spans="1:5" x14ac:dyDescent="0.45">
      <c r="A587" t="s">
        <v>8219</v>
      </c>
      <c r="B587" s="20">
        <v>172</v>
      </c>
      <c r="D587" t="s">
        <v>8221</v>
      </c>
      <c r="E587" s="20">
        <v>0</v>
      </c>
    </row>
    <row r="588" spans="1:5" x14ac:dyDescent="0.45">
      <c r="A588" t="s">
        <v>8219</v>
      </c>
      <c r="B588" s="20">
        <v>78</v>
      </c>
      <c r="D588" t="s">
        <v>8221</v>
      </c>
      <c r="E588" s="20">
        <v>1</v>
      </c>
    </row>
    <row r="589" spans="1:5" x14ac:dyDescent="0.45">
      <c r="A589" t="s">
        <v>8219</v>
      </c>
      <c r="B589" s="20">
        <v>120</v>
      </c>
      <c r="D589" t="s">
        <v>8221</v>
      </c>
      <c r="E589" s="20">
        <v>3</v>
      </c>
    </row>
    <row r="590" spans="1:5" x14ac:dyDescent="0.45">
      <c r="A590" t="s">
        <v>8219</v>
      </c>
      <c r="B590" s="20">
        <v>227</v>
      </c>
      <c r="D590" t="s">
        <v>8221</v>
      </c>
      <c r="E590" s="20">
        <v>13</v>
      </c>
    </row>
    <row r="591" spans="1:5" x14ac:dyDescent="0.45">
      <c r="A591" t="s">
        <v>8219</v>
      </c>
      <c r="B591" s="20">
        <v>42</v>
      </c>
      <c r="D591" t="s">
        <v>8221</v>
      </c>
      <c r="E591" s="20">
        <v>1</v>
      </c>
    </row>
    <row r="592" spans="1:5" x14ac:dyDescent="0.45">
      <c r="A592" t="s">
        <v>8219</v>
      </c>
      <c r="B592" s="20">
        <v>64</v>
      </c>
      <c r="D592" t="s">
        <v>8221</v>
      </c>
      <c r="E592" s="20">
        <v>1</v>
      </c>
    </row>
    <row r="593" spans="1:5" x14ac:dyDescent="0.45">
      <c r="A593" t="s">
        <v>8219</v>
      </c>
      <c r="B593" s="20">
        <v>121</v>
      </c>
      <c r="D593" t="s">
        <v>8221</v>
      </c>
      <c r="E593" s="20">
        <v>9</v>
      </c>
    </row>
    <row r="594" spans="1:5" x14ac:dyDescent="0.45">
      <c r="A594" t="s">
        <v>8219</v>
      </c>
      <c r="B594" s="20">
        <v>87</v>
      </c>
      <c r="D594" t="s">
        <v>8221</v>
      </c>
      <c r="E594" s="20">
        <v>0</v>
      </c>
    </row>
    <row r="595" spans="1:5" x14ac:dyDescent="0.45">
      <c r="A595" t="s">
        <v>8219</v>
      </c>
      <c r="B595" s="20">
        <v>65</v>
      </c>
      <c r="D595" t="s">
        <v>8221</v>
      </c>
      <c r="E595" s="20">
        <v>2</v>
      </c>
    </row>
    <row r="596" spans="1:5" x14ac:dyDescent="0.45">
      <c r="A596" t="s">
        <v>8219</v>
      </c>
      <c r="B596" s="20">
        <v>49</v>
      </c>
      <c r="D596" t="s">
        <v>8221</v>
      </c>
      <c r="E596" s="20">
        <v>1</v>
      </c>
    </row>
    <row r="597" spans="1:5" x14ac:dyDescent="0.45">
      <c r="A597" t="s">
        <v>8219</v>
      </c>
      <c r="B597" s="20">
        <v>19</v>
      </c>
      <c r="D597" t="s">
        <v>8221</v>
      </c>
      <c r="E597" s="20">
        <v>10</v>
      </c>
    </row>
    <row r="598" spans="1:5" x14ac:dyDescent="0.45">
      <c r="A598" t="s">
        <v>8219</v>
      </c>
      <c r="B598" s="20">
        <v>81</v>
      </c>
      <c r="D598" t="s">
        <v>8221</v>
      </c>
      <c r="E598" s="20">
        <v>3</v>
      </c>
    </row>
    <row r="599" spans="1:5" x14ac:dyDescent="0.45">
      <c r="A599" t="s">
        <v>8219</v>
      </c>
      <c r="B599" s="20">
        <v>264</v>
      </c>
      <c r="D599" t="s">
        <v>8221</v>
      </c>
      <c r="E599" s="20">
        <v>2</v>
      </c>
    </row>
    <row r="600" spans="1:5" x14ac:dyDescent="0.45">
      <c r="A600" t="s">
        <v>8219</v>
      </c>
      <c r="B600" s="20">
        <v>25</v>
      </c>
      <c r="D600" t="s">
        <v>8221</v>
      </c>
      <c r="E600" s="20">
        <v>2</v>
      </c>
    </row>
    <row r="601" spans="1:5" x14ac:dyDescent="0.45">
      <c r="A601" t="s">
        <v>8219</v>
      </c>
      <c r="B601" s="20">
        <v>5</v>
      </c>
      <c r="D601" t="s">
        <v>8221</v>
      </c>
      <c r="E601" s="20">
        <v>1</v>
      </c>
    </row>
    <row r="602" spans="1:5" x14ac:dyDescent="0.45">
      <c r="A602" t="s">
        <v>8219</v>
      </c>
      <c r="B602" s="20">
        <v>144</v>
      </c>
      <c r="D602" t="s">
        <v>8221</v>
      </c>
      <c r="E602" s="20">
        <v>14</v>
      </c>
    </row>
    <row r="603" spans="1:5" x14ac:dyDescent="0.45">
      <c r="A603" t="s">
        <v>8219</v>
      </c>
      <c r="B603" s="20">
        <v>92</v>
      </c>
      <c r="D603" t="s">
        <v>8221</v>
      </c>
      <c r="E603" s="20">
        <v>0</v>
      </c>
    </row>
    <row r="604" spans="1:5" x14ac:dyDescent="0.45">
      <c r="A604" t="s">
        <v>8219</v>
      </c>
      <c r="B604" s="20">
        <v>147</v>
      </c>
      <c r="D604" t="s">
        <v>8221</v>
      </c>
      <c r="E604" s="20">
        <v>0</v>
      </c>
    </row>
    <row r="605" spans="1:5" x14ac:dyDescent="0.45">
      <c r="A605" t="s">
        <v>8219</v>
      </c>
      <c r="B605" s="20">
        <v>90</v>
      </c>
      <c r="D605" t="s">
        <v>8221</v>
      </c>
      <c r="E605" s="20">
        <v>4</v>
      </c>
    </row>
    <row r="606" spans="1:5" x14ac:dyDescent="0.45">
      <c r="A606" t="s">
        <v>8219</v>
      </c>
      <c r="B606" s="20">
        <v>87</v>
      </c>
      <c r="D606" t="s">
        <v>8221</v>
      </c>
      <c r="E606" s="20">
        <v>3</v>
      </c>
    </row>
    <row r="607" spans="1:5" x14ac:dyDescent="0.45">
      <c r="A607" t="s">
        <v>8219</v>
      </c>
      <c r="B607" s="20">
        <v>406</v>
      </c>
      <c r="D607" t="s">
        <v>8221</v>
      </c>
      <c r="E607" s="20">
        <v>0</v>
      </c>
    </row>
    <row r="608" spans="1:5" x14ac:dyDescent="0.45">
      <c r="A608" t="s">
        <v>8219</v>
      </c>
      <c r="B608" s="20">
        <v>20</v>
      </c>
      <c r="D608" t="s">
        <v>8221</v>
      </c>
      <c r="E608" s="20">
        <v>5</v>
      </c>
    </row>
    <row r="609" spans="1:5" x14ac:dyDescent="0.45">
      <c r="A609" t="s">
        <v>8219</v>
      </c>
      <c r="B609" s="20">
        <v>70</v>
      </c>
      <c r="D609" t="s">
        <v>8221</v>
      </c>
      <c r="E609" s="20">
        <v>47</v>
      </c>
    </row>
    <row r="610" spans="1:5" x14ac:dyDescent="0.45">
      <c r="A610" t="s">
        <v>8219</v>
      </c>
      <c r="B610" s="20">
        <v>16</v>
      </c>
      <c r="D610" t="s">
        <v>8221</v>
      </c>
      <c r="E610" s="20">
        <v>0</v>
      </c>
    </row>
    <row r="611" spans="1:5" x14ac:dyDescent="0.45">
      <c r="A611" t="s">
        <v>8219</v>
      </c>
      <c r="B611" s="20">
        <v>52</v>
      </c>
      <c r="D611" t="s">
        <v>8221</v>
      </c>
      <c r="E611" s="20">
        <v>10</v>
      </c>
    </row>
    <row r="612" spans="1:5" x14ac:dyDescent="0.45">
      <c r="A612" t="s">
        <v>8219</v>
      </c>
      <c r="B612" s="20">
        <v>66</v>
      </c>
      <c r="D612" t="s">
        <v>8221</v>
      </c>
      <c r="E612" s="20">
        <v>11</v>
      </c>
    </row>
    <row r="613" spans="1:5" x14ac:dyDescent="0.45">
      <c r="A613" t="s">
        <v>8219</v>
      </c>
      <c r="B613" s="20">
        <v>109</v>
      </c>
      <c r="D613" t="s">
        <v>8221</v>
      </c>
      <c r="E613" s="20">
        <v>2</v>
      </c>
    </row>
    <row r="614" spans="1:5" x14ac:dyDescent="0.45">
      <c r="A614" t="s">
        <v>8219</v>
      </c>
      <c r="B614" s="20">
        <v>168</v>
      </c>
      <c r="D614" t="s">
        <v>8221</v>
      </c>
      <c r="E614" s="20">
        <v>2</v>
      </c>
    </row>
    <row r="615" spans="1:5" x14ac:dyDescent="0.45">
      <c r="A615" t="s">
        <v>8219</v>
      </c>
      <c r="B615" s="20">
        <v>31</v>
      </c>
      <c r="D615" t="s">
        <v>8221</v>
      </c>
      <c r="E615" s="20">
        <v>22</v>
      </c>
    </row>
    <row r="616" spans="1:5" x14ac:dyDescent="0.45">
      <c r="A616" t="s">
        <v>8219</v>
      </c>
      <c r="B616" s="20">
        <v>133</v>
      </c>
      <c r="D616" t="s">
        <v>8221</v>
      </c>
      <c r="E616" s="20">
        <v>8</v>
      </c>
    </row>
    <row r="617" spans="1:5" x14ac:dyDescent="0.45">
      <c r="A617" t="s">
        <v>8219</v>
      </c>
      <c r="B617" s="20">
        <v>151</v>
      </c>
      <c r="D617" t="s">
        <v>8221</v>
      </c>
      <c r="E617" s="20">
        <v>6</v>
      </c>
    </row>
    <row r="618" spans="1:5" x14ac:dyDescent="0.45">
      <c r="A618" t="s">
        <v>8219</v>
      </c>
      <c r="B618" s="20">
        <v>5</v>
      </c>
      <c r="D618" t="s">
        <v>8221</v>
      </c>
      <c r="E618" s="20">
        <v>1</v>
      </c>
    </row>
    <row r="619" spans="1:5" x14ac:dyDescent="0.45">
      <c r="A619" t="s">
        <v>8219</v>
      </c>
      <c r="B619" s="20">
        <v>73</v>
      </c>
      <c r="D619" t="s">
        <v>8221</v>
      </c>
      <c r="E619" s="20">
        <v>3</v>
      </c>
    </row>
    <row r="620" spans="1:5" x14ac:dyDescent="0.45">
      <c r="A620" t="s">
        <v>8219</v>
      </c>
      <c r="B620" s="20">
        <v>148</v>
      </c>
      <c r="D620" t="s">
        <v>8221</v>
      </c>
      <c r="E620" s="20">
        <v>0</v>
      </c>
    </row>
    <row r="621" spans="1:5" x14ac:dyDescent="0.45">
      <c r="A621" t="s">
        <v>8219</v>
      </c>
      <c r="B621" s="20">
        <v>93</v>
      </c>
      <c r="D621" t="s">
        <v>8221</v>
      </c>
      <c r="E621" s="20">
        <v>0</v>
      </c>
    </row>
    <row r="622" spans="1:5" x14ac:dyDescent="0.45">
      <c r="A622" t="s">
        <v>8219</v>
      </c>
      <c r="B622" s="20">
        <v>63</v>
      </c>
      <c r="D622" t="s">
        <v>8221</v>
      </c>
      <c r="E622" s="20">
        <v>0</v>
      </c>
    </row>
    <row r="623" spans="1:5" x14ac:dyDescent="0.45">
      <c r="A623" t="s">
        <v>8219</v>
      </c>
      <c r="B623" s="20">
        <v>134</v>
      </c>
      <c r="D623" t="s">
        <v>8221</v>
      </c>
      <c r="E623" s="20">
        <v>0</v>
      </c>
    </row>
    <row r="624" spans="1:5" x14ac:dyDescent="0.45">
      <c r="A624" t="s">
        <v>8219</v>
      </c>
      <c r="B624" s="20">
        <v>14</v>
      </c>
      <c r="D624" t="s">
        <v>8221</v>
      </c>
      <c r="E624" s="20">
        <v>0</v>
      </c>
    </row>
    <row r="625" spans="1:5" x14ac:dyDescent="0.45">
      <c r="A625" t="s">
        <v>8219</v>
      </c>
      <c r="B625" s="20">
        <v>78</v>
      </c>
      <c r="D625" t="s">
        <v>8221</v>
      </c>
      <c r="E625" s="20">
        <v>3</v>
      </c>
    </row>
    <row r="626" spans="1:5" x14ac:dyDescent="0.45">
      <c r="A626" t="s">
        <v>8219</v>
      </c>
      <c r="B626" s="20">
        <v>112</v>
      </c>
      <c r="D626" t="s">
        <v>8221</v>
      </c>
      <c r="E626" s="20">
        <v>0</v>
      </c>
    </row>
    <row r="627" spans="1:5" x14ac:dyDescent="0.45">
      <c r="A627" t="s">
        <v>8219</v>
      </c>
      <c r="B627" s="20">
        <v>34</v>
      </c>
      <c r="D627" t="s">
        <v>8221</v>
      </c>
      <c r="E627" s="20">
        <v>0</v>
      </c>
    </row>
    <row r="628" spans="1:5" x14ac:dyDescent="0.45">
      <c r="A628" t="s">
        <v>8219</v>
      </c>
      <c r="B628" s="20">
        <v>19</v>
      </c>
      <c r="D628" t="s">
        <v>8221</v>
      </c>
      <c r="E628" s="20">
        <v>1</v>
      </c>
    </row>
    <row r="629" spans="1:5" x14ac:dyDescent="0.45">
      <c r="A629" t="s">
        <v>8219</v>
      </c>
      <c r="B629" s="20">
        <v>13</v>
      </c>
      <c r="D629" t="s">
        <v>8221</v>
      </c>
      <c r="E629" s="20">
        <v>6</v>
      </c>
    </row>
    <row r="630" spans="1:5" x14ac:dyDescent="0.45">
      <c r="A630" t="s">
        <v>8219</v>
      </c>
      <c r="B630" s="20">
        <v>104</v>
      </c>
      <c r="D630" t="s">
        <v>8221</v>
      </c>
      <c r="E630" s="20">
        <v>1</v>
      </c>
    </row>
    <row r="631" spans="1:5" x14ac:dyDescent="0.45">
      <c r="A631" t="s">
        <v>8219</v>
      </c>
      <c r="B631" s="20">
        <v>52</v>
      </c>
      <c r="D631" t="s">
        <v>8221</v>
      </c>
      <c r="E631" s="20">
        <v>2</v>
      </c>
    </row>
    <row r="632" spans="1:5" x14ac:dyDescent="0.45">
      <c r="A632" t="s">
        <v>8219</v>
      </c>
      <c r="B632" s="20">
        <v>17</v>
      </c>
      <c r="D632" t="s">
        <v>8221</v>
      </c>
      <c r="E632" s="20">
        <v>0</v>
      </c>
    </row>
    <row r="633" spans="1:5" x14ac:dyDescent="0.45">
      <c r="A633" t="s">
        <v>8219</v>
      </c>
      <c r="B633" s="20">
        <v>82</v>
      </c>
      <c r="D633" t="s">
        <v>8221</v>
      </c>
      <c r="E633" s="20">
        <v>3</v>
      </c>
    </row>
    <row r="634" spans="1:5" x14ac:dyDescent="0.45">
      <c r="A634" t="s">
        <v>8219</v>
      </c>
      <c r="B634" s="20">
        <v>73</v>
      </c>
      <c r="D634" t="s">
        <v>8221</v>
      </c>
      <c r="E634" s="20">
        <v>3</v>
      </c>
    </row>
    <row r="635" spans="1:5" x14ac:dyDescent="0.45">
      <c r="A635" t="s">
        <v>8219</v>
      </c>
      <c r="B635" s="20">
        <v>158</v>
      </c>
      <c r="D635" t="s">
        <v>8221</v>
      </c>
      <c r="E635" s="20">
        <v>0</v>
      </c>
    </row>
    <row r="636" spans="1:5" x14ac:dyDescent="0.45">
      <c r="A636" t="s">
        <v>8219</v>
      </c>
      <c r="B636" s="20">
        <v>65</v>
      </c>
      <c r="D636" t="s">
        <v>8221</v>
      </c>
      <c r="E636" s="20">
        <v>6</v>
      </c>
    </row>
    <row r="637" spans="1:5" x14ac:dyDescent="0.45">
      <c r="A637" t="s">
        <v>8219</v>
      </c>
      <c r="B637" s="20">
        <v>184</v>
      </c>
      <c r="D637" t="s">
        <v>8221</v>
      </c>
      <c r="E637" s="20">
        <v>0</v>
      </c>
    </row>
    <row r="638" spans="1:5" x14ac:dyDescent="0.45">
      <c r="A638" t="s">
        <v>8219</v>
      </c>
      <c r="B638" s="20">
        <v>34</v>
      </c>
      <c r="D638" t="s">
        <v>8221</v>
      </c>
      <c r="E638" s="20">
        <v>19</v>
      </c>
    </row>
    <row r="639" spans="1:5" x14ac:dyDescent="0.45">
      <c r="A639" t="s">
        <v>8219</v>
      </c>
      <c r="B639" s="20">
        <v>240</v>
      </c>
      <c r="D639" t="s">
        <v>8221</v>
      </c>
      <c r="E639" s="20">
        <v>1</v>
      </c>
    </row>
    <row r="640" spans="1:5" x14ac:dyDescent="0.45">
      <c r="A640" t="s">
        <v>8219</v>
      </c>
      <c r="B640" s="20">
        <v>113</v>
      </c>
      <c r="D640" t="s">
        <v>8221</v>
      </c>
      <c r="E640" s="20">
        <v>2</v>
      </c>
    </row>
    <row r="641" spans="1:5" x14ac:dyDescent="0.45">
      <c r="A641" t="s">
        <v>8219</v>
      </c>
      <c r="B641" s="20">
        <v>66</v>
      </c>
      <c r="D641" t="s">
        <v>8221</v>
      </c>
      <c r="E641" s="20">
        <v>0</v>
      </c>
    </row>
    <row r="642" spans="1:5" x14ac:dyDescent="0.45">
      <c r="A642" t="s">
        <v>8219</v>
      </c>
      <c r="B642" s="20">
        <v>340</v>
      </c>
      <c r="D642" t="s">
        <v>8221</v>
      </c>
      <c r="E642" s="20">
        <v>11</v>
      </c>
    </row>
    <row r="643" spans="1:5" x14ac:dyDescent="0.45">
      <c r="A643" t="s">
        <v>8219</v>
      </c>
      <c r="B643" s="20">
        <v>150</v>
      </c>
      <c r="D643" t="s">
        <v>8221</v>
      </c>
      <c r="E643" s="20">
        <v>0</v>
      </c>
    </row>
    <row r="644" spans="1:5" x14ac:dyDescent="0.45">
      <c r="A644" t="s">
        <v>8219</v>
      </c>
      <c r="B644" s="20">
        <v>25</v>
      </c>
      <c r="D644" t="s">
        <v>8221</v>
      </c>
      <c r="E644" s="20">
        <v>0</v>
      </c>
    </row>
    <row r="645" spans="1:5" x14ac:dyDescent="0.45">
      <c r="A645" t="s">
        <v>8219</v>
      </c>
      <c r="B645" s="20">
        <v>234</v>
      </c>
      <c r="D645" t="s">
        <v>8221</v>
      </c>
      <c r="E645" s="20">
        <v>1</v>
      </c>
    </row>
    <row r="646" spans="1:5" x14ac:dyDescent="0.45">
      <c r="A646" t="s">
        <v>8219</v>
      </c>
      <c r="B646" s="20">
        <v>2602</v>
      </c>
      <c r="D646" t="s">
        <v>8221</v>
      </c>
      <c r="E646" s="20">
        <v>3</v>
      </c>
    </row>
    <row r="647" spans="1:5" x14ac:dyDescent="0.45">
      <c r="A647" t="s">
        <v>8219</v>
      </c>
      <c r="B647" s="20">
        <v>248</v>
      </c>
      <c r="D647" t="s">
        <v>8221</v>
      </c>
      <c r="E647" s="20">
        <v>1</v>
      </c>
    </row>
    <row r="648" spans="1:5" x14ac:dyDescent="0.45">
      <c r="A648" t="s">
        <v>8219</v>
      </c>
      <c r="B648" s="20">
        <v>600</v>
      </c>
      <c r="D648" t="s">
        <v>8221</v>
      </c>
      <c r="E648" s="20">
        <v>15</v>
      </c>
    </row>
    <row r="649" spans="1:5" x14ac:dyDescent="0.45">
      <c r="A649" t="s">
        <v>8219</v>
      </c>
      <c r="B649" s="20">
        <v>293</v>
      </c>
      <c r="D649" t="s">
        <v>8221</v>
      </c>
      <c r="E649" s="20">
        <v>2</v>
      </c>
    </row>
    <row r="650" spans="1:5" x14ac:dyDescent="0.45">
      <c r="A650" t="s">
        <v>8219</v>
      </c>
      <c r="B650" s="20">
        <v>321</v>
      </c>
      <c r="D650" t="s">
        <v>8221</v>
      </c>
      <c r="E650" s="20">
        <v>1</v>
      </c>
    </row>
    <row r="651" spans="1:5" x14ac:dyDescent="0.45">
      <c r="A651" t="s">
        <v>8219</v>
      </c>
      <c r="B651" s="20">
        <v>81</v>
      </c>
      <c r="D651" t="s">
        <v>8221</v>
      </c>
      <c r="E651" s="20">
        <v>1</v>
      </c>
    </row>
    <row r="652" spans="1:5" x14ac:dyDescent="0.45">
      <c r="A652" t="s">
        <v>8219</v>
      </c>
      <c r="B652" s="20">
        <v>343</v>
      </c>
      <c r="D652" t="s">
        <v>8221</v>
      </c>
      <c r="E652" s="20">
        <v>0</v>
      </c>
    </row>
    <row r="653" spans="1:5" x14ac:dyDescent="0.45">
      <c r="A653" t="s">
        <v>8219</v>
      </c>
      <c r="B653" s="20">
        <v>336</v>
      </c>
      <c r="D653" t="s">
        <v>8221</v>
      </c>
      <c r="E653" s="20">
        <v>1</v>
      </c>
    </row>
    <row r="654" spans="1:5" x14ac:dyDescent="0.45">
      <c r="A654" t="s">
        <v>8219</v>
      </c>
      <c r="B654" s="20">
        <v>47</v>
      </c>
      <c r="D654" t="s">
        <v>8221</v>
      </c>
      <c r="E654" s="20">
        <v>11</v>
      </c>
    </row>
    <row r="655" spans="1:5" x14ac:dyDescent="0.45">
      <c r="A655" t="s">
        <v>8219</v>
      </c>
      <c r="B655" s="20">
        <v>76</v>
      </c>
      <c r="D655" t="s">
        <v>8221</v>
      </c>
      <c r="E655" s="20">
        <v>0</v>
      </c>
    </row>
    <row r="656" spans="1:5" x14ac:dyDescent="0.45">
      <c r="A656" t="s">
        <v>8219</v>
      </c>
      <c r="B656" s="20">
        <v>441</v>
      </c>
      <c r="D656" t="s">
        <v>8221</v>
      </c>
      <c r="E656" s="20">
        <v>1</v>
      </c>
    </row>
    <row r="657" spans="1:5" x14ac:dyDescent="0.45">
      <c r="A657" t="s">
        <v>8219</v>
      </c>
      <c r="B657" s="20">
        <v>916</v>
      </c>
      <c r="D657" t="s">
        <v>8221</v>
      </c>
      <c r="E657" s="20">
        <v>6</v>
      </c>
    </row>
    <row r="658" spans="1:5" x14ac:dyDescent="0.45">
      <c r="A658" t="s">
        <v>8219</v>
      </c>
      <c r="B658" s="20">
        <v>369</v>
      </c>
      <c r="D658" t="s">
        <v>8221</v>
      </c>
      <c r="E658" s="20">
        <v>7</v>
      </c>
    </row>
    <row r="659" spans="1:5" x14ac:dyDescent="0.45">
      <c r="A659" t="s">
        <v>8219</v>
      </c>
      <c r="B659" s="20">
        <v>20242</v>
      </c>
      <c r="D659" t="s">
        <v>8221</v>
      </c>
      <c r="E659" s="20">
        <v>0</v>
      </c>
    </row>
    <row r="660" spans="1:5" x14ac:dyDescent="0.45">
      <c r="A660" t="s">
        <v>8219</v>
      </c>
      <c r="B660" s="20">
        <v>71</v>
      </c>
      <c r="D660" t="s">
        <v>8221</v>
      </c>
      <c r="E660" s="20">
        <v>16</v>
      </c>
    </row>
    <row r="661" spans="1:5" x14ac:dyDescent="0.45">
      <c r="A661" t="s">
        <v>8219</v>
      </c>
      <c r="B661" s="20">
        <v>635</v>
      </c>
      <c r="D661" t="s">
        <v>8221</v>
      </c>
      <c r="E661" s="20">
        <v>0</v>
      </c>
    </row>
    <row r="662" spans="1:5" x14ac:dyDescent="0.45">
      <c r="A662" t="s">
        <v>8219</v>
      </c>
      <c r="B662" s="20">
        <v>885</v>
      </c>
      <c r="D662" t="s">
        <v>8221</v>
      </c>
      <c r="E662" s="20">
        <v>0</v>
      </c>
    </row>
    <row r="663" spans="1:5" x14ac:dyDescent="0.45">
      <c r="A663" t="s">
        <v>8219</v>
      </c>
      <c r="B663" s="20">
        <v>329</v>
      </c>
      <c r="D663" t="s">
        <v>8221</v>
      </c>
      <c r="E663" s="20">
        <v>0</v>
      </c>
    </row>
    <row r="664" spans="1:5" x14ac:dyDescent="0.45">
      <c r="A664" t="s">
        <v>8219</v>
      </c>
      <c r="B664" s="20">
        <v>71</v>
      </c>
      <c r="D664" t="s">
        <v>8221</v>
      </c>
      <c r="E664" s="20">
        <v>12</v>
      </c>
    </row>
    <row r="665" spans="1:5" x14ac:dyDescent="0.45">
      <c r="A665" t="s">
        <v>8219</v>
      </c>
      <c r="B665" s="20">
        <v>269</v>
      </c>
      <c r="D665" t="s">
        <v>8221</v>
      </c>
      <c r="E665" s="20">
        <v>1</v>
      </c>
    </row>
    <row r="666" spans="1:5" x14ac:dyDescent="0.45">
      <c r="A666" t="s">
        <v>8219</v>
      </c>
      <c r="B666" s="20">
        <v>345</v>
      </c>
      <c r="D666" t="s">
        <v>8221</v>
      </c>
      <c r="E666" s="20">
        <v>3</v>
      </c>
    </row>
    <row r="667" spans="1:5" x14ac:dyDescent="0.45">
      <c r="A667" t="s">
        <v>8219</v>
      </c>
      <c r="B667" s="20">
        <v>43</v>
      </c>
      <c r="D667" t="s">
        <v>8221</v>
      </c>
      <c r="E667" s="20">
        <v>1</v>
      </c>
    </row>
    <row r="668" spans="1:5" x14ac:dyDescent="0.45">
      <c r="A668" t="s">
        <v>8219</v>
      </c>
      <c r="B668" s="20">
        <v>33</v>
      </c>
      <c r="D668" t="s">
        <v>8221</v>
      </c>
      <c r="E668" s="20">
        <v>4</v>
      </c>
    </row>
    <row r="669" spans="1:5" x14ac:dyDescent="0.45">
      <c r="A669" t="s">
        <v>8219</v>
      </c>
      <c r="B669" s="20">
        <v>211</v>
      </c>
      <c r="D669" t="s">
        <v>8221</v>
      </c>
      <c r="E669" s="20">
        <v>1</v>
      </c>
    </row>
    <row r="670" spans="1:5" x14ac:dyDescent="0.45">
      <c r="A670" t="s">
        <v>8219</v>
      </c>
      <c r="B670" s="20">
        <v>196</v>
      </c>
      <c r="D670" t="s">
        <v>8221</v>
      </c>
      <c r="E670" s="20">
        <v>3</v>
      </c>
    </row>
    <row r="671" spans="1:5" x14ac:dyDescent="0.45">
      <c r="A671" t="s">
        <v>8219</v>
      </c>
      <c r="B671" s="20">
        <v>405</v>
      </c>
      <c r="D671" t="s">
        <v>8221</v>
      </c>
      <c r="E671" s="20">
        <v>1</v>
      </c>
    </row>
    <row r="672" spans="1:5" x14ac:dyDescent="0.45">
      <c r="A672" t="s">
        <v>8219</v>
      </c>
      <c r="B672" s="20">
        <v>206</v>
      </c>
      <c r="D672" t="s">
        <v>8221</v>
      </c>
      <c r="E672" s="20">
        <v>0</v>
      </c>
    </row>
    <row r="673" spans="1:5" x14ac:dyDescent="0.45">
      <c r="A673" t="s">
        <v>8219</v>
      </c>
      <c r="B673" s="20">
        <v>335</v>
      </c>
      <c r="D673" t="s">
        <v>8221</v>
      </c>
      <c r="E673" s="20">
        <v>12</v>
      </c>
    </row>
    <row r="674" spans="1:5" x14ac:dyDescent="0.45">
      <c r="A674" t="s">
        <v>8219</v>
      </c>
      <c r="B674" s="20">
        <v>215</v>
      </c>
      <c r="D674" t="s">
        <v>8221</v>
      </c>
      <c r="E674" s="20">
        <v>0</v>
      </c>
    </row>
    <row r="675" spans="1:5" x14ac:dyDescent="0.45">
      <c r="A675" t="s">
        <v>8219</v>
      </c>
      <c r="B675" s="20">
        <v>176</v>
      </c>
      <c r="D675" t="s">
        <v>8221</v>
      </c>
      <c r="E675" s="20">
        <v>1</v>
      </c>
    </row>
    <row r="676" spans="1:5" x14ac:dyDescent="0.45">
      <c r="A676" t="s">
        <v>8219</v>
      </c>
      <c r="B676" s="20">
        <v>555</v>
      </c>
      <c r="D676" t="s">
        <v>8221</v>
      </c>
      <c r="E676" s="20">
        <v>0</v>
      </c>
    </row>
    <row r="677" spans="1:5" x14ac:dyDescent="0.45">
      <c r="A677" t="s">
        <v>8219</v>
      </c>
      <c r="B677" s="20">
        <v>116</v>
      </c>
      <c r="D677" t="s">
        <v>8221</v>
      </c>
      <c r="E677" s="20">
        <v>0</v>
      </c>
    </row>
    <row r="678" spans="1:5" x14ac:dyDescent="0.45">
      <c r="A678" t="s">
        <v>8219</v>
      </c>
      <c r="B678" s="20">
        <v>615</v>
      </c>
      <c r="D678" t="s">
        <v>8221</v>
      </c>
      <c r="E678" s="20">
        <v>2</v>
      </c>
    </row>
    <row r="679" spans="1:5" x14ac:dyDescent="0.45">
      <c r="A679" t="s">
        <v>8219</v>
      </c>
      <c r="B679" s="20">
        <v>236</v>
      </c>
      <c r="D679" t="s">
        <v>8221</v>
      </c>
      <c r="E679" s="20">
        <v>92</v>
      </c>
    </row>
    <row r="680" spans="1:5" x14ac:dyDescent="0.45">
      <c r="A680" t="s">
        <v>8219</v>
      </c>
      <c r="B680" s="20">
        <v>145</v>
      </c>
      <c r="D680" t="s">
        <v>8221</v>
      </c>
      <c r="E680" s="20">
        <v>0</v>
      </c>
    </row>
    <row r="681" spans="1:5" x14ac:dyDescent="0.45">
      <c r="A681" t="s">
        <v>8219</v>
      </c>
      <c r="B681" s="20">
        <v>167</v>
      </c>
      <c r="D681" t="s">
        <v>8221</v>
      </c>
      <c r="E681" s="20">
        <v>3</v>
      </c>
    </row>
    <row r="682" spans="1:5" x14ac:dyDescent="0.45">
      <c r="A682" t="s">
        <v>8219</v>
      </c>
      <c r="B682" s="20">
        <v>235</v>
      </c>
      <c r="D682" t="s">
        <v>8221</v>
      </c>
      <c r="E682" s="20">
        <v>10</v>
      </c>
    </row>
    <row r="683" spans="1:5" x14ac:dyDescent="0.45">
      <c r="A683" t="s">
        <v>8219</v>
      </c>
      <c r="B683" s="20">
        <v>452</v>
      </c>
      <c r="D683" t="s">
        <v>8221</v>
      </c>
      <c r="E683" s="20">
        <v>7</v>
      </c>
    </row>
    <row r="684" spans="1:5" x14ac:dyDescent="0.45">
      <c r="A684" t="s">
        <v>8219</v>
      </c>
      <c r="B684" s="20">
        <v>241</v>
      </c>
      <c r="D684" t="s">
        <v>8221</v>
      </c>
      <c r="E684" s="20">
        <v>3</v>
      </c>
    </row>
    <row r="685" spans="1:5" x14ac:dyDescent="0.45">
      <c r="A685" t="s">
        <v>8219</v>
      </c>
      <c r="B685" s="20">
        <v>28</v>
      </c>
      <c r="D685" t="s">
        <v>8221</v>
      </c>
      <c r="E685" s="20">
        <v>0</v>
      </c>
    </row>
    <row r="686" spans="1:5" x14ac:dyDescent="0.45">
      <c r="A686" t="s">
        <v>8219</v>
      </c>
      <c r="B686" s="20">
        <v>140</v>
      </c>
      <c r="D686" t="s">
        <v>8221</v>
      </c>
      <c r="E686" s="20">
        <v>1</v>
      </c>
    </row>
    <row r="687" spans="1:5" x14ac:dyDescent="0.45">
      <c r="A687" t="s">
        <v>8219</v>
      </c>
      <c r="B687" s="20">
        <v>280</v>
      </c>
      <c r="D687" t="s">
        <v>8221</v>
      </c>
      <c r="E687" s="20">
        <v>0</v>
      </c>
    </row>
    <row r="688" spans="1:5" x14ac:dyDescent="0.45">
      <c r="A688" t="s">
        <v>8219</v>
      </c>
      <c r="B688" s="20">
        <v>70</v>
      </c>
      <c r="D688" t="s">
        <v>8221</v>
      </c>
      <c r="E688" s="20">
        <v>9</v>
      </c>
    </row>
    <row r="689" spans="1:5" x14ac:dyDescent="0.45">
      <c r="A689" t="s">
        <v>8219</v>
      </c>
      <c r="B689" s="20">
        <v>160</v>
      </c>
      <c r="D689" t="s">
        <v>8221</v>
      </c>
      <c r="E689" s="20">
        <v>2</v>
      </c>
    </row>
    <row r="690" spans="1:5" x14ac:dyDescent="0.45">
      <c r="A690" t="s">
        <v>8219</v>
      </c>
      <c r="B690" s="20">
        <v>141</v>
      </c>
      <c r="D690" t="s">
        <v>8221</v>
      </c>
      <c r="E690" s="20">
        <v>1</v>
      </c>
    </row>
    <row r="691" spans="1:5" x14ac:dyDescent="0.45">
      <c r="A691" t="s">
        <v>8219</v>
      </c>
      <c r="B691" s="20">
        <v>874</v>
      </c>
      <c r="D691" t="s">
        <v>8221</v>
      </c>
      <c r="E691" s="20">
        <v>2</v>
      </c>
    </row>
    <row r="692" spans="1:5" x14ac:dyDescent="0.45">
      <c r="A692" t="s">
        <v>8219</v>
      </c>
      <c r="B692" s="20">
        <v>73</v>
      </c>
      <c r="D692" t="s">
        <v>8221</v>
      </c>
      <c r="E692" s="20">
        <v>11</v>
      </c>
    </row>
    <row r="693" spans="1:5" x14ac:dyDescent="0.45">
      <c r="A693" t="s">
        <v>8219</v>
      </c>
      <c r="B693" s="20">
        <v>294</v>
      </c>
      <c r="D693" t="s">
        <v>8221</v>
      </c>
      <c r="E693" s="20">
        <v>0</v>
      </c>
    </row>
    <row r="694" spans="1:5" x14ac:dyDescent="0.45">
      <c r="A694" t="s">
        <v>8219</v>
      </c>
      <c r="B694" s="20">
        <v>740</v>
      </c>
      <c r="D694" t="s">
        <v>8221</v>
      </c>
      <c r="E694" s="20">
        <v>0</v>
      </c>
    </row>
    <row r="695" spans="1:5" x14ac:dyDescent="0.45">
      <c r="A695" t="s">
        <v>8219</v>
      </c>
      <c r="B695" s="20">
        <v>369</v>
      </c>
      <c r="D695" t="s">
        <v>8221</v>
      </c>
      <c r="E695" s="20">
        <v>9</v>
      </c>
    </row>
    <row r="696" spans="1:5" x14ac:dyDescent="0.45">
      <c r="A696" t="s">
        <v>8219</v>
      </c>
      <c r="B696" s="20">
        <v>110</v>
      </c>
      <c r="D696" t="s">
        <v>8221</v>
      </c>
      <c r="E696" s="20">
        <v>0</v>
      </c>
    </row>
    <row r="697" spans="1:5" x14ac:dyDescent="0.45">
      <c r="A697" t="s">
        <v>8219</v>
      </c>
      <c r="B697" s="20">
        <v>455</v>
      </c>
      <c r="D697" t="s">
        <v>8221</v>
      </c>
      <c r="E697" s="20">
        <v>4</v>
      </c>
    </row>
    <row r="698" spans="1:5" x14ac:dyDescent="0.45">
      <c r="A698" t="s">
        <v>8219</v>
      </c>
      <c r="B698" s="20">
        <v>224</v>
      </c>
      <c r="D698" t="s">
        <v>8221</v>
      </c>
      <c r="E698" s="20">
        <v>1</v>
      </c>
    </row>
    <row r="699" spans="1:5" x14ac:dyDescent="0.45">
      <c r="A699" t="s">
        <v>8219</v>
      </c>
      <c r="B699" s="20">
        <v>46</v>
      </c>
      <c r="D699" t="s">
        <v>8221</v>
      </c>
      <c r="E699" s="20">
        <v>2</v>
      </c>
    </row>
    <row r="700" spans="1:5" x14ac:dyDescent="0.45">
      <c r="A700" t="s">
        <v>8219</v>
      </c>
      <c r="B700" s="20">
        <v>284</v>
      </c>
      <c r="D700" t="s">
        <v>8221</v>
      </c>
      <c r="E700" s="20">
        <v>0</v>
      </c>
    </row>
    <row r="701" spans="1:5" x14ac:dyDescent="0.45">
      <c r="A701" t="s">
        <v>8219</v>
      </c>
      <c r="B701" s="20">
        <v>98</v>
      </c>
      <c r="D701" t="s">
        <v>8221</v>
      </c>
      <c r="E701" s="20">
        <v>1</v>
      </c>
    </row>
    <row r="702" spans="1:5" x14ac:dyDescent="0.45">
      <c r="A702" t="s">
        <v>8219</v>
      </c>
      <c r="B702" s="20">
        <v>56</v>
      </c>
      <c r="D702" t="s">
        <v>8221</v>
      </c>
      <c r="E702" s="20">
        <v>17</v>
      </c>
    </row>
    <row r="703" spans="1:5" x14ac:dyDescent="0.45">
      <c r="A703" t="s">
        <v>8219</v>
      </c>
      <c r="B703" s="20">
        <v>32</v>
      </c>
      <c r="D703" t="s">
        <v>8221</v>
      </c>
      <c r="E703" s="20">
        <v>2</v>
      </c>
    </row>
    <row r="704" spans="1:5" x14ac:dyDescent="0.45">
      <c r="A704" t="s">
        <v>8219</v>
      </c>
      <c r="B704" s="20">
        <v>30</v>
      </c>
      <c r="D704" t="s">
        <v>8221</v>
      </c>
      <c r="E704" s="20">
        <v>3</v>
      </c>
    </row>
    <row r="705" spans="1:5" x14ac:dyDescent="0.45">
      <c r="A705" t="s">
        <v>8219</v>
      </c>
      <c r="B705" s="20">
        <v>70</v>
      </c>
      <c r="D705" t="s">
        <v>8221</v>
      </c>
      <c r="E705" s="20">
        <v>41</v>
      </c>
    </row>
    <row r="706" spans="1:5" x14ac:dyDescent="0.45">
      <c r="A706" t="s">
        <v>8219</v>
      </c>
      <c r="B706" s="20">
        <v>44</v>
      </c>
      <c r="D706" t="s">
        <v>8221</v>
      </c>
      <c r="E706" s="20">
        <v>2</v>
      </c>
    </row>
    <row r="707" spans="1:5" x14ac:dyDescent="0.45">
      <c r="A707" t="s">
        <v>8219</v>
      </c>
      <c r="B707" s="20">
        <v>92</v>
      </c>
      <c r="D707" t="s">
        <v>8221</v>
      </c>
      <c r="E707" s="20">
        <v>3</v>
      </c>
    </row>
    <row r="708" spans="1:5" x14ac:dyDescent="0.45">
      <c r="A708" t="s">
        <v>8219</v>
      </c>
      <c r="B708" s="20">
        <v>205</v>
      </c>
      <c r="D708" t="s">
        <v>8221</v>
      </c>
      <c r="E708" s="20">
        <v>8</v>
      </c>
    </row>
    <row r="709" spans="1:5" x14ac:dyDescent="0.45">
      <c r="A709" t="s">
        <v>8219</v>
      </c>
      <c r="B709" s="20">
        <v>23</v>
      </c>
      <c r="D709" t="s">
        <v>8221</v>
      </c>
      <c r="E709" s="20">
        <v>0</v>
      </c>
    </row>
    <row r="710" spans="1:5" x14ac:dyDescent="0.45">
      <c r="A710" t="s">
        <v>8219</v>
      </c>
      <c r="B710" s="20">
        <v>4</v>
      </c>
      <c r="D710" t="s">
        <v>8221</v>
      </c>
      <c r="E710" s="20">
        <v>1</v>
      </c>
    </row>
    <row r="711" spans="1:5" x14ac:dyDescent="0.45">
      <c r="A711" t="s">
        <v>8219</v>
      </c>
      <c r="B711" s="20">
        <v>112</v>
      </c>
      <c r="D711" t="s">
        <v>8221</v>
      </c>
      <c r="E711" s="20">
        <v>3</v>
      </c>
    </row>
    <row r="712" spans="1:5" x14ac:dyDescent="0.45">
      <c r="A712" t="s">
        <v>8219</v>
      </c>
      <c r="B712" s="20">
        <v>27</v>
      </c>
      <c r="D712" t="s">
        <v>8221</v>
      </c>
      <c r="E712" s="20">
        <v>4</v>
      </c>
    </row>
    <row r="713" spans="1:5" x14ac:dyDescent="0.45">
      <c r="A713" t="s">
        <v>8219</v>
      </c>
      <c r="B713" s="20">
        <v>11</v>
      </c>
      <c r="D713" t="s">
        <v>8221</v>
      </c>
      <c r="E713" s="20">
        <v>9</v>
      </c>
    </row>
    <row r="714" spans="1:5" x14ac:dyDescent="0.45">
      <c r="A714" t="s">
        <v>8219</v>
      </c>
      <c r="B714" s="20">
        <v>26</v>
      </c>
      <c r="D714" t="s">
        <v>8221</v>
      </c>
      <c r="E714" s="20">
        <v>16</v>
      </c>
    </row>
    <row r="715" spans="1:5" x14ac:dyDescent="0.45">
      <c r="A715" t="s">
        <v>8219</v>
      </c>
      <c r="B715" s="20">
        <v>77</v>
      </c>
      <c r="D715" t="s">
        <v>8221</v>
      </c>
      <c r="E715" s="20">
        <v>1</v>
      </c>
    </row>
    <row r="716" spans="1:5" x14ac:dyDescent="0.45">
      <c r="A716" t="s">
        <v>8219</v>
      </c>
      <c r="B716" s="20">
        <v>136</v>
      </c>
      <c r="D716" t="s">
        <v>8221</v>
      </c>
      <c r="E716" s="20">
        <v>7</v>
      </c>
    </row>
    <row r="717" spans="1:5" x14ac:dyDescent="0.45">
      <c r="A717" t="s">
        <v>8219</v>
      </c>
      <c r="B717" s="20">
        <v>157</v>
      </c>
      <c r="D717" t="s">
        <v>8221</v>
      </c>
      <c r="E717" s="20">
        <v>0</v>
      </c>
    </row>
    <row r="718" spans="1:5" x14ac:dyDescent="0.45">
      <c r="A718" t="s">
        <v>8219</v>
      </c>
      <c r="B718" s="20">
        <v>158</v>
      </c>
      <c r="D718" t="s">
        <v>8221</v>
      </c>
      <c r="E718" s="20">
        <v>0</v>
      </c>
    </row>
    <row r="719" spans="1:5" x14ac:dyDescent="0.45">
      <c r="A719" t="s">
        <v>8219</v>
      </c>
      <c r="B719" s="20">
        <v>27</v>
      </c>
      <c r="D719" t="s">
        <v>8221</v>
      </c>
      <c r="E719" s="20">
        <v>0</v>
      </c>
    </row>
    <row r="720" spans="1:5" x14ac:dyDescent="0.45">
      <c r="A720" t="s">
        <v>8219</v>
      </c>
      <c r="B720" s="20">
        <v>23</v>
      </c>
      <c r="D720" t="s">
        <v>8221</v>
      </c>
      <c r="E720" s="20">
        <v>0</v>
      </c>
    </row>
    <row r="721" spans="1:5" x14ac:dyDescent="0.45">
      <c r="A721" t="s">
        <v>8219</v>
      </c>
      <c r="B721" s="20">
        <v>17</v>
      </c>
      <c r="D721" t="s">
        <v>8221</v>
      </c>
      <c r="E721" s="20">
        <v>0</v>
      </c>
    </row>
    <row r="722" spans="1:5" x14ac:dyDescent="0.45">
      <c r="A722" t="s">
        <v>8219</v>
      </c>
      <c r="B722" s="20">
        <v>37</v>
      </c>
      <c r="D722" t="s">
        <v>8221</v>
      </c>
      <c r="E722" s="20">
        <v>1</v>
      </c>
    </row>
    <row r="723" spans="1:5" x14ac:dyDescent="0.45">
      <c r="A723" t="s">
        <v>8219</v>
      </c>
      <c r="B723" s="20">
        <v>65</v>
      </c>
      <c r="D723" t="s">
        <v>8221</v>
      </c>
      <c r="E723" s="20">
        <v>2</v>
      </c>
    </row>
    <row r="724" spans="1:5" x14ac:dyDescent="0.45">
      <c r="A724" t="s">
        <v>8219</v>
      </c>
      <c r="B724" s="20">
        <v>18</v>
      </c>
      <c r="D724" t="s">
        <v>8221</v>
      </c>
      <c r="E724" s="20">
        <v>1</v>
      </c>
    </row>
    <row r="725" spans="1:5" x14ac:dyDescent="0.45">
      <c r="A725" t="s">
        <v>8219</v>
      </c>
      <c r="B725" s="20">
        <v>25</v>
      </c>
      <c r="D725" t="s">
        <v>8221</v>
      </c>
      <c r="E725" s="20">
        <v>15</v>
      </c>
    </row>
    <row r="726" spans="1:5" x14ac:dyDescent="0.45">
      <c r="A726" t="s">
        <v>8219</v>
      </c>
      <c r="B726" s="20">
        <v>104</v>
      </c>
      <c r="D726" t="s">
        <v>8221</v>
      </c>
      <c r="E726" s="20">
        <v>1</v>
      </c>
    </row>
    <row r="727" spans="1:5" x14ac:dyDescent="0.45">
      <c r="A727" t="s">
        <v>8219</v>
      </c>
      <c r="B727" s="20">
        <v>108</v>
      </c>
      <c r="D727" t="s">
        <v>8221</v>
      </c>
      <c r="E727" s="20">
        <v>1</v>
      </c>
    </row>
    <row r="728" spans="1:5" x14ac:dyDescent="0.45">
      <c r="A728" t="s">
        <v>8219</v>
      </c>
      <c r="B728" s="20">
        <v>38</v>
      </c>
      <c r="D728" t="s">
        <v>8221</v>
      </c>
      <c r="E728" s="20">
        <v>0</v>
      </c>
    </row>
    <row r="729" spans="1:5" x14ac:dyDescent="0.45">
      <c r="A729" t="s">
        <v>8219</v>
      </c>
      <c r="B729" s="20">
        <v>88</v>
      </c>
      <c r="D729" t="s">
        <v>8221</v>
      </c>
      <c r="E729" s="20">
        <v>39</v>
      </c>
    </row>
    <row r="730" spans="1:5" x14ac:dyDescent="0.45">
      <c r="A730" t="s">
        <v>8219</v>
      </c>
      <c r="B730" s="20">
        <v>82</v>
      </c>
      <c r="D730" t="s">
        <v>8221</v>
      </c>
      <c r="E730" s="20">
        <v>103</v>
      </c>
    </row>
    <row r="731" spans="1:5" x14ac:dyDescent="0.45">
      <c r="A731" t="s">
        <v>8219</v>
      </c>
      <c r="B731" s="20">
        <v>126</v>
      </c>
      <c r="D731" t="s">
        <v>8221</v>
      </c>
      <c r="E731" s="20">
        <v>0</v>
      </c>
    </row>
    <row r="732" spans="1:5" x14ac:dyDescent="0.45">
      <c r="A732" t="s">
        <v>8219</v>
      </c>
      <c r="B732" s="20">
        <v>133</v>
      </c>
      <c r="D732" t="s">
        <v>8221</v>
      </c>
      <c r="E732" s="20">
        <v>39</v>
      </c>
    </row>
    <row r="733" spans="1:5" x14ac:dyDescent="0.45">
      <c r="A733" t="s">
        <v>8219</v>
      </c>
      <c r="B733" s="20">
        <v>47</v>
      </c>
      <c r="D733" t="s">
        <v>8221</v>
      </c>
      <c r="E733" s="20">
        <v>15</v>
      </c>
    </row>
    <row r="734" spans="1:5" x14ac:dyDescent="0.45">
      <c r="A734" t="s">
        <v>8219</v>
      </c>
      <c r="B734" s="20">
        <v>58</v>
      </c>
      <c r="D734" t="s">
        <v>8221</v>
      </c>
      <c r="E734" s="20">
        <v>22</v>
      </c>
    </row>
    <row r="735" spans="1:5" x14ac:dyDescent="0.45">
      <c r="A735" t="s">
        <v>8219</v>
      </c>
      <c r="B735" s="20">
        <v>32</v>
      </c>
      <c r="D735" t="s">
        <v>8221</v>
      </c>
      <c r="E735" s="20">
        <v>92</v>
      </c>
    </row>
    <row r="736" spans="1:5" x14ac:dyDescent="0.45">
      <c r="A736" t="s">
        <v>8219</v>
      </c>
      <c r="B736" s="20">
        <v>37</v>
      </c>
      <c r="D736" t="s">
        <v>8221</v>
      </c>
      <c r="E736" s="20">
        <v>25</v>
      </c>
    </row>
    <row r="737" spans="1:5" x14ac:dyDescent="0.45">
      <c r="A737" t="s">
        <v>8219</v>
      </c>
      <c r="B737" s="20">
        <v>87</v>
      </c>
      <c r="D737" t="s">
        <v>8221</v>
      </c>
      <c r="E737" s="20">
        <v>19</v>
      </c>
    </row>
    <row r="738" spans="1:5" x14ac:dyDescent="0.45">
      <c r="A738" t="s">
        <v>8219</v>
      </c>
      <c r="B738" s="20">
        <v>15</v>
      </c>
      <c r="D738" t="s">
        <v>8221</v>
      </c>
      <c r="E738" s="20">
        <v>19</v>
      </c>
    </row>
    <row r="739" spans="1:5" x14ac:dyDescent="0.45">
      <c r="A739" t="s">
        <v>8219</v>
      </c>
      <c r="B739" s="20">
        <v>27</v>
      </c>
      <c r="D739" t="s">
        <v>8221</v>
      </c>
      <c r="E739" s="20">
        <v>13</v>
      </c>
    </row>
    <row r="740" spans="1:5" x14ac:dyDescent="0.45">
      <c r="A740" t="s">
        <v>8219</v>
      </c>
      <c r="B740" s="20">
        <v>19</v>
      </c>
      <c r="D740" t="s">
        <v>8221</v>
      </c>
      <c r="E740" s="20">
        <v>124</v>
      </c>
    </row>
    <row r="741" spans="1:5" x14ac:dyDescent="0.45">
      <c r="A741" t="s">
        <v>8219</v>
      </c>
      <c r="B741" s="20">
        <v>17</v>
      </c>
      <c r="D741" t="s">
        <v>8221</v>
      </c>
      <c r="E741" s="20">
        <v>4</v>
      </c>
    </row>
    <row r="742" spans="1:5" x14ac:dyDescent="0.45">
      <c r="A742" t="s">
        <v>8219</v>
      </c>
      <c r="B742" s="20">
        <v>26</v>
      </c>
      <c r="D742" t="s">
        <v>8221</v>
      </c>
      <c r="E742" s="20">
        <v>10</v>
      </c>
    </row>
    <row r="743" spans="1:5" x14ac:dyDescent="0.45">
      <c r="A743" t="s">
        <v>8219</v>
      </c>
      <c r="B743" s="20">
        <v>28</v>
      </c>
      <c r="D743" t="s">
        <v>8221</v>
      </c>
      <c r="E743" s="20">
        <v>15</v>
      </c>
    </row>
    <row r="744" spans="1:5" x14ac:dyDescent="0.45">
      <c r="A744" t="s">
        <v>8219</v>
      </c>
      <c r="B744" s="20">
        <v>37</v>
      </c>
      <c r="D744" t="s">
        <v>8221</v>
      </c>
      <c r="E744" s="20">
        <v>38</v>
      </c>
    </row>
    <row r="745" spans="1:5" x14ac:dyDescent="0.45">
      <c r="A745" t="s">
        <v>8219</v>
      </c>
      <c r="B745" s="20">
        <v>128</v>
      </c>
      <c r="D745" t="s">
        <v>8221</v>
      </c>
      <c r="E745" s="20">
        <v>152</v>
      </c>
    </row>
    <row r="746" spans="1:5" x14ac:dyDescent="0.45">
      <c r="A746" t="s">
        <v>8219</v>
      </c>
      <c r="B746" s="20">
        <v>10</v>
      </c>
      <c r="D746" t="s">
        <v>8221</v>
      </c>
      <c r="E746" s="20">
        <v>24</v>
      </c>
    </row>
    <row r="747" spans="1:5" x14ac:dyDescent="0.45">
      <c r="A747" t="s">
        <v>8219</v>
      </c>
      <c r="B747" s="20">
        <v>83</v>
      </c>
      <c r="D747" t="s">
        <v>8221</v>
      </c>
      <c r="E747" s="20">
        <v>76</v>
      </c>
    </row>
    <row r="748" spans="1:5" x14ac:dyDescent="0.45">
      <c r="A748" t="s">
        <v>8219</v>
      </c>
      <c r="B748" s="20">
        <v>46</v>
      </c>
      <c r="D748" t="s">
        <v>8221</v>
      </c>
      <c r="E748" s="20">
        <v>185</v>
      </c>
    </row>
    <row r="749" spans="1:5" x14ac:dyDescent="0.45">
      <c r="A749" t="s">
        <v>8219</v>
      </c>
      <c r="B749" s="20">
        <v>90</v>
      </c>
      <c r="D749" t="s">
        <v>8221</v>
      </c>
      <c r="E749" s="20">
        <v>33</v>
      </c>
    </row>
    <row r="750" spans="1:5" x14ac:dyDescent="0.45">
      <c r="A750" t="s">
        <v>8219</v>
      </c>
      <c r="B750" s="20">
        <v>81</v>
      </c>
      <c r="D750" t="s">
        <v>8221</v>
      </c>
      <c r="E750" s="20">
        <v>108</v>
      </c>
    </row>
    <row r="751" spans="1:5" x14ac:dyDescent="0.45">
      <c r="A751" t="s">
        <v>8219</v>
      </c>
      <c r="B751" s="20">
        <v>32</v>
      </c>
      <c r="D751" t="s">
        <v>8221</v>
      </c>
      <c r="E751" s="20">
        <v>29</v>
      </c>
    </row>
    <row r="752" spans="1:5" x14ac:dyDescent="0.45">
      <c r="A752" t="s">
        <v>8219</v>
      </c>
      <c r="B752" s="20">
        <v>20</v>
      </c>
      <c r="D752" t="s">
        <v>8221</v>
      </c>
      <c r="E752" s="20">
        <v>24</v>
      </c>
    </row>
    <row r="753" spans="1:5" x14ac:dyDescent="0.45">
      <c r="A753" t="s">
        <v>8219</v>
      </c>
      <c r="B753" s="20">
        <v>70</v>
      </c>
      <c r="D753" t="s">
        <v>8221</v>
      </c>
      <c r="E753" s="20">
        <v>4</v>
      </c>
    </row>
    <row r="754" spans="1:5" x14ac:dyDescent="0.45">
      <c r="A754" t="s">
        <v>8219</v>
      </c>
      <c r="B754" s="20">
        <v>168</v>
      </c>
      <c r="D754" t="s">
        <v>8221</v>
      </c>
      <c r="E754" s="20">
        <v>4</v>
      </c>
    </row>
    <row r="755" spans="1:5" x14ac:dyDescent="0.45">
      <c r="A755" t="s">
        <v>8219</v>
      </c>
      <c r="B755" s="20">
        <v>34</v>
      </c>
      <c r="D755" t="s">
        <v>8221</v>
      </c>
      <c r="E755" s="20">
        <v>15</v>
      </c>
    </row>
    <row r="756" spans="1:5" x14ac:dyDescent="0.45">
      <c r="A756" t="s">
        <v>8219</v>
      </c>
      <c r="B756" s="20">
        <v>48</v>
      </c>
      <c r="D756" t="s">
        <v>8221</v>
      </c>
      <c r="E756" s="20">
        <v>4</v>
      </c>
    </row>
    <row r="757" spans="1:5" x14ac:dyDescent="0.45">
      <c r="A757" t="s">
        <v>8219</v>
      </c>
      <c r="B757" s="20">
        <v>48</v>
      </c>
      <c r="D757" t="s">
        <v>8221</v>
      </c>
      <c r="E757" s="20">
        <v>139</v>
      </c>
    </row>
    <row r="758" spans="1:5" x14ac:dyDescent="0.45">
      <c r="A758" t="s">
        <v>8219</v>
      </c>
      <c r="B758" s="20">
        <v>221</v>
      </c>
      <c r="D758" t="s">
        <v>8221</v>
      </c>
      <c r="E758" s="20">
        <v>2</v>
      </c>
    </row>
    <row r="759" spans="1:5" x14ac:dyDescent="0.45">
      <c r="A759" t="s">
        <v>8219</v>
      </c>
      <c r="B759" s="20">
        <v>107</v>
      </c>
      <c r="D759" t="s">
        <v>8221</v>
      </c>
      <c r="E759" s="20">
        <v>18</v>
      </c>
    </row>
    <row r="760" spans="1:5" x14ac:dyDescent="0.45">
      <c r="A760" t="s">
        <v>8219</v>
      </c>
      <c r="B760" s="20">
        <v>45</v>
      </c>
      <c r="D760" t="s">
        <v>8221</v>
      </c>
      <c r="E760" s="20">
        <v>81</v>
      </c>
    </row>
    <row r="761" spans="1:5" x14ac:dyDescent="0.45">
      <c r="A761" t="s">
        <v>8219</v>
      </c>
      <c r="B761" s="20">
        <v>36</v>
      </c>
      <c r="D761" t="s">
        <v>8221</v>
      </c>
      <c r="E761" s="20">
        <v>86</v>
      </c>
    </row>
    <row r="762" spans="1:5" x14ac:dyDescent="0.45">
      <c r="A762" t="s">
        <v>8219</v>
      </c>
      <c r="B762" s="20">
        <v>101</v>
      </c>
      <c r="D762" t="s">
        <v>8221</v>
      </c>
      <c r="E762" s="20">
        <v>140</v>
      </c>
    </row>
    <row r="763" spans="1:5" x14ac:dyDescent="0.45">
      <c r="A763" t="s">
        <v>8219</v>
      </c>
      <c r="B763" s="20">
        <v>62</v>
      </c>
      <c r="D763" t="s">
        <v>8221</v>
      </c>
      <c r="E763" s="20">
        <v>37</v>
      </c>
    </row>
    <row r="764" spans="1:5" x14ac:dyDescent="0.45">
      <c r="A764" t="s">
        <v>8219</v>
      </c>
      <c r="B764" s="20">
        <v>32</v>
      </c>
      <c r="D764" t="s">
        <v>8221</v>
      </c>
      <c r="E764" s="20">
        <v>6</v>
      </c>
    </row>
    <row r="765" spans="1:5" x14ac:dyDescent="0.45">
      <c r="A765" t="s">
        <v>8219</v>
      </c>
      <c r="B765" s="20">
        <v>89</v>
      </c>
      <c r="D765" t="s">
        <v>8221</v>
      </c>
      <c r="E765" s="20">
        <v>113</v>
      </c>
    </row>
    <row r="766" spans="1:5" x14ac:dyDescent="0.45">
      <c r="A766" t="s">
        <v>8219</v>
      </c>
      <c r="B766" s="20">
        <v>93</v>
      </c>
      <c r="D766" t="s">
        <v>8221</v>
      </c>
      <c r="E766" s="20">
        <v>37</v>
      </c>
    </row>
    <row r="767" spans="1:5" x14ac:dyDescent="0.45">
      <c r="A767" t="s">
        <v>8219</v>
      </c>
      <c r="B767" s="20">
        <v>98</v>
      </c>
      <c r="D767" t="s">
        <v>8221</v>
      </c>
      <c r="E767" s="20">
        <v>18</v>
      </c>
    </row>
    <row r="768" spans="1:5" x14ac:dyDescent="0.45">
      <c r="A768" t="s">
        <v>8219</v>
      </c>
      <c r="B768" s="20">
        <v>82</v>
      </c>
      <c r="D768" t="s">
        <v>8221</v>
      </c>
      <c r="E768" s="20">
        <v>75</v>
      </c>
    </row>
    <row r="769" spans="1:5" x14ac:dyDescent="0.45">
      <c r="A769" t="s">
        <v>8219</v>
      </c>
      <c r="B769" s="20">
        <v>116</v>
      </c>
      <c r="D769" t="s">
        <v>8221</v>
      </c>
      <c r="E769" s="20">
        <v>52</v>
      </c>
    </row>
    <row r="770" spans="1:5" x14ac:dyDescent="0.45">
      <c r="A770" t="s">
        <v>8219</v>
      </c>
      <c r="B770" s="20">
        <v>52</v>
      </c>
      <c r="D770" t="s">
        <v>8221</v>
      </c>
      <c r="E770" s="20">
        <v>122</v>
      </c>
    </row>
    <row r="771" spans="1:5" x14ac:dyDescent="0.45">
      <c r="A771" t="s">
        <v>8219</v>
      </c>
      <c r="B771" s="20">
        <v>23</v>
      </c>
      <c r="D771" t="s">
        <v>8221</v>
      </c>
      <c r="E771" s="20">
        <v>8</v>
      </c>
    </row>
    <row r="772" spans="1:5" x14ac:dyDescent="0.45">
      <c r="A772" t="s">
        <v>8219</v>
      </c>
      <c r="B772" s="20">
        <v>77</v>
      </c>
      <c r="D772" t="s">
        <v>8221</v>
      </c>
      <c r="E772" s="20">
        <v>8</v>
      </c>
    </row>
    <row r="773" spans="1:5" x14ac:dyDescent="0.45">
      <c r="A773" t="s">
        <v>8219</v>
      </c>
      <c r="B773" s="20">
        <v>49</v>
      </c>
      <c r="D773" t="s">
        <v>8221</v>
      </c>
      <c r="E773" s="20">
        <v>96</v>
      </c>
    </row>
    <row r="774" spans="1:5" x14ac:dyDescent="0.45">
      <c r="A774" t="s">
        <v>8219</v>
      </c>
      <c r="B774" s="20">
        <v>59</v>
      </c>
      <c r="D774" t="s">
        <v>8221</v>
      </c>
      <c r="E774" s="20">
        <v>9</v>
      </c>
    </row>
    <row r="775" spans="1:5" x14ac:dyDescent="0.45">
      <c r="A775" t="s">
        <v>8219</v>
      </c>
      <c r="B775" s="20">
        <v>113</v>
      </c>
      <c r="D775" t="s">
        <v>8221</v>
      </c>
      <c r="E775" s="20">
        <v>2</v>
      </c>
    </row>
    <row r="776" spans="1:5" x14ac:dyDescent="0.45">
      <c r="A776" t="s">
        <v>8219</v>
      </c>
      <c r="B776" s="20">
        <v>34</v>
      </c>
      <c r="D776" t="s">
        <v>8221</v>
      </c>
      <c r="E776" s="20">
        <v>26</v>
      </c>
    </row>
    <row r="777" spans="1:5" x14ac:dyDescent="0.45">
      <c r="A777" t="s">
        <v>8219</v>
      </c>
      <c r="B777" s="20">
        <v>42</v>
      </c>
      <c r="D777" t="s">
        <v>8221</v>
      </c>
      <c r="E777" s="20">
        <v>23</v>
      </c>
    </row>
    <row r="778" spans="1:5" x14ac:dyDescent="0.45">
      <c r="A778" t="s">
        <v>8219</v>
      </c>
      <c r="B778" s="20">
        <v>42</v>
      </c>
      <c r="D778" t="s">
        <v>8221</v>
      </c>
      <c r="E778" s="20">
        <v>0</v>
      </c>
    </row>
    <row r="779" spans="1:5" x14ac:dyDescent="0.45">
      <c r="A779" t="s">
        <v>8219</v>
      </c>
      <c r="B779" s="20">
        <v>49</v>
      </c>
      <c r="D779" t="s">
        <v>8221</v>
      </c>
      <c r="E779" s="20">
        <v>140</v>
      </c>
    </row>
    <row r="780" spans="1:5" x14ac:dyDescent="0.45">
      <c r="A780" t="s">
        <v>8219</v>
      </c>
      <c r="B780" s="20">
        <v>56</v>
      </c>
      <c r="D780" t="s">
        <v>8221</v>
      </c>
      <c r="E780" s="20">
        <v>0</v>
      </c>
    </row>
    <row r="781" spans="1:5" x14ac:dyDescent="0.45">
      <c r="A781" t="s">
        <v>8219</v>
      </c>
      <c r="B781" s="20">
        <v>25</v>
      </c>
      <c r="D781" t="s">
        <v>8221</v>
      </c>
      <c r="E781" s="20">
        <v>6</v>
      </c>
    </row>
    <row r="782" spans="1:5" x14ac:dyDescent="0.45">
      <c r="A782" t="s">
        <v>8219</v>
      </c>
      <c r="B782" s="20">
        <v>52</v>
      </c>
      <c r="D782" t="s">
        <v>8221</v>
      </c>
      <c r="E782" s="20">
        <v>100</v>
      </c>
    </row>
    <row r="783" spans="1:5" x14ac:dyDescent="0.45">
      <c r="A783" t="s">
        <v>8219</v>
      </c>
      <c r="B783" s="20">
        <v>34</v>
      </c>
      <c r="D783" t="s">
        <v>8221</v>
      </c>
      <c r="E783" s="20">
        <v>0</v>
      </c>
    </row>
    <row r="784" spans="1:5" x14ac:dyDescent="0.45">
      <c r="A784" t="s">
        <v>8219</v>
      </c>
      <c r="B784" s="20">
        <v>67</v>
      </c>
      <c r="D784" t="s">
        <v>8221</v>
      </c>
      <c r="E784" s="20">
        <v>4</v>
      </c>
    </row>
    <row r="785" spans="1:5" x14ac:dyDescent="0.45">
      <c r="A785" t="s">
        <v>8219</v>
      </c>
      <c r="B785" s="20">
        <v>70</v>
      </c>
      <c r="D785" t="s">
        <v>8221</v>
      </c>
      <c r="E785" s="20">
        <v>8</v>
      </c>
    </row>
    <row r="786" spans="1:5" x14ac:dyDescent="0.45">
      <c r="A786" t="s">
        <v>8219</v>
      </c>
      <c r="B786" s="20">
        <v>89</v>
      </c>
      <c r="D786" t="s">
        <v>8221</v>
      </c>
      <c r="E786" s="20">
        <v>0</v>
      </c>
    </row>
    <row r="787" spans="1:5" x14ac:dyDescent="0.45">
      <c r="A787" t="s">
        <v>8219</v>
      </c>
      <c r="B787" s="20">
        <v>107</v>
      </c>
      <c r="D787" t="s">
        <v>8221</v>
      </c>
      <c r="E787" s="20">
        <v>16</v>
      </c>
    </row>
    <row r="788" spans="1:5" x14ac:dyDescent="0.45">
      <c r="A788" t="s">
        <v>8219</v>
      </c>
      <c r="B788" s="20">
        <v>159</v>
      </c>
      <c r="D788" t="s">
        <v>8221</v>
      </c>
      <c r="E788" s="20">
        <v>2</v>
      </c>
    </row>
    <row r="789" spans="1:5" x14ac:dyDescent="0.45">
      <c r="A789" t="s">
        <v>8219</v>
      </c>
      <c r="B789" s="20">
        <v>181</v>
      </c>
      <c r="D789" t="s">
        <v>8221</v>
      </c>
      <c r="E789" s="20">
        <v>48</v>
      </c>
    </row>
    <row r="790" spans="1:5" x14ac:dyDescent="0.45">
      <c r="A790" t="s">
        <v>8219</v>
      </c>
      <c r="B790" s="20">
        <v>131</v>
      </c>
      <c r="D790" t="s">
        <v>8221</v>
      </c>
      <c r="E790" s="20">
        <v>2</v>
      </c>
    </row>
    <row r="791" spans="1:5" x14ac:dyDescent="0.45">
      <c r="A791" t="s">
        <v>8219</v>
      </c>
      <c r="B791" s="20">
        <v>125</v>
      </c>
      <c r="D791" t="s">
        <v>8221</v>
      </c>
      <c r="E791" s="20">
        <v>2</v>
      </c>
    </row>
    <row r="792" spans="1:5" x14ac:dyDescent="0.45">
      <c r="A792" t="s">
        <v>8219</v>
      </c>
      <c r="B792" s="20">
        <v>61</v>
      </c>
      <c r="D792" t="s">
        <v>8221</v>
      </c>
      <c r="E792" s="20">
        <v>1</v>
      </c>
    </row>
    <row r="793" spans="1:5" x14ac:dyDescent="0.45">
      <c r="A793" t="s">
        <v>8219</v>
      </c>
      <c r="B793" s="20">
        <v>90</v>
      </c>
      <c r="D793" t="s">
        <v>8221</v>
      </c>
      <c r="E793" s="20">
        <v>17</v>
      </c>
    </row>
    <row r="794" spans="1:5" x14ac:dyDescent="0.45">
      <c r="A794" t="s">
        <v>8219</v>
      </c>
      <c r="B794" s="20">
        <v>35</v>
      </c>
      <c r="D794" t="s">
        <v>8221</v>
      </c>
      <c r="E794" s="20">
        <v>0</v>
      </c>
    </row>
    <row r="795" spans="1:5" x14ac:dyDescent="0.45">
      <c r="A795" t="s">
        <v>8219</v>
      </c>
      <c r="B795" s="20">
        <v>90</v>
      </c>
      <c r="D795" t="s">
        <v>8221</v>
      </c>
      <c r="E795" s="20">
        <v>11</v>
      </c>
    </row>
    <row r="796" spans="1:5" x14ac:dyDescent="0.45">
      <c r="A796" t="s">
        <v>8219</v>
      </c>
      <c r="B796" s="20">
        <v>4</v>
      </c>
      <c r="D796" t="s">
        <v>8221</v>
      </c>
      <c r="E796" s="20">
        <v>95</v>
      </c>
    </row>
    <row r="797" spans="1:5" x14ac:dyDescent="0.45">
      <c r="A797" t="s">
        <v>8219</v>
      </c>
      <c r="B797" s="20">
        <v>120</v>
      </c>
      <c r="D797" t="s">
        <v>8221</v>
      </c>
      <c r="E797" s="20">
        <v>13</v>
      </c>
    </row>
    <row r="798" spans="1:5" x14ac:dyDescent="0.45">
      <c r="A798" t="s">
        <v>8219</v>
      </c>
      <c r="B798" s="20">
        <v>14</v>
      </c>
      <c r="D798" t="s">
        <v>8221</v>
      </c>
      <c r="E798" s="20">
        <v>2</v>
      </c>
    </row>
    <row r="799" spans="1:5" x14ac:dyDescent="0.45">
      <c r="A799" t="s">
        <v>8219</v>
      </c>
      <c r="B799" s="20">
        <v>27</v>
      </c>
      <c r="D799" t="s">
        <v>8221</v>
      </c>
      <c r="E799" s="20">
        <v>2</v>
      </c>
    </row>
    <row r="800" spans="1:5" x14ac:dyDescent="0.45">
      <c r="A800" t="s">
        <v>8219</v>
      </c>
      <c r="B800" s="20">
        <v>49</v>
      </c>
      <c r="D800" t="s">
        <v>8221</v>
      </c>
      <c r="E800" s="20">
        <v>3</v>
      </c>
    </row>
    <row r="801" spans="1:5" x14ac:dyDescent="0.45">
      <c r="A801" t="s">
        <v>8219</v>
      </c>
      <c r="B801" s="20">
        <v>102</v>
      </c>
      <c r="D801" t="s">
        <v>8221</v>
      </c>
      <c r="E801" s="20">
        <v>0</v>
      </c>
    </row>
    <row r="802" spans="1:5" x14ac:dyDescent="0.45">
      <c r="A802" t="s">
        <v>8219</v>
      </c>
      <c r="B802" s="20">
        <v>3</v>
      </c>
      <c r="D802" t="s">
        <v>8221</v>
      </c>
      <c r="E802" s="20">
        <v>0</v>
      </c>
    </row>
    <row r="803" spans="1:5" x14ac:dyDescent="0.45">
      <c r="A803" t="s">
        <v>8219</v>
      </c>
      <c r="B803" s="20">
        <v>25</v>
      </c>
      <c r="D803" t="s">
        <v>8221</v>
      </c>
      <c r="E803" s="20">
        <v>0</v>
      </c>
    </row>
    <row r="804" spans="1:5" x14ac:dyDescent="0.45">
      <c r="A804" t="s">
        <v>8219</v>
      </c>
      <c r="B804" s="20">
        <v>118</v>
      </c>
      <c r="D804" t="s">
        <v>8221</v>
      </c>
      <c r="E804" s="20">
        <v>2</v>
      </c>
    </row>
    <row r="805" spans="1:5" x14ac:dyDescent="0.45">
      <c r="A805" t="s">
        <v>8219</v>
      </c>
      <c r="B805" s="20">
        <v>57</v>
      </c>
      <c r="D805" t="s">
        <v>8221</v>
      </c>
      <c r="E805" s="20">
        <v>24</v>
      </c>
    </row>
    <row r="806" spans="1:5" x14ac:dyDescent="0.45">
      <c r="A806" t="s">
        <v>8219</v>
      </c>
      <c r="B806" s="20">
        <v>11</v>
      </c>
      <c r="D806" t="s">
        <v>8221</v>
      </c>
      <c r="E806" s="20">
        <v>25</v>
      </c>
    </row>
    <row r="807" spans="1:5" x14ac:dyDescent="0.45">
      <c r="A807" t="s">
        <v>8219</v>
      </c>
      <c r="B807" s="20">
        <v>33</v>
      </c>
      <c r="D807" t="s">
        <v>8221</v>
      </c>
      <c r="E807" s="20">
        <v>3</v>
      </c>
    </row>
    <row r="808" spans="1:5" x14ac:dyDescent="0.45">
      <c r="A808" t="s">
        <v>8219</v>
      </c>
      <c r="B808" s="20">
        <v>40</v>
      </c>
      <c r="D808" t="s">
        <v>8221</v>
      </c>
      <c r="E808" s="20">
        <v>41</v>
      </c>
    </row>
    <row r="809" spans="1:5" x14ac:dyDescent="0.45">
      <c r="A809" t="s">
        <v>8219</v>
      </c>
      <c r="B809" s="20">
        <v>50</v>
      </c>
      <c r="D809" t="s">
        <v>8221</v>
      </c>
      <c r="E809" s="20">
        <v>2</v>
      </c>
    </row>
    <row r="810" spans="1:5" x14ac:dyDescent="0.45">
      <c r="A810" t="s">
        <v>8219</v>
      </c>
      <c r="B810" s="20">
        <v>38</v>
      </c>
      <c r="D810" t="s">
        <v>8221</v>
      </c>
      <c r="E810" s="20">
        <v>4</v>
      </c>
    </row>
    <row r="811" spans="1:5" x14ac:dyDescent="0.45">
      <c r="A811" t="s">
        <v>8219</v>
      </c>
      <c r="B811" s="20">
        <v>96</v>
      </c>
      <c r="D811" t="s">
        <v>8221</v>
      </c>
      <c r="E811" s="20">
        <v>99</v>
      </c>
    </row>
    <row r="812" spans="1:5" x14ac:dyDescent="0.45">
      <c r="A812" t="s">
        <v>8219</v>
      </c>
      <c r="B812" s="20">
        <v>48</v>
      </c>
      <c r="D812" t="s">
        <v>8221</v>
      </c>
      <c r="E812" s="20">
        <v>4</v>
      </c>
    </row>
    <row r="813" spans="1:5" x14ac:dyDescent="0.45">
      <c r="A813" t="s">
        <v>8219</v>
      </c>
      <c r="B813" s="20">
        <v>33</v>
      </c>
      <c r="D813" t="s">
        <v>8221</v>
      </c>
      <c r="E813" s="20">
        <v>4</v>
      </c>
    </row>
    <row r="814" spans="1:5" x14ac:dyDescent="0.45">
      <c r="A814" t="s">
        <v>8219</v>
      </c>
      <c r="B814" s="20">
        <v>226</v>
      </c>
      <c r="D814" t="s">
        <v>8221</v>
      </c>
      <c r="E814" s="20">
        <v>38</v>
      </c>
    </row>
    <row r="815" spans="1:5" x14ac:dyDescent="0.45">
      <c r="A815" t="s">
        <v>8219</v>
      </c>
      <c r="B815" s="20">
        <v>14</v>
      </c>
      <c r="D815" t="s">
        <v>8221</v>
      </c>
      <c r="E815" s="20">
        <v>285</v>
      </c>
    </row>
    <row r="816" spans="1:5" x14ac:dyDescent="0.45">
      <c r="A816" t="s">
        <v>8219</v>
      </c>
      <c r="B816" s="20">
        <v>20</v>
      </c>
      <c r="D816" t="s">
        <v>8221</v>
      </c>
      <c r="E816" s="20">
        <v>1</v>
      </c>
    </row>
    <row r="817" spans="1:5" x14ac:dyDescent="0.45">
      <c r="A817" t="s">
        <v>8219</v>
      </c>
      <c r="B817" s="20">
        <v>25</v>
      </c>
      <c r="D817" t="s">
        <v>8221</v>
      </c>
      <c r="E817" s="20">
        <v>42</v>
      </c>
    </row>
    <row r="818" spans="1:5" x14ac:dyDescent="0.45">
      <c r="A818" t="s">
        <v>8219</v>
      </c>
      <c r="B818" s="20">
        <v>90</v>
      </c>
      <c r="D818" t="s">
        <v>8221</v>
      </c>
      <c r="E818" s="20">
        <v>26</v>
      </c>
    </row>
    <row r="819" spans="1:5" x14ac:dyDescent="0.45">
      <c r="A819" t="s">
        <v>8219</v>
      </c>
      <c r="B819" s="20">
        <v>11</v>
      </c>
      <c r="D819" t="s">
        <v>8221</v>
      </c>
      <c r="E819" s="20">
        <v>2</v>
      </c>
    </row>
    <row r="820" spans="1:5" x14ac:dyDescent="0.45">
      <c r="A820" t="s">
        <v>8219</v>
      </c>
      <c r="B820" s="20">
        <v>55</v>
      </c>
      <c r="D820" t="s">
        <v>8221</v>
      </c>
      <c r="E820" s="20">
        <v>4</v>
      </c>
    </row>
    <row r="821" spans="1:5" x14ac:dyDescent="0.45">
      <c r="A821" t="s">
        <v>8219</v>
      </c>
      <c r="B821" s="20">
        <v>30</v>
      </c>
      <c r="D821" t="s">
        <v>8221</v>
      </c>
      <c r="E821" s="20">
        <v>6</v>
      </c>
    </row>
    <row r="822" spans="1:5" x14ac:dyDescent="0.45">
      <c r="A822" t="s">
        <v>8219</v>
      </c>
      <c r="B822" s="20">
        <v>28</v>
      </c>
      <c r="D822" t="s">
        <v>8221</v>
      </c>
      <c r="E822" s="20">
        <v>70</v>
      </c>
    </row>
    <row r="823" spans="1:5" x14ac:dyDescent="0.45">
      <c r="A823" t="s">
        <v>8219</v>
      </c>
      <c r="B823" s="20">
        <v>45</v>
      </c>
      <c r="D823" t="s">
        <v>8221</v>
      </c>
      <c r="E823" s="20">
        <v>9</v>
      </c>
    </row>
    <row r="824" spans="1:5" x14ac:dyDescent="0.45">
      <c r="A824" t="s">
        <v>8219</v>
      </c>
      <c r="B824" s="20">
        <v>13</v>
      </c>
      <c r="D824" t="s">
        <v>8221</v>
      </c>
      <c r="E824" s="20">
        <v>8</v>
      </c>
    </row>
    <row r="825" spans="1:5" x14ac:dyDescent="0.45">
      <c r="A825" t="s">
        <v>8219</v>
      </c>
      <c r="B825" s="20">
        <v>40</v>
      </c>
      <c r="D825" t="s">
        <v>8221</v>
      </c>
      <c r="E825" s="20">
        <v>105</v>
      </c>
    </row>
    <row r="826" spans="1:5" x14ac:dyDescent="0.45">
      <c r="A826" t="s">
        <v>8219</v>
      </c>
      <c r="B826" s="20">
        <v>21</v>
      </c>
      <c r="D826" t="s">
        <v>8221</v>
      </c>
      <c r="E826" s="20">
        <v>12</v>
      </c>
    </row>
    <row r="827" spans="1:5" x14ac:dyDescent="0.45">
      <c r="A827" t="s">
        <v>8219</v>
      </c>
      <c r="B827" s="20">
        <v>134</v>
      </c>
      <c r="D827" t="s">
        <v>8221</v>
      </c>
      <c r="E827" s="20">
        <v>0</v>
      </c>
    </row>
    <row r="828" spans="1:5" x14ac:dyDescent="0.45">
      <c r="A828" t="s">
        <v>8219</v>
      </c>
      <c r="B828" s="20">
        <v>20</v>
      </c>
      <c r="D828" t="s">
        <v>8221</v>
      </c>
      <c r="E828" s="20">
        <v>16</v>
      </c>
    </row>
    <row r="829" spans="1:5" x14ac:dyDescent="0.45">
      <c r="A829" t="s">
        <v>8219</v>
      </c>
      <c r="B829" s="20">
        <v>19</v>
      </c>
      <c r="D829" t="s">
        <v>8221</v>
      </c>
      <c r="E829" s="20">
        <v>7</v>
      </c>
    </row>
    <row r="830" spans="1:5" x14ac:dyDescent="0.45">
      <c r="A830" t="s">
        <v>8219</v>
      </c>
      <c r="B830" s="20">
        <v>209</v>
      </c>
      <c r="D830" t="s">
        <v>8221</v>
      </c>
      <c r="E830" s="20">
        <v>4</v>
      </c>
    </row>
    <row r="831" spans="1:5" x14ac:dyDescent="0.45">
      <c r="A831" t="s">
        <v>8219</v>
      </c>
      <c r="B831" s="20">
        <v>38</v>
      </c>
      <c r="D831" t="s">
        <v>8221</v>
      </c>
      <c r="E831" s="20">
        <v>1</v>
      </c>
    </row>
    <row r="832" spans="1:5" x14ac:dyDescent="0.45">
      <c r="A832" t="s">
        <v>8219</v>
      </c>
      <c r="B832" s="20">
        <v>24</v>
      </c>
      <c r="D832" t="s">
        <v>8221</v>
      </c>
      <c r="E832" s="20">
        <v>28</v>
      </c>
    </row>
    <row r="833" spans="1:5" x14ac:dyDescent="0.45">
      <c r="A833" t="s">
        <v>8219</v>
      </c>
      <c r="B833" s="20">
        <v>8</v>
      </c>
      <c r="D833" t="s">
        <v>8221</v>
      </c>
      <c r="E833" s="20">
        <v>1</v>
      </c>
    </row>
    <row r="834" spans="1:5" x14ac:dyDescent="0.45">
      <c r="A834" t="s">
        <v>8219</v>
      </c>
      <c r="B834" s="20">
        <v>179</v>
      </c>
      <c r="D834" t="s">
        <v>8221</v>
      </c>
      <c r="E834" s="20">
        <v>1</v>
      </c>
    </row>
    <row r="835" spans="1:5" x14ac:dyDescent="0.45">
      <c r="A835" t="s">
        <v>8219</v>
      </c>
      <c r="B835" s="20">
        <v>26</v>
      </c>
      <c r="D835" t="s">
        <v>8221</v>
      </c>
      <c r="E835" s="20">
        <v>5</v>
      </c>
    </row>
    <row r="836" spans="1:5" x14ac:dyDescent="0.45">
      <c r="A836" t="s">
        <v>8219</v>
      </c>
      <c r="B836" s="20">
        <v>131</v>
      </c>
      <c r="D836" t="s">
        <v>8221</v>
      </c>
      <c r="E836" s="20">
        <v>3</v>
      </c>
    </row>
    <row r="837" spans="1:5" x14ac:dyDescent="0.45">
      <c r="A837" t="s">
        <v>8219</v>
      </c>
      <c r="B837" s="20">
        <v>14</v>
      </c>
      <c r="D837" t="s">
        <v>8221</v>
      </c>
      <c r="E837" s="20">
        <v>2</v>
      </c>
    </row>
    <row r="838" spans="1:5" x14ac:dyDescent="0.45">
      <c r="A838" t="s">
        <v>8219</v>
      </c>
      <c r="B838" s="20">
        <v>174</v>
      </c>
      <c r="D838" t="s">
        <v>8221</v>
      </c>
      <c r="E838" s="20">
        <v>0</v>
      </c>
    </row>
    <row r="839" spans="1:5" x14ac:dyDescent="0.45">
      <c r="A839" t="s">
        <v>8219</v>
      </c>
      <c r="B839" s="20">
        <v>191</v>
      </c>
      <c r="D839" t="s">
        <v>8221</v>
      </c>
      <c r="E839" s="20">
        <v>0</v>
      </c>
    </row>
    <row r="840" spans="1:5" x14ac:dyDescent="0.45">
      <c r="A840" t="s">
        <v>8219</v>
      </c>
      <c r="B840" s="20">
        <v>38</v>
      </c>
      <c r="D840" t="s">
        <v>8221</v>
      </c>
      <c r="E840" s="20">
        <v>3</v>
      </c>
    </row>
    <row r="841" spans="1:5" x14ac:dyDescent="0.45">
      <c r="A841" t="s">
        <v>8219</v>
      </c>
      <c r="B841" s="20">
        <v>22</v>
      </c>
      <c r="D841" t="s">
        <v>8221</v>
      </c>
      <c r="E841" s="20">
        <v>0</v>
      </c>
    </row>
    <row r="842" spans="1:5" x14ac:dyDescent="0.45">
      <c r="A842" t="s">
        <v>8219</v>
      </c>
      <c r="B842" s="20">
        <v>149</v>
      </c>
      <c r="D842" t="s">
        <v>8221</v>
      </c>
      <c r="E842" s="20">
        <v>0</v>
      </c>
    </row>
    <row r="843" spans="1:5" x14ac:dyDescent="0.45">
      <c r="A843" t="s">
        <v>8219</v>
      </c>
      <c r="B843" s="20">
        <v>56</v>
      </c>
      <c r="D843" t="s">
        <v>8221</v>
      </c>
      <c r="E843" s="20">
        <v>3</v>
      </c>
    </row>
    <row r="844" spans="1:5" x14ac:dyDescent="0.45">
      <c r="A844" t="s">
        <v>8219</v>
      </c>
      <c r="B844" s="20">
        <v>19</v>
      </c>
      <c r="D844" t="s">
        <v>8221</v>
      </c>
      <c r="E844" s="20">
        <v>7</v>
      </c>
    </row>
    <row r="845" spans="1:5" x14ac:dyDescent="0.45">
      <c r="A845" t="s">
        <v>8219</v>
      </c>
      <c r="B845" s="20">
        <v>70</v>
      </c>
      <c r="D845" t="s">
        <v>8221</v>
      </c>
      <c r="E845" s="20">
        <v>25</v>
      </c>
    </row>
    <row r="846" spans="1:5" x14ac:dyDescent="0.45">
      <c r="A846" t="s">
        <v>8219</v>
      </c>
      <c r="B846" s="20">
        <v>81</v>
      </c>
      <c r="D846" t="s">
        <v>8221</v>
      </c>
      <c r="E846" s="20">
        <v>10</v>
      </c>
    </row>
    <row r="847" spans="1:5" x14ac:dyDescent="0.45">
      <c r="A847" t="s">
        <v>8219</v>
      </c>
      <c r="B847" s="20">
        <v>32</v>
      </c>
      <c r="D847" t="s">
        <v>8221</v>
      </c>
      <c r="E847" s="20">
        <v>3</v>
      </c>
    </row>
    <row r="848" spans="1:5" x14ac:dyDescent="0.45">
      <c r="A848" t="s">
        <v>8219</v>
      </c>
      <c r="B848" s="20">
        <v>26</v>
      </c>
      <c r="D848" t="s">
        <v>8221</v>
      </c>
      <c r="E848" s="20">
        <v>5</v>
      </c>
    </row>
    <row r="849" spans="1:5" x14ac:dyDescent="0.45">
      <c r="A849" t="s">
        <v>8219</v>
      </c>
      <c r="B849" s="20">
        <v>105</v>
      </c>
      <c r="D849" t="s">
        <v>8221</v>
      </c>
      <c r="E849" s="20">
        <v>5</v>
      </c>
    </row>
    <row r="850" spans="1:5" x14ac:dyDescent="0.45">
      <c r="A850" t="s">
        <v>8219</v>
      </c>
      <c r="B850" s="20">
        <v>29</v>
      </c>
      <c r="D850" t="s">
        <v>8221</v>
      </c>
      <c r="E850" s="20">
        <v>27</v>
      </c>
    </row>
    <row r="851" spans="1:5" x14ac:dyDescent="0.45">
      <c r="A851" t="s">
        <v>8219</v>
      </c>
      <c r="B851" s="20">
        <v>8</v>
      </c>
      <c r="D851" t="s">
        <v>8221</v>
      </c>
      <c r="E851" s="20">
        <v>2</v>
      </c>
    </row>
    <row r="852" spans="1:5" x14ac:dyDescent="0.45">
      <c r="A852" t="s">
        <v>8219</v>
      </c>
      <c r="B852" s="20">
        <v>89</v>
      </c>
      <c r="D852" t="s">
        <v>8221</v>
      </c>
      <c r="E852" s="20">
        <v>236</v>
      </c>
    </row>
    <row r="853" spans="1:5" x14ac:dyDescent="0.45">
      <c r="A853" t="s">
        <v>8219</v>
      </c>
      <c r="B853" s="20">
        <v>44</v>
      </c>
      <c r="D853" t="s">
        <v>8221</v>
      </c>
      <c r="E853" s="20">
        <v>1</v>
      </c>
    </row>
    <row r="854" spans="1:5" x14ac:dyDescent="0.45">
      <c r="A854" t="s">
        <v>8219</v>
      </c>
      <c r="B854" s="20">
        <v>246</v>
      </c>
      <c r="D854" t="s">
        <v>8221</v>
      </c>
      <c r="E854" s="20">
        <v>12</v>
      </c>
    </row>
    <row r="855" spans="1:5" x14ac:dyDescent="0.45">
      <c r="A855" t="s">
        <v>8219</v>
      </c>
      <c r="B855" s="20">
        <v>120</v>
      </c>
      <c r="D855" t="s">
        <v>8221</v>
      </c>
      <c r="E855" s="20">
        <v>4</v>
      </c>
    </row>
    <row r="856" spans="1:5" x14ac:dyDescent="0.45">
      <c r="A856" t="s">
        <v>8219</v>
      </c>
      <c r="B856" s="20">
        <v>26</v>
      </c>
      <c r="D856" t="s">
        <v>8221</v>
      </c>
      <c r="E856" s="20">
        <v>3</v>
      </c>
    </row>
    <row r="857" spans="1:5" x14ac:dyDescent="0.45">
      <c r="A857" t="s">
        <v>8219</v>
      </c>
      <c r="B857" s="20">
        <v>45</v>
      </c>
      <c r="D857" t="s">
        <v>8221</v>
      </c>
      <c r="E857" s="20">
        <v>99</v>
      </c>
    </row>
    <row r="858" spans="1:5" x14ac:dyDescent="0.45">
      <c r="A858" t="s">
        <v>8219</v>
      </c>
      <c r="B858" s="20">
        <v>20</v>
      </c>
      <c r="D858" t="s">
        <v>8221</v>
      </c>
      <c r="E858" s="20">
        <v>3</v>
      </c>
    </row>
    <row r="859" spans="1:5" x14ac:dyDescent="0.45">
      <c r="A859" t="s">
        <v>8219</v>
      </c>
      <c r="B859" s="20">
        <v>47</v>
      </c>
      <c r="D859" t="s">
        <v>8221</v>
      </c>
      <c r="E859" s="20">
        <v>3</v>
      </c>
    </row>
    <row r="860" spans="1:5" x14ac:dyDescent="0.45">
      <c r="A860" t="s">
        <v>8219</v>
      </c>
      <c r="B860" s="20">
        <v>13</v>
      </c>
      <c r="D860" t="s">
        <v>8221</v>
      </c>
      <c r="E860" s="20">
        <v>22</v>
      </c>
    </row>
    <row r="861" spans="1:5" x14ac:dyDescent="0.45">
      <c r="A861" t="s">
        <v>8219</v>
      </c>
      <c r="B861" s="20">
        <v>183</v>
      </c>
      <c r="D861" t="s">
        <v>8221</v>
      </c>
      <c r="E861" s="20">
        <v>4</v>
      </c>
    </row>
    <row r="862" spans="1:5" x14ac:dyDescent="0.45">
      <c r="A862" t="s">
        <v>8219</v>
      </c>
      <c r="B862" s="20">
        <v>21</v>
      </c>
      <c r="D862" t="s">
        <v>8221</v>
      </c>
      <c r="E862" s="20">
        <v>534</v>
      </c>
    </row>
    <row r="863" spans="1:5" x14ac:dyDescent="0.45">
      <c r="A863" t="s">
        <v>8219</v>
      </c>
      <c r="B863" s="20">
        <v>42</v>
      </c>
      <c r="D863" t="s">
        <v>8221</v>
      </c>
      <c r="E863" s="20">
        <v>12</v>
      </c>
    </row>
    <row r="864" spans="1:5" x14ac:dyDescent="0.45">
      <c r="A864" t="s">
        <v>8219</v>
      </c>
      <c r="B864" s="20">
        <v>54</v>
      </c>
      <c r="D864" t="s">
        <v>8221</v>
      </c>
      <c r="E864" s="20">
        <v>56</v>
      </c>
    </row>
    <row r="865" spans="1:5" x14ac:dyDescent="0.45">
      <c r="A865" t="s">
        <v>8219</v>
      </c>
      <c r="B865" s="20">
        <v>38</v>
      </c>
      <c r="D865" t="s">
        <v>8221</v>
      </c>
      <c r="E865" s="20">
        <v>11</v>
      </c>
    </row>
    <row r="866" spans="1:5" x14ac:dyDescent="0.45">
      <c r="A866" t="s">
        <v>8219</v>
      </c>
      <c r="B866" s="20">
        <v>64</v>
      </c>
      <c r="D866" t="s">
        <v>8221</v>
      </c>
      <c r="E866" s="20">
        <v>0</v>
      </c>
    </row>
    <row r="867" spans="1:5" x14ac:dyDescent="0.45">
      <c r="A867" t="s">
        <v>8219</v>
      </c>
      <c r="B867" s="20">
        <v>13</v>
      </c>
      <c r="D867" t="s">
        <v>8221</v>
      </c>
      <c r="E867" s="20">
        <v>12</v>
      </c>
    </row>
    <row r="868" spans="1:5" x14ac:dyDescent="0.45">
      <c r="A868" t="s">
        <v>8219</v>
      </c>
      <c r="B868" s="20">
        <v>33</v>
      </c>
      <c r="D868" t="s">
        <v>8221</v>
      </c>
      <c r="E868" s="20">
        <v>5</v>
      </c>
    </row>
    <row r="869" spans="1:5" x14ac:dyDescent="0.45">
      <c r="A869" t="s">
        <v>8219</v>
      </c>
      <c r="B869" s="20">
        <v>52</v>
      </c>
      <c r="D869" t="s">
        <v>8221</v>
      </c>
      <c r="E869" s="20">
        <v>24</v>
      </c>
    </row>
    <row r="870" spans="1:5" x14ac:dyDescent="0.45">
      <c r="A870" t="s">
        <v>8219</v>
      </c>
      <c r="B870" s="20">
        <v>107</v>
      </c>
      <c r="D870" t="s">
        <v>8221</v>
      </c>
      <c r="E870" s="20">
        <v>89</v>
      </c>
    </row>
    <row r="871" spans="1:5" x14ac:dyDescent="0.45">
      <c r="A871" t="s">
        <v>8219</v>
      </c>
      <c r="B871" s="20">
        <v>11</v>
      </c>
      <c r="D871" t="s">
        <v>8221</v>
      </c>
      <c r="E871" s="20">
        <v>1</v>
      </c>
    </row>
    <row r="872" spans="1:5" x14ac:dyDescent="0.45">
      <c r="A872" t="s">
        <v>8219</v>
      </c>
      <c r="B872" s="20">
        <v>34</v>
      </c>
      <c r="D872" t="s">
        <v>8221</v>
      </c>
      <c r="E872" s="20">
        <v>55</v>
      </c>
    </row>
    <row r="873" spans="1:5" x14ac:dyDescent="0.45">
      <c r="A873" t="s">
        <v>8219</v>
      </c>
      <c r="B873" s="20">
        <v>75</v>
      </c>
      <c r="D873" t="s">
        <v>8221</v>
      </c>
      <c r="E873" s="20">
        <v>2</v>
      </c>
    </row>
    <row r="874" spans="1:5" x14ac:dyDescent="0.45">
      <c r="A874" t="s">
        <v>8219</v>
      </c>
      <c r="B874" s="20">
        <v>26</v>
      </c>
      <c r="D874" t="s">
        <v>8221</v>
      </c>
      <c r="E874" s="20">
        <v>0</v>
      </c>
    </row>
    <row r="875" spans="1:5" x14ac:dyDescent="0.45">
      <c r="A875" t="s">
        <v>8219</v>
      </c>
      <c r="B875" s="20">
        <v>50</v>
      </c>
      <c r="D875" t="s">
        <v>8221</v>
      </c>
      <c r="E875" s="20">
        <v>4</v>
      </c>
    </row>
    <row r="876" spans="1:5" x14ac:dyDescent="0.45">
      <c r="A876" t="s">
        <v>8219</v>
      </c>
      <c r="B876" s="20">
        <v>80</v>
      </c>
      <c r="D876" t="s">
        <v>8221</v>
      </c>
      <c r="E876" s="20">
        <v>6</v>
      </c>
    </row>
    <row r="877" spans="1:5" x14ac:dyDescent="0.45">
      <c r="A877" t="s">
        <v>8219</v>
      </c>
      <c r="B877" s="20">
        <v>110</v>
      </c>
      <c r="D877" t="s">
        <v>8221</v>
      </c>
      <c r="E877" s="20">
        <v>4</v>
      </c>
    </row>
    <row r="878" spans="1:5" x14ac:dyDescent="0.45">
      <c r="A878" t="s">
        <v>8219</v>
      </c>
      <c r="B878" s="20">
        <v>77</v>
      </c>
      <c r="D878" t="s">
        <v>8221</v>
      </c>
      <c r="E878" s="20">
        <v>4</v>
      </c>
    </row>
    <row r="879" spans="1:5" x14ac:dyDescent="0.45">
      <c r="A879" t="s">
        <v>8219</v>
      </c>
      <c r="B879" s="20">
        <v>50</v>
      </c>
      <c r="D879" t="s">
        <v>8221</v>
      </c>
      <c r="E879" s="20">
        <v>2</v>
      </c>
    </row>
    <row r="880" spans="1:5" x14ac:dyDescent="0.45">
      <c r="A880" t="s">
        <v>8219</v>
      </c>
      <c r="B880" s="20">
        <v>145</v>
      </c>
      <c r="D880" t="s">
        <v>8221</v>
      </c>
      <c r="E880" s="20">
        <v>5</v>
      </c>
    </row>
    <row r="881" spans="1:5" x14ac:dyDescent="0.45">
      <c r="A881" t="s">
        <v>8219</v>
      </c>
      <c r="B881" s="20">
        <v>29</v>
      </c>
      <c r="D881" t="s">
        <v>8221</v>
      </c>
      <c r="E881" s="20">
        <v>83</v>
      </c>
    </row>
    <row r="882" spans="1:5" x14ac:dyDescent="0.45">
      <c r="A882" t="s">
        <v>8219</v>
      </c>
      <c r="B882" s="20">
        <v>114</v>
      </c>
      <c r="D882" t="s">
        <v>8221</v>
      </c>
      <c r="E882" s="20">
        <v>57</v>
      </c>
    </row>
    <row r="883" spans="1:5" x14ac:dyDescent="0.45">
      <c r="A883" t="s">
        <v>8219</v>
      </c>
      <c r="B883" s="20">
        <v>96</v>
      </c>
      <c r="D883" t="s">
        <v>8221</v>
      </c>
      <c r="E883" s="20">
        <v>311</v>
      </c>
    </row>
    <row r="884" spans="1:5" x14ac:dyDescent="0.45">
      <c r="A884" t="s">
        <v>8219</v>
      </c>
      <c r="B884" s="20">
        <v>31</v>
      </c>
      <c r="D884" t="s">
        <v>8221</v>
      </c>
      <c r="E884" s="20">
        <v>2</v>
      </c>
    </row>
    <row r="885" spans="1:5" x14ac:dyDescent="0.45">
      <c r="A885" t="s">
        <v>8219</v>
      </c>
      <c r="B885" s="20">
        <v>4883</v>
      </c>
      <c r="D885" t="s">
        <v>8221</v>
      </c>
      <c r="E885" s="20">
        <v>16</v>
      </c>
    </row>
    <row r="886" spans="1:5" x14ac:dyDescent="0.45">
      <c r="A886" t="s">
        <v>8219</v>
      </c>
      <c r="B886" s="20">
        <v>95</v>
      </c>
      <c r="D886" t="s">
        <v>8221</v>
      </c>
      <c r="E886" s="20">
        <v>9</v>
      </c>
    </row>
    <row r="887" spans="1:5" x14ac:dyDescent="0.45">
      <c r="A887" t="s">
        <v>8219</v>
      </c>
      <c r="B887" s="20">
        <v>2478</v>
      </c>
      <c r="D887" t="s">
        <v>8221</v>
      </c>
      <c r="E887" s="20">
        <v>1</v>
      </c>
    </row>
    <row r="888" spans="1:5" x14ac:dyDescent="0.45">
      <c r="A888" t="s">
        <v>8219</v>
      </c>
      <c r="B888" s="20">
        <v>1789</v>
      </c>
      <c r="D888" t="s">
        <v>8221</v>
      </c>
      <c r="E888" s="20">
        <v>12</v>
      </c>
    </row>
    <row r="889" spans="1:5" x14ac:dyDescent="0.45">
      <c r="A889" t="s">
        <v>8219</v>
      </c>
      <c r="B889" s="20">
        <v>680</v>
      </c>
      <c r="D889" t="s">
        <v>8221</v>
      </c>
      <c r="E889" s="20">
        <v>0</v>
      </c>
    </row>
    <row r="890" spans="1:5" x14ac:dyDescent="0.45">
      <c r="A890" t="s">
        <v>8219</v>
      </c>
      <c r="B890" s="20">
        <v>70</v>
      </c>
      <c r="D890" t="s">
        <v>8221</v>
      </c>
      <c r="E890" s="20">
        <v>20</v>
      </c>
    </row>
    <row r="891" spans="1:5" x14ac:dyDescent="0.45">
      <c r="A891" t="s">
        <v>8219</v>
      </c>
      <c r="B891" s="20">
        <v>23</v>
      </c>
      <c r="D891" t="s">
        <v>8221</v>
      </c>
      <c r="E891" s="20">
        <v>16</v>
      </c>
    </row>
    <row r="892" spans="1:5" x14ac:dyDescent="0.45">
      <c r="A892" t="s">
        <v>8219</v>
      </c>
      <c r="B892" s="20">
        <v>4245</v>
      </c>
      <c r="D892" t="s">
        <v>8221</v>
      </c>
      <c r="E892" s="20">
        <v>33</v>
      </c>
    </row>
    <row r="893" spans="1:5" x14ac:dyDescent="0.45">
      <c r="A893" t="s">
        <v>8219</v>
      </c>
      <c r="B893" s="20">
        <v>943</v>
      </c>
      <c r="D893" t="s">
        <v>8221</v>
      </c>
      <c r="E893" s="20">
        <v>2</v>
      </c>
    </row>
    <row r="894" spans="1:5" x14ac:dyDescent="0.45">
      <c r="A894" t="s">
        <v>8219</v>
      </c>
      <c r="B894" s="20">
        <v>1876</v>
      </c>
      <c r="D894" t="s">
        <v>8221</v>
      </c>
      <c r="E894" s="20">
        <v>6</v>
      </c>
    </row>
    <row r="895" spans="1:5" x14ac:dyDescent="0.45">
      <c r="A895" t="s">
        <v>8219</v>
      </c>
      <c r="B895" s="20">
        <v>834</v>
      </c>
      <c r="D895" t="s">
        <v>8221</v>
      </c>
      <c r="E895" s="20">
        <v>0</v>
      </c>
    </row>
    <row r="896" spans="1:5" x14ac:dyDescent="0.45">
      <c r="A896" t="s">
        <v>8219</v>
      </c>
      <c r="B896" s="20">
        <v>682</v>
      </c>
      <c r="D896" t="s">
        <v>8221</v>
      </c>
      <c r="E896" s="20">
        <v>3</v>
      </c>
    </row>
    <row r="897" spans="1:5" x14ac:dyDescent="0.45">
      <c r="A897" t="s">
        <v>8219</v>
      </c>
      <c r="B897" s="20">
        <v>147</v>
      </c>
      <c r="D897" t="s">
        <v>8221</v>
      </c>
      <c r="E897" s="20">
        <v>0</v>
      </c>
    </row>
    <row r="898" spans="1:5" x14ac:dyDescent="0.45">
      <c r="A898" t="s">
        <v>8219</v>
      </c>
      <c r="B898" s="20">
        <v>415</v>
      </c>
      <c r="D898" t="s">
        <v>8221</v>
      </c>
      <c r="E898" s="20">
        <v>3</v>
      </c>
    </row>
    <row r="899" spans="1:5" x14ac:dyDescent="0.45">
      <c r="A899" t="s">
        <v>8219</v>
      </c>
      <c r="B899" s="20">
        <v>290</v>
      </c>
      <c r="D899" t="s">
        <v>8221</v>
      </c>
      <c r="E899" s="20">
        <v>13</v>
      </c>
    </row>
    <row r="900" spans="1:5" x14ac:dyDescent="0.45">
      <c r="A900" t="s">
        <v>8219</v>
      </c>
      <c r="B900" s="20">
        <v>365</v>
      </c>
      <c r="D900" t="s">
        <v>8221</v>
      </c>
      <c r="E900" s="20">
        <v>6</v>
      </c>
    </row>
    <row r="901" spans="1:5" x14ac:dyDescent="0.45">
      <c r="A901" t="s">
        <v>8219</v>
      </c>
      <c r="B901" s="20">
        <v>660</v>
      </c>
      <c r="D901" t="s">
        <v>8221</v>
      </c>
      <c r="E901" s="20">
        <v>1</v>
      </c>
    </row>
    <row r="902" spans="1:5" x14ac:dyDescent="0.45">
      <c r="A902" t="s">
        <v>8219</v>
      </c>
      <c r="B902" s="20">
        <v>1356</v>
      </c>
      <c r="D902" t="s">
        <v>8221</v>
      </c>
      <c r="E902" s="20">
        <v>0</v>
      </c>
    </row>
    <row r="903" spans="1:5" x14ac:dyDescent="0.45">
      <c r="A903" t="s">
        <v>8219</v>
      </c>
      <c r="B903" s="20">
        <v>424</v>
      </c>
      <c r="D903" t="s">
        <v>8221</v>
      </c>
      <c r="E903" s="20">
        <v>5</v>
      </c>
    </row>
    <row r="904" spans="1:5" x14ac:dyDescent="0.45">
      <c r="A904" t="s">
        <v>8219</v>
      </c>
      <c r="B904" s="20">
        <v>33</v>
      </c>
      <c r="D904" t="s">
        <v>8221</v>
      </c>
      <c r="E904" s="20">
        <v>0</v>
      </c>
    </row>
    <row r="905" spans="1:5" x14ac:dyDescent="0.45">
      <c r="A905" t="s">
        <v>8219</v>
      </c>
      <c r="B905" s="20">
        <v>1633</v>
      </c>
      <c r="D905" t="s">
        <v>8221</v>
      </c>
      <c r="E905" s="20">
        <v>36</v>
      </c>
    </row>
    <row r="906" spans="1:5" x14ac:dyDescent="0.45">
      <c r="A906" t="s">
        <v>8219</v>
      </c>
      <c r="B906" s="20">
        <v>306</v>
      </c>
      <c r="D906" t="s">
        <v>8221</v>
      </c>
      <c r="E906" s="20">
        <v>1</v>
      </c>
    </row>
    <row r="907" spans="1:5" x14ac:dyDescent="0.45">
      <c r="A907" t="s">
        <v>8219</v>
      </c>
      <c r="B907" s="20">
        <v>205</v>
      </c>
      <c r="D907" t="s">
        <v>8221</v>
      </c>
      <c r="E907" s="20">
        <v>1</v>
      </c>
    </row>
    <row r="908" spans="1:5" x14ac:dyDescent="0.45">
      <c r="A908" t="s">
        <v>8219</v>
      </c>
      <c r="B908" s="20">
        <v>1281</v>
      </c>
      <c r="D908" t="s">
        <v>8221</v>
      </c>
      <c r="E908" s="20">
        <v>1</v>
      </c>
    </row>
    <row r="909" spans="1:5" x14ac:dyDescent="0.45">
      <c r="A909" t="s">
        <v>8219</v>
      </c>
      <c r="B909" s="20">
        <v>103</v>
      </c>
      <c r="D909" t="s">
        <v>8221</v>
      </c>
      <c r="E909" s="20">
        <v>9</v>
      </c>
    </row>
    <row r="910" spans="1:5" x14ac:dyDescent="0.45">
      <c r="A910" t="s">
        <v>8219</v>
      </c>
      <c r="B910" s="20">
        <v>1513</v>
      </c>
      <c r="D910" t="s">
        <v>8221</v>
      </c>
      <c r="E910" s="20">
        <v>1</v>
      </c>
    </row>
    <row r="911" spans="1:5" x14ac:dyDescent="0.45">
      <c r="A911" t="s">
        <v>8219</v>
      </c>
      <c r="B911" s="20">
        <v>405</v>
      </c>
      <c r="D911" t="s">
        <v>8221</v>
      </c>
      <c r="E911" s="20">
        <v>0</v>
      </c>
    </row>
    <row r="912" spans="1:5" x14ac:dyDescent="0.45">
      <c r="A912" t="s">
        <v>8219</v>
      </c>
      <c r="B912" s="20">
        <v>510</v>
      </c>
      <c r="D912" t="s">
        <v>8221</v>
      </c>
      <c r="E912" s="20">
        <v>1</v>
      </c>
    </row>
    <row r="913" spans="1:5" x14ac:dyDescent="0.45">
      <c r="A913" t="s">
        <v>8219</v>
      </c>
      <c r="B913" s="20">
        <v>1887</v>
      </c>
      <c r="D913" t="s">
        <v>8221</v>
      </c>
      <c r="E913" s="20">
        <v>1</v>
      </c>
    </row>
    <row r="914" spans="1:5" x14ac:dyDescent="0.45">
      <c r="A914" t="s">
        <v>8219</v>
      </c>
      <c r="B914" s="20">
        <v>701</v>
      </c>
      <c r="D914" t="s">
        <v>8221</v>
      </c>
      <c r="E914" s="20">
        <v>4</v>
      </c>
    </row>
    <row r="915" spans="1:5" x14ac:dyDescent="0.45">
      <c r="A915" t="s">
        <v>8219</v>
      </c>
      <c r="B915" s="20">
        <v>3863</v>
      </c>
      <c r="D915" t="s">
        <v>8221</v>
      </c>
      <c r="E915" s="20">
        <v>2</v>
      </c>
    </row>
    <row r="916" spans="1:5" x14ac:dyDescent="0.45">
      <c r="A916" t="s">
        <v>8219</v>
      </c>
      <c r="B916" s="20">
        <v>238</v>
      </c>
      <c r="D916" t="s">
        <v>8221</v>
      </c>
      <c r="E916" s="20">
        <v>2</v>
      </c>
    </row>
    <row r="917" spans="1:5" x14ac:dyDescent="0.45">
      <c r="A917" t="s">
        <v>8219</v>
      </c>
      <c r="B917" s="20">
        <v>2051</v>
      </c>
      <c r="D917" t="s">
        <v>8221</v>
      </c>
      <c r="E917" s="20">
        <v>2</v>
      </c>
    </row>
    <row r="918" spans="1:5" x14ac:dyDescent="0.45">
      <c r="A918" t="s">
        <v>8219</v>
      </c>
      <c r="B918" s="20">
        <v>402</v>
      </c>
      <c r="D918" t="s">
        <v>8221</v>
      </c>
      <c r="E918" s="20">
        <v>0</v>
      </c>
    </row>
    <row r="919" spans="1:5" x14ac:dyDescent="0.45">
      <c r="A919" t="s">
        <v>8219</v>
      </c>
      <c r="B919" s="20">
        <v>253</v>
      </c>
      <c r="D919" t="s">
        <v>8221</v>
      </c>
      <c r="E919" s="20">
        <v>2</v>
      </c>
    </row>
    <row r="920" spans="1:5" x14ac:dyDescent="0.45">
      <c r="A920" t="s">
        <v>8219</v>
      </c>
      <c r="B920" s="20">
        <v>473</v>
      </c>
      <c r="D920" t="s">
        <v>8221</v>
      </c>
      <c r="E920" s="20">
        <v>4</v>
      </c>
    </row>
    <row r="921" spans="1:5" x14ac:dyDescent="0.45">
      <c r="A921" t="s">
        <v>8219</v>
      </c>
      <c r="B921" s="20">
        <v>821</v>
      </c>
      <c r="D921" t="s">
        <v>8221</v>
      </c>
      <c r="E921" s="20">
        <v>2</v>
      </c>
    </row>
    <row r="922" spans="1:5" x14ac:dyDescent="0.45">
      <c r="A922" t="s">
        <v>8219</v>
      </c>
      <c r="B922" s="20">
        <v>388</v>
      </c>
      <c r="D922" t="s">
        <v>8221</v>
      </c>
      <c r="E922" s="20">
        <v>0</v>
      </c>
    </row>
    <row r="923" spans="1:5" x14ac:dyDescent="0.45">
      <c r="A923" t="s">
        <v>8219</v>
      </c>
      <c r="B923" s="20">
        <v>813</v>
      </c>
      <c r="D923" t="s">
        <v>8221</v>
      </c>
      <c r="E923" s="20">
        <v>1</v>
      </c>
    </row>
    <row r="924" spans="1:5" x14ac:dyDescent="0.45">
      <c r="A924" t="s">
        <v>8219</v>
      </c>
      <c r="B924" s="20">
        <v>1945</v>
      </c>
      <c r="D924" t="s">
        <v>8221</v>
      </c>
      <c r="E924" s="20">
        <v>0</v>
      </c>
    </row>
    <row r="925" spans="1:5" x14ac:dyDescent="0.45">
      <c r="A925" t="s">
        <v>8219</v>
      </c>
      <c r="B925" s="20">
        <v>1637</v>
      </c>
      <c r="D925" t="s">
        <v>8221</v>
      </c>
      <c r="E925" s="20">
        <v>2</v>
      </c>
    </row>
    <row r="926" spans="1:5" x14ac:dyDescent="0.45">
      <c r="A926" t="s">
        <v>8219</v>
      </c>
      <c r="B926" s="20">
        <v>1375</v>
      </c>
      <c r="D926" t="s">
        <v>8221</v>
      </c>
      <c r="E926" s="20">
        <v>7</v>
      </c>
    </row>
    <row r="927" spans="1:5" x14ac:dyDescent="0.45">
      <c r="A927" t="s">
        <v>8219</v>
      </c>
      <c r="B927" s="20">
        <v>17</v>
      </c>
      <c r="D927" t="s">
        <v>8221</v>
      </c>
      <c r="E927" s="20">
        <v>5</v>
      </c>
    </row>
    <row r="928" spans="1:5" x14ac:dyDescent="0.45">
      <c r="A928" t="s">
        <v>8219</v>
      </c>
      <c r="B928" s="20">
        <v>354</v>
      </c>
      <c r="D928" t="s">
        <v>8221</v>
      </c>
      <c r="E928" s="20">
        <v>0</v>
      </c>
    </row>
    <row r="929" spans="1:5" x14ac:dyDescent="0.45">
      <c r="A929" t="s">
        <v>8219</v>
      </c>
      <c r="B929" s="20">
        <v>191</v>
      </c>
      <c r="D929" t="s">
        <v>8221</v>
      </c>
      <c r="E929" s="20">
        <v>0</v>
      </c>
    </row>
    <row r="930" spans="1:5" x14ac:dyDescent="0.45">
      <c r="A930" t="s">
        <v>8219</v>
      </c>
      <c r="B930" s="20">
        <v>303</v>
      </c>
      <c r="D930" t="s">
        <v>8221</v>
      </c>
      <c r="E930" s="20">
        <v>0</v>
      </c>
    </row>
    <row r="931" spans="1:5" x14ac:dyDescent="0.45">
      <c r="A931" t="s">
        <v>8219</v>
      </c>
      <c r="B931" s="20">
        <v>137</v>
      </c>
      <c r="D931" t="s">
        <v>8221</v>
      </c>
      <c r="E931" s="20">
        <v>2</v>
      </c>
    </row>
    <row r="932" spans="1:5" x14ac:dyDescent="0.45">
      <c r="A932" t="s">
        <v>8219</v>
      </c>
      <c r="B932" s="20">
        <v>41</v>
      </c>
      <c r="D932" t="s">
        <v>8221</v>
      </c>
      <c r="E932" s="20">
        <v>0</v>
      </c>
    </row>
    <row r="933" spans="1:5" x14ac:dyDescent="0.45">
      <c r="A933" t="s">
        <v>8219</v>
      </c>
      <c r="B933" s="20">
        <v>398</v>
      </c>
      <c r="D933" t="s">
        <v>8221</v>
      </c>
      <c r="E933" s="20">
        <v>0</v>
      </c>
    </row>
    <row r="934" spans="1:5" x14ac:dyDescent="0.45">
      <c r="A934" t="s">
        <v>8219</v>
      </c>
      <c r="B934" s="20">
        <v>1737</v>
      </c>
      <c r="D934" t="s">
        <v>8221</v>
      </c>
      <c r="E934" s="20">
        <v>28</v>
      </c>
    </row>
    <row r="935" spans="1:5" x14ac:dyDescent="0.45">
      <c r="A935" t="s">
        <v>8219</v>
      </c>
      <c r="B935" s="20">
        <v>971</v>
      </c>
      <c r="D935" t="s">
        <v>8221</v>
      </c>
      <c r="E935" s="20">
        <v>2</v>
      </c>
    </row>
    <row r="936" spans="1:5" x14ac:dyDescent="0.45">
      <c r="A936" t="s">
        <v>8219</v>
      </c>
      <c r="B936" s="20">
        <v>183</v>
      </c>
      <c r="D936" t="s">
        <v>8221</v>
      </c>
      <c r="E936" s="20">
        <v>0</v>
      </c>
    </row>
    <row r="937" spans="1:5" x14ac:dyDescent="0.45">
      <c r="A937" t="s">
        <v>8219</v>
      </c>
      <c r="B937" s="20">
        <v>4562</v>
      </c>
      <c r="D937" t="s">
        <v>8221</v>
      </c>
      <c r="E937" s="20">
        <v>0</v>
      </c>
    </row>
    <row r="938" spans="1:5" x14ac:dyDescent="0.45">
      <c r="A938" t="s">
        <v>8219</v>
      </c>
      <c r="B938" s="20">
        <v>26457</v>
      </c>
      <c r="D938" t="s">
        <v>8221</v>
      </c>
      <c r="E938" s="20">
        <v>0</v>
      </c>
    </row>
    <row r="939" spans="1:5" x14ac:dyDescent="0.45">
      <c r="A939" t="s">
        <v>8219</v>
      </c>
      <c r="B939" s="20">
        <v>162</v>
      </c>
      <c r="D939" t="s">
        <v>8221</v>
      </c>
      <c r="E939" s="20">
        <v>4</v>
      </c>
    </row>
    <row r="940" spans="1:5" x14ac:dyDescent="0.45">
      <c r="A940" t="s">
        <v>8219</v>
      </c>
      <c r="B940" s="20">
        <v>479</v>
      </c>
      <c r="D940" t="s">
        <v>8221</v>
      </c>
      <c r="E940" s="20">
        <v>12</v>
      </c>
    </row>
    <row r="941" spans="1:5" x14ac:dyDescent="0.45">
      <c r="A941" t="s">
        <v>8219</v>
      </c>
      <c r="B941" s="20">
        <v>426</v>
      </c>
      <c r="D941" t="s">
        <v>8221</v>
      </c>
      <c r="E941" s="20">
        <v>0</v>
      </c>
    </row>
    <row r="942" spans="1:5" x14ac:dyDescent="0.45">
      <c r="A942" t="s">
        <v>8219</v>
      </c>
      <c r="B942" s="20">
        <v>450</v>
      </c>
      <c r="D942" t="s">
        <v>8221</v>
      </c>
      <c r="E942" s="20">
        <v>33</v>
      </c>
    </row>
    <row r="943" spans="1:5" x14ac:dyDescent="0.45">
      <c r="A943" t="s">
        <v>8219</v>
      </c>
      <c r="B943" s="20">
        <v>1780</v>
      </c>
      <c r="D943" t="s">
        <v>8221</v>
      </c>
      <c r="E943" s="20">
        <v>0</v>
      </c>
    </row>
    <row r="944" spans="1:5" x14ac:dyDescent="0.45">
      <c r="A944" t="s">
        <v>8219</v>
      </c>
      <c r="B944" s="20">
        <v>122</v>
      </c>
      <c r="D944" t="s">
        <v>8221</v>
      </c>
      <c r="E944" s="20">
        <v>4</v>
      </c>
    </row>
    <row r="945" spans="1:5" x14ac:dyDescent="0.45">
      <c r="A945" t="s">
        <v>8219</v>
      </c>
      <c r="B945" s="20">
        <v>95</v>
      </c>
      <c r="D945" t="s">
        <v>8221</v>
      </c>
      <c r="E945" s="20">
        <v>0</v>
      </c>
    </row>
    <row r="946" spans="1:5" x14ac:dyDescent="0.45">
      <c r="A946" t="s">
        <v>8219</v>
      </c>
      <c r="B946" s="20">
        <v>325</v>
      </c>
      <c r="D946" t="s">
        <v>8221</v>
      </c>
      <c r="E946" s="20">
        <v>11</v>
      </c>
    </row>
    <row r="947" spans="1:5" x14ac:dyDescent="0.45">
      <c r="A947" t="s">
        <v>8219</v>
      </c>
      <c r="B947" s="20">
        <v>353</v>
      </c>
      <c r="D947" t="s">
        <v>8221</v>
      </c>
      <c r="E947" s="20">
        <v>1</v>
      </c>
    </row>
    <row r="948" spans="1:5" x14ac:dyDescent="0.45">
      <c r="A948" t="s">
        <v>8219</v>
      </c>
      <c r="B948" s="20">
        <v>105</v>
      </c>
      <c r="D948" t="s">
        <v>8221</v>
      </c>
      <c r="E948" s="20">
        <v>5</v>
      </c>
    </row>
    <row r="949" spans="1:5" x14ac:dyDescent="0.45">
      <c r="A949" t="s">
        <v>8219</v>
      </c>
      <c r="B949" s="20">
        <v>729</v>
      </c>
      <c r="D949" t="s">
        <v>8221</v>
      </c>
      <c r="E949" s="20">
        <v>0</v>
      </c>
    </row>
    <row r="950" spans="1:5" x14ac:dyDescent="0.45">
      <c r="A950" t="s">
        <v>8219</v>
      </c>
      <c r="B950" s="20">
        <v>454</v>
      </c>
      <c r="D950" t="s">
        <v>8221</v>
      </c>
      <c r="E950" s="20">
        <v>1</v>
      </c>
    </row>
    <row r="951" spans="1:5" x14ac:dyDescent="0.45">
      <c r="A951" t="s">
        <v>8219</v>
      </c>
      <c r="B951" s="20">
        <v>539</v>
      </c>
      <c r="D951" t="s">
        <v>8221</v>
      </c>
      <c r="E951" s="20">
        <v>1</v>
      </c>
    </row>
    <row r="952" spans="1:5" x14ac:dyDescent="0.45">
      <c r="A952" t="s">
        <v>8219</v>
      </c>
      <c r="B952" s="20">
        <v>79</v>
      </c>
      <c r="D952" t="s">
        <v>8221</v>
      </c>
      <c r="E952" s="20">
        <v>6</v>
      </c>
    </row>
    <row r="953" spans="1:5" x14ac:dyDescent="0.45">
      <c r="A953" t="s">
        <v>8219</v>
      </c>
      <c r="B953" s="20">
        <v>94</v>
      </c>
      <c r="D953" t="s">
        <v>8221</v>
      </c>
      <c r="E953" s="20">
        <v>8</v>
      </c>
    </row>
    <row r="954" spans="1:5" x14ac:dyDescent="0.45">
      <c r="A954" t="s">
        <v>8219</v>
      </c>
      <c r="B954" s="20">
        <v>625</v>
      </c>
      <c r="D954" t="s">
        <v>8221</v>
      </c>
      <c r="E954" s="20">
        <v>1</v>
      </c>
    </row>
    <row r="955" spans="1:5" x14ac:dyDescent="0.45">
      <c r="A955" t="s">
        <v>8219</v>
      </c>
      <c r="B955" s="20">
        <v>508</v>
      </c>
      <c r="D955" t="s">
        <v>8221</v>
      </c>
      <c r="E955" s="20">
        <v>0</v>
      </c>
    </row>
    <row r="956" spans="1:5" x14ac:dyDescent="0.45">
      <c r="A956" t="s">
        <v>8219</v>
      </c>
      <c r="B956" s="20">
        <v>531</v>
      </c>
      <c r="D956" t="s">
        <v>8221</v>
      </c>
      <c r="E956" s="20">
        <v>2</v>
      </c>
    </row>
    <row r="957" spans="1:5" x14ac:dyDescent="0.45">
      <c r="A957" t="s">
        <v>8219</v>
      </c>
      <c r="B957" s="20">
        <v>158</v>
      </c>
      <c r="D957" t="s">
        <v>8221</v>
      </c>
      <c r="E957" s="20">
        <v>1</v>
      </c>
    </row>
    <row r="958" spans="1:5" x14ac:dyDescent="0.45">
      <c r="A958" t="s">
        <v>8219</v>
      </c>
      <c r="B958" s="20">
        <v>508</v>
      </c>
      <c r="D958" t="s">
        <v>8221</v>
      </c>
      <c r="E958" s="20">
        <v>0</v>
      </c>
    </row>
    <row r="959" spans="1:5" x14ac:dyDescent="0.45">
      <c r="A959" t="s">
        <v>8219</v>
      </c>
      <c r="B959" s="20">
        <v>644</v>
      </c>
      <c r="D959" t="s">
        <v>8221</v>
      </c>
      <c r="E959" s="20">
        <v>1</v>
      </c>
    </row>
    <row r="960" spans="1:5" x14ac:dyDescent="0.45">
      <c r="A960" t="s">
        <v>8219</v>
      </c>
      <c r="B960" s="20">
        <v>848</v>
      </c>
      <c r="D960" t="s">
        <v>8221</v>
      </c>
      <c r="E960" s="20">
        <v>19</v>
      </c>
    </row>
    <row r="961" spans="1:5" x14ac:dyDescent="0.45">
      <c r="A961" t="s">
        <v>8219</v>
      </c>
      <c r="B961" s="20">
        <v>429</v>
      </c>
      <c r="D961" t="s">
        <v>8221</v>
      </c>
      <c r="E961" s="20">
        <v>27</v>
      </c>
    </row>
    <row r="962" spans="1:5" x14ac:dyDescent="0.45">
      <c r="A962" t="s">
        <v>8219</v>
      </c>
      <c r="B962" s="20">
        <v>204</v>
      </c>
      <c r="D962" t="s">
        <v>8221</v>
      </c>
      <c r="E962" s="20">
        <v>7</v>
      </c>
    </row>
    <row r="963" spans="1:5" x14ac:dyDescent="0.45">
      <c r="A963" t="s">
        <v>8219</v>
      </c>
      <c r="B963" s="20">
        <v>379</v>
      </c>
      <c r="D963" t="s">
        <v>8221</v>
      </c>
      <c r="E963" s="20">
        <v>14</v>
      </c>
    </row>
    <row r="964" spans="1:5" x14ac:dyDescent="0.45">
      <c r="A964" t="s">
        <v>8219</v>
      </c>
      <c r="B964" s="20">
        <v>271</v>
      </c>
      <c r="D964" t="s">
        <v>8221</v>
      </c>
      <c r="E964" s="20">
        <v>5</v>
      </c>
    </row>
    <row r="965" spans="1:5" x14ac:dyDescent="0.45">
      <c r="A965" t="s">
        <v>8219</v>
      </c>
      <c r="B965" s="20">
        <v>120</v>
      </c>
      <c r="D965" t="s">
        <v>8221</v>
      </c>
      <c r="E965" s="20">
        <v>30</v>
      </c>
    </row>
    <row r="966" spans="1:5" x14ac:dyDescent="0.45">
      <c r="A966" t="s">
        <v>8219</v>
      </c>
      <c r="B966" s="20">
        <v>140</v>
      </c>
      <c r="D966" t="s">
        <v>8221</v>
      </c>
      <c r="E966" s="20">
        <v>1</v>
      </c>
    </row>
    <row r="967" spans="1:5" x14ac:dyDescent="0.45">
      <c r="A967" t="s">
        <v>8219</v>
      </c>
      <c r="B967" s="20">
        <v>193</v>
      </c>
      <c r="D967" t="s">
        <v>8221</v>
      </c>
      <c r="E967" s="20">
        <v>0</v>
      </c>
    </row>
    <row r="968" spans="1:5" x14ac:dyDescent="0.45">
      <c r="A968" t="s">
        <v>8219</v>
      </c>
      <c r="B968" s="20">
        <v>180</v>
      </c>
      <c r="D968" t="s">
        <v>8221</v>
      </c>
      <c r="E968" s="20">
        <v>60</v>
      </c>
    </row>
    <row r="969" spans="1:5" x14ac:dyDescent="0.45">
      <c r="A969" t="s">
        <v>8219</v>
      </c>
      <c r="B969" s="20">
        <v>263</v>
      </c>
      <c r="D969" t="s">
        <v>8221</v>
      </c>
      <c r="E969" s="20">
        <v>84</v>
      </c>
    </row>
    <row r="970" spans="1:5" x14ac:dyDescent="0.45">
      <c r="A970" t="s">
        <v>8219</v>
      </c>
      <c r="B970" s="20">
        <v>217</v>
      </c>
      <c r="D970" t="s">
        <v>8221</v>
      </c>
      <c r="E970" s="20">
        <v>47</v>
      </c>
    </row>
    <row r="971" spans="1:5" x14ac:dyDescent="0.45">
      <c r="A971" t="s">
        <v>8219</v>
      </c>
      <c r="B971" s="20">
        <v>443</v>
      </c>
      <c r="D971" t="s">
        <v>8221</v>
      </c>
      <c r="E971" s="20">
        <v>66</v>
      </c>
    </row>
    <row r="972" spans="1:5" x14ac:dyDescent="0.45">
      <c r="A972" t="s">
        <v>8219</v>
      </c>
      <c r="B972" s="20">
        <v>1373</v>
      </c>
      <c r="D972" t="s">
        <v>8221</v>
      </c>
      <c r="E972" s="20">
        <v>171</v>
      </c>
    </row>
    <row r="973" spans="1:5" x14ac:dyDescent="0.45">
      <c r="A973" t="s">
        <v>8219</v>
      </c>
      <c r="B973" s="20">
        <v>742</v>
      </c>
      <c r="D973" t="s">
        <v>8221</v>
      </c>
      <c r="E973" s="20">
        <v>29</v>
      </c>
    </row>
    <row r="974" spans="1:5" x14ac:dyDescent="0.45">
      <c r="A974" t="s">
        <v>8219</v>
      </c>
      <c r="B974" s="20">
        <v>170</v>
      </c>
      <c r="D974" t="s">
        <v>8221</v>
      </c>
      <c r="E974" s="20">
        <v>9</v>
      </c>
    </row>
    <row r="975" spans="1:5" x14ac:dyDescent="0.45">
      <c r="A975" t="s">
        <v>8219</v>
      </c>
      <c r="B975" s="20">
        <v>242</v>
      </c>
      <c r="D975" t="s">
        <v>8221</v>
      </c>
      <c r="E975" s="20">
        <v>27</v>
      </c>
    </row>
    <row r="976" spans="1:5" x14ac:dyDescent="0.45">
      <c r="A976" t="s">
        <v>8219</v>
      </c>
      <c r="B976" s="20">
        <v>541</v>
      </c>
      <c r="D976" t="s">
        <v>8221</v>
      </c>
      <c r="E976" s="20">
        <v>2</v>
      </c>
    </row>
    <row r="977" spans="1:5" x14ac:dyDescent="0.45">
      <c r="A977" t="s">
        <v>8219</v>
      </c>
      <c r="B977" s="20">
        <v>121</v>
      </c>
      <c r="D977" t="s">
        <v>8221</v>
      </c>
      <c r="E977" s="20">
        <v>3</v>
      </c>
    </row>
    <row r="978" spans="1:5" x14ac:dyDescent="0.45">
      <c r="A978" t="s">
        <v>8219</v>
      </c>
      <c r="B978" s="20">
        <v>621</v>
      </c>
      <c r="D978" t="s">
        <v>8221</v>
      </c>
      <c r="E978" s="20">
        <v>4</v>
      </c>
    </row>
    <row r="979" spans="1:5" x14ac:dyDescent="0.45">
      <c r="A979" t="s">
        <v>8219</v>
      </c>
      <c r="B979" s="20">
        <v>101</v>
      </c>
      <c r="D979" t="s">
        <v>8221</v>
      </c>
      <c r="E979" s="20">
        <v>2</v>
      </c>
    </row>
    <row r="980" spans="1:5" x14ac:dyDescent="0.45">
      <c r="A980" t="s">
        <v>8219</v>
      </c>
      <c r="B980" s="20">
        <v>554</v>
      </c>
      <c r="D980" t="s">
        <v>8221</v>
      </c>
      <c r="E980" s="20">
        <v>20</v>
      </c>
    </row>
    <row r="981" spans="1:5" x14ac:dyDescent="0.45">
      <c r="A981" t="s">
        <v>8219</v>
      </c>
      <c r="B981" s="20">
        <v>666</v>
      </c>
      <c r="D981" t="s">
        <v>8221</v>
      </c>
      <c r="E981" s="20">
        <v>3</v>
      </c>
    </row>
    <row r="982" spans="1:5" x14ac:dyDescent="0.45">
      <c r="A982" t="s">
        <v>8219</v>
      </c>
      <c r="B982" s="20">
        <v>410</v>
      </c>
      <c r="D982" t="s">
        <v>8221</v>
      </c>
      <c r="E982" s="20">
        <v>4</v>
      </c>
    </row>
    <row r="983" spans="1:5" x14ac:dyDescent="0.45">
      <c r="A983" t="s">
        <v>8219</v>
      </c>
      <c r="B983" s="20">
        <v>375</v>
      </c>
      <c r="D983" t="s">
        <v>8221</v>
      </c>
      <c r="E983" s="20">
        <v>1</v>
      </c>
    </row>
    <row r="984" spans="1:5" x14ac:dyDescent="0.45">
      <c r="A984" t="s">
        <v>8219</v>
      </c>
      <c r="B984" s="20">
        <v>1364</v>
      </c>
      <c r="D984" t="s">
        <v>8221</v>
      </c>
      <c r="E984" s="20">
        <v>0</v>
      </c>
    </row>
    <row r="985" spans="1:5" x14ac:dyDescent="0.45">
      <c r="A985" t="s">
        <v>8219</v>
      </c>
      <c r="B985" s="20">
        <v>35</v>
      </c>
      <c r="D985" t="s">
        <v>8221</v>
      </c>
      <c r="E985" s="20">
        <v>0</v>
      </c>
    </row>
    <row r="986" spans="1:5" x14ac:dyDescent="0.45">
      <c r="A986" t="s">
        <v>8219</v>
      </c>
      <c r="B986" s="20">
        <v>203</v>
      </c>
      <c r="D986" t="s">
        <v>8221</v>
      </c>
      <c r="E986" s="20">
        <v>14</v>
      </c>
    </row>
    <row r="987" spans="1:5" x14ac:dyDescent="0.45">
      <c r="A987" t="s">
        <v>8219</v>
      </c>
      <c r="B987" s="20">
        <v>49</v>
      </c>
      <c r="D987" t="s">
        <v>8221</v>
      </c>
      <c r="E987" s="20">
        <v>1</v>
      </c>
    </row>
    <row r="988" spans="1:5" x14ac:dyDescent="0.45">
      <c r="A988" t="s">
        <v>8219</v>
      </c>
      <c r="B988" s="20">
        <v>5812</v>
      </c>
      <c r="D988" t="s">
        <v>8221</v>
      </c>
      <c r="E988" s="20">
        <v>118</v>
      </c>
    </row>
    <row r="989" spans="1:5" x14ac:dyDescent="0.45">
      <c r="A989" t="s">
        <v>8219</v>
      </c>
      <c r="B989" s="20">
        <v>1556</v>
      </c>
      <c r="D989" t="s">
        <v>8221</v>
      </c>
      <c r="E989" s="20">
        <v>2</v>
      </c>
    </row>
    <row r="990" spans="1:5" x14ac:dyDescent="0.45">
      <c r="A990" t="s">
        <v>8219</v>
      </c>
      <c r="B990" s="20">
        <v>65</v>
      </c>
      <c r="D990" t="s">
        <v>8221</v>
      </c>
      <c r="E990" s="20">
        <v>1</v>
      </c>
    </row>
    <row r="991" spans="1:5" x14ac:dyDescent="0.45">
      <c r="A991" t="s">
        <v>8219</v>
      </c>
      <c r="B991" s="20">
        <v>10</v>
      </c>
      <c r="D991" t="s">
        <v>8221</v>
      </c>
      <c r="E991" s="20">
        <v>3</v>
      </c>
    </row>
    <row r="992" spans="1:5" x14ac:dyDescent="0.45">
      <c r="A992" t="s">
        <v>8219</v>
      </c>
      <c r="B992" s="20">
        <v>76</v>
      </c>
      <c r="D992" t="s">
        <v>8221</v>
      </c>
      <c r="E992" s="20">
        <v>1</v>
      </c>
    </row>
    <row r="993" spans="1:5" x14ac:dyDescent="0.45">
      <c r="A993" t="s">
        <v>8219</v>
      </c>
      <c r="B993" s="20">
        <v>263</v>
      </c>
      <c r="D993" t="s">
        <v>8221</v>
      </c>
      <c r="E993" s="20">
        <v>3</v>
      </c>
    </row>
    <row r="994" spans="1:5" x14ac:dyDescent="0.45">
      <c r="A994" t="s">
        <v>8219</v>
      </c>
      <c r="B994" s="20">
        <v>1530</v>
      </c>
      <c r="D994" t="s">
        <v>8221</v>
      </c>
      <c r="E994" s="20">
        <v>38</v>
      </c>
    </row>
    <row r="995" spans="1:5" x14ac:dyDescent="0.45">
      <c r="A995" t="s">
        <v>8219</v>
      </c>
      <c r="B995" s="20">
        <v>278</v>
      </c>
      <c r="D995" t="s">
        <v>8221</v>
      </c>
      <c r="E995" s="20">
        <v>52</v>
      </c>
    </row>
    <row r="996" spans="1:5" x14ac:dyDescent="0.45">
      <c r="A996" t="s">
        <v>8219</v>
      </c>
      <c r="B996" s="20">
        <v>350</v>
      </c>
      <c r="D996" t="s">
        <v>8221</v>
      </c>
      <c r="E996" s="20">
        <v>2</v>
      </c>
    </row>
    <row r="997" spans="1:5" x14ac:dyDescent="0.45">
      <c r="A997" t="s">
        <v>8219</v>
      </c>
      <c r="B997" s="20">
        <v>470</v>
      </c>
      <c r="D997" t="s">
        <v>8221</v>
      </c>
      <c r="E997" s="20">
        <v>0</v>
      </c>
    </row>
    <row r="998" spans="1:5" x14ac:dyDescent="0.45">
      <c r="A998" t="s">
        <v>8219</v>
      </c>
      <c r="B998" s="20">
        <v>3</v>
      </c>
      <c r="D998" t="s">
        <v>8221</v>
      </c>
      <c r="E998" s="20">
        <v>4</v>
      </c>
    </row>
    <row r="999" spans="1:5" x14ac:dyDescent="0.45">
      <c r="A999" t="s">
        <v>8219</v>
      </c>
      <c r="B999" s="20">
        <v>8200</v>
      </c>
      <c r="D999" t="s">
        <v>8221</v>
      </c>
      <c r="E999" s="20">
        <v>4</v>
      </c>
    </row>
    <row r="1000" spans="1:5" x14ac:dyDescent="0.45">
      <c r="A1000" t="s">
        <v>8219</v>
      </c>
      <c r="B1000" s="20">
        <v>8359</v>
      </c>
      <c r="D1000" t="s">
        <v>8221</v>
      </c>
      <c r="E1000" s="20">
        <v>18</v>
      </c>
    </row>
    <row r="1001" spans="1:5" x14ac:dyDescent="0.45">
      <c r="A1001" t="s">
        <v>8219</v>
      </c>
      <c r="B1001" s="20">
        <v>188</v>
      </c>
      <c r="D1001" t="s">
        <v>8221</v>
      </c>
      <c r="E1001" s="20">
        <v>0</v>
      </c>
    </row>
    <row r="1002" spans="1:5" x14ac:dyDescent="0.45">
      <c r="A1002" t="s">
        <v>8219</v>
      </c>
      <c r="B1002" s="20">
        <v>48</v>
      </c>
      <c r="D1002" t="s">
        <v>8221</v>
      </c>
      <c r="E1002" s="20">
        <v>22</v>
      </c>
    </row>
    <row r="1003" spans="1:5" x14ac:dyDescent="0.45">
      <c r="A1003" t="s">
        <v>8219</v>
      </c>
      <c r="B1003" s="20">
        <v>607</v>
      </c>
      <c r="D1003" t="s">
        <v>8221</v>
      </c>
      <c r="E1003" s="20">
        <v>49</v>
      </c>
    </row>
    <row r="1004" spans="1:5" x14ac:dyDescent="0.45">
      <c r="A1004" t="s">
        <v>8219</v>
      </c>
      <c r="B1004" s="20">
        <v>50</v>
      </c>
      <c r="D1004" t="s">
        <v>8221</v>
      </c>
      <c r="E1004" s="20">
        <v>19</v>
      </c>
    </row>
    <row r="1005" spans="1:5" x14ac:dyDescent="0.45">
      <c r="A1005" t="s">
        <v>8219</v>
      </c>
      <c r="B1005" s="20">
        <v>55</v>
      </c>
      <c r="D1005" t="s">
        <v>8221</v>
      </c>
      <c r="E1005" s="20">
        <v>4</v>
      </c>
    </row>
    <row r="1006" spans="1:5" x14ac:dyDescent="0.45">
      <c r="A1006" t="s">
        <v>8219</v>
      </c>
      <c r="B1006" s="20">
        <v>38</v>
      </c>
      <c r="D1006" t="s">
        <v>8221</v>
      </c>
      <c r="E1006" s="20">
        <v>4</v>
      </c>
    </row>
    <row r="1007" spans="1:5" x14ac:dyDescent="0.45">
      <c r="A1007" t="s">
        <v>8219</v>
      </c>
      <c r="B1007" s="20">
        <v>25</v>
      </c>
      <c r="D1007" t="s">
        <v>8221</v>
      </c>
      <c r="E1007" s="20">
        <v>2</v>
      </c>
    </row>
    <row r="1008" spans="1:5" x14ac:dyDescent="0.45">
      <c r="A1008" t="s">
        <v>8219</v>
      </c>
      <c r="B1008" s="20">
        <v>46</v>
      </c>
      <c r="D1008" t="s">
        <v>8221</v>
      </c>
      <c r="E1008" s="20">
        <v>0</v>
      </c>
    </row>
    <row r="1009" spans="1:5" x14ac:dyDescent="0.45">
      <c r="A1009" t="s">
        <v>8219</v>
      </c>
      <c r="B1009" s="20">
        <v>83</v>
      </c>
      <c r="D1009" t="s">
        <v>8221</v>
      </c>
      <c r="E1009" s="20">
        <v>0</v>
      </c>
    </row>
    <row r="1010" spans="1:5" x14ac:dyDescent="0.45">
      <c r="A1010" t="s">
        <v>8219</v>
      </c>
      <c r="B1010" s="20">
        <v>35</v>
      </c>
      <c r="D1010" t="s">
        <v>8221</v>
      </c>
      <c r="E1010" s="20">
        <v>14</v>
      </c>
    </row>
    <row r="1011" spans="1:5" x14ac:dyDescent="0.45">
      <c r="A1011" t="s">
        <v>8219</v>
      </c>
      <c r="B1011" s="20">
        <v>25</v>
      </c>
      <c r="D1011" t="s">
        <v>8221</v>
      </c>
      <c r="E1011" s="20">
        <v>8</v>
      </c>
    </row>
    <row r="1012" spans="1:5" x14ac:dyDescent="0.45">
      <c r="A1012" t="s">
        <v>8219</v>
      </c>
      <c r="B1012" s="20">
        <v>75</v>
      </c>
      <c r="D1012" t="s">
        <v>8221</v>
      </c>
      <c r="E1012" s="20">
        <v>0</v>
      </c>
    </row>
    <row r="1013" spans="1:5" x14ac:dyDescent="0.45">
      <c r="A1013" t="s">
        <v>8219</v>
      </c>
      <c r="B1013" s="20">
        <v>62</v>
      </c>
      <c r="D1013" t="s">
        <v>8221</v>
      </c>
      <c r="E1013" s="20">
        <v>15</v>
      </c>
    </row>
    <row r="1014" spans="1:5" x14ac:dyDescent="0.45">
      <c r="A1014" t="s">
        <v>8219</v>
      </c>
      <c r="B1014" s="20">
        <v>160</v>
      </c>
      <c r="D1014" t="s">
        <v>8221</v>
      </c>
      <c r="E1014" s="20">
        <v>33</v>
      </c>
    </row>
    <row r="1015" spans="1:5" x14ac:dyDescent="0.45">
      <c r="A1015" t="s">
        <v>8219</v>
      </c>
      <c r="B1015" s="20">
        <v>246</v>
      </c>
      <c r="D1015" t="s">
        <v>8221</v>
      </c>
      <c r="E1015" s="20">
        <v>2</v>
      </c>
    </row>
    <row r="1016" spans="1:5" x14ac:dyDescent="0.45">
      <c r="A1016" t="s">
        <v>8219</v>
      </c>
      <c r="B1016" s="20">
        <v>55</v>
      </c>
      <c r="D1016" t="s">
        <v>8221</v>
      </c>
      <c r="E1016" s="20">
        <v>6</v>
      </c>
    </row>
    <row r="1017" spans="1:5" x14ac:dyDescent="0.45">
      <c r="A1017" t="s">
        <v>8219</v>
      </c>
      <c r="B1017" s="20">
        <v>23</v>
      </c>
      <c r="D1017" t="s">
        <v>8221</v>
      </c>
      <c r="E1017" s="20">
        <v>2</v>
      </c>
    </row>
    <row r="1018" spans="1:5" x14ac:dyDescent="0.45">
      <c r="A1018" t="s">
        <v>8219</v>
      </c>
      <c r="B1018" s="20">
        <v>72</v>
      </c>
      <c r="D1018" t="s">
        <v>8221</v>
      </c>
      <c r="E1018" s="20">
        <v>0</v>
      </c>
    </row>
    <row r="1019" spans="1:5" x14ac:dyDescent="0.45">
      <c r="A1019" t="s">
        <v>8219</v>
      </c>
      <c r="B1019" s="20">
        <v>22</v>
      </c>
      <c r="D1019" t="s">
        <v>8221</v>
      </c>
      <c r="E1019" s="20">
        <v>4</v>
      </c>
    </row>
    <row r="1020" spans="1:5" x14ac:dyDescent="0.45">
      <c r="A1020" t="s">
        <v>8219</v>
      </c>
      <c r="B1020" s="20">
        <v>14</v>
      </c>
      <c r="D1020" t="s">
        <v>8221</v>
      </c>
      <c r="E1020" s="20">
        <v>1</v>
      </c>
    </row>
    <row r="1021" spans="1:5" x14ac:dyDescent="0.45">
      <c r="A1021" t="s">
        <v>8219</v>
      </c>
      <c r="B1021" s="20">
        <v>38</v>
      </c>
      <c r="D1021" t="s">
        <v>8221</v>
      </c>
      <c r="E1021" s="20">
        <v>3</v>
      </c>
    </row>
    <row r="1022" spans="1:5" x14ac:dyDescent="0.45">
      <c r="A1022" t="s">
        <v>8219</v>
      </c>
      <c r="B1022" s="20">
        <v>32</v>
      </c>
      <c r="D1022" t="s">
        <v>8221</v>
      </c>
      <c r="E1022" s="20">
        <v>4</v>
      </c>
    </row>
    <row r="1023" spans="1:5" x14ac:dyDescent="0.45">
      <c r="A1023" t="s">
        <v>8219</v>
      </c>
      <c r="B1023" s="20">
        <v>63</v>
      </c>
      <c r="D1023" t="s">
        <v>8221</v>
      </c>
      <c r="E1023" s="20">
        <v>0</v>
      </c>
    </row>
    <row r="1024" spans="1:5" x14ac:dyDescent="0.45">
      <c r="A1024" t="s">
        <v>8219</v>
      </c>
      <c r="B1024" s="20">
        <v>27</v>
      </c>
      <c r="D1024" t="s">
        <v>8221</v>
      </c>
      <c r="E1024" s="20">
        <v>4</v>
      </c>
    </row>
    <row r="1025" spans="1:5" x14ac:dyDescent="0.45">
      <c r="A1025" t="s">
        <v>8219</v>
      </c>
      <c r="B1025" s="20">
        <v>44</v>
      </c>
      <c r="D1025" t="s">
        <v>8221</v>
      </c>
      <c r="E1025" s="20">
        <v>3</v>
      </c>
    </row>
    <row r="1026" spans="1:5" x14ac:dyDescent="0.45">
      <c r="A1026" t="s">
        <v>8219</v>
      </c>
      <c r="B1026" s="20">
        <v>38</v>
      </c>
      <c r="D1026" t="s">
        <v>8221</v>
      </c>
      <c r="E1026" s="20">
        <v>34</v>
      </c>
    </row>
    <row r="1027" spans="1:5" x14ac:dyDescent="0.45">
      <c r="A1027" t="s">
        <v>8219</v>
      </c>
      <c r="B1027" s="20">
        <v>115</v>
      </c>
      <c r="D1027" t="s">
        <v>8221</v>
      </c>
      <c r="E1027" s="20">
        <v>2</v>
      </c>
    </row>
    <row r="1028" spans="1:5" x14ac:dyDescent="0.45">
      <c r="A1028" t="s">
        <v>8219</v>
      </c>
      <c r="B1028" s="20">
        <v>37</v>
      </c>
      <c r="D1028" t="s">
        <v>8221</v>
      </c>
      <c r="E1028" s="20">
        <v>33</v>
      </c>
    </row>
    <row r="1029" spans="1:5" x14ac:dyDescent="0.45">
      <c r="A1029" t="s">
        <v>8219</v>
      </c>
      <c r="B1029" s="20">
        <v>99</v>
      </c>
      <c r="D1029" t="s">
        <v>8221</v>
      </c>
      <c r="E1029" s="20">
        <v>0</v>
      </c>
    </row>
    <row r="1030" spans="1:5" x14ac:dyDescent="0.45">
      <c r="A1030" t="s">
        <v>8219</v>
      </c>
      <c r="B1030" s="20">
        <v>44</v>
      </c>
      <c r="D1030" t="s">
        <v>8221</v>
      </c>
      <c r="E1030" s="20">
        <v>0</v>
      </c>
    </row>
    <row r="1031" spans="1:5" x14ac:dyDescent="0.45">
      <c r="A1031" t="s">
        <v>8219</v>
      </c>
      <c r="B1031" s="20">
        <v>58</v>
      </c>
      <c r="D1031" t="s">
        <v>8221</v>
      </c>
      <c r="E1031" s="20">
        <v>1</v>
      </c>
    </row>
    <row r="1032" spans="1:5" x14ac:dyDescent="0.45">
      <c r="A1032" t="s">
        <v>8219</v>
      </c>
      <c r="B1032" s="20">
        <v>191</v>
      </c>
      <c r="D1032" t="s">
        <v>8221</v>
      </c>
      <c r="E1032" s="20">
        <v>13</v>
      </c>
    </row>
    <row r="1033" spans="1:5" x14ac:dyDescent="0.45">
      <c r="A1033" t="s">
        <v>8219</v>
      </c>
      <c r="B1033" s="20">
        <v>40</v>
      </c>
      <c r="D1033" t="s">
        <v>8221</v>
      </c>
      <c r="E1033" s="20">
        <v>2</v>
      </c>
    </row>
    <row r="1034" spans="1:5" x14ac:dyDescent="0.45">
      <c r="A1034" t="s">
        <v>8219</v>
      </c>
      <c r="B1034" s="20">
        <v>38</v>
      </c>
      <c r="D1034" t="s">
        <v>8221</v>
      </c>
      <c r="E1034" s="20">
        <v>36</v>
      </c>
    </row>
    <row r="1035" spans="1:5" x14ac:dyDescent="0.45">
      <c r="A1035" t="s">
        <v>8219</v>
      </c>
      <c r="B1035" s="20">
        <v>39</v>
      </c>
      <c r="D1035" t="s">
        <v>8221</v>
      </c>
      <c r="E1035" s="20">
        <v>1</v>
      </c>
    </row>
    <row r="1036" spans="1:5" x14ac:dyDescent="0.45">
      <c r="A1036" t="s">
        <v>8219</v>
      </c>
      <c r="B1036" s="20">
        <v>11</v>
      </c>
      <c r="D1036" t="s">
        <v>8221</v>
      </c>
      <c r="E1036" s="20">
        <v>15</v>
      </c>
    </row>
    <row r="1037" spans="1:5" x14ac:dyDescent="0.45">
      <c r="A1037" t="s">
        <v>8219</v>
      </c>
      <c r="B1037" s="20">
        <v>107</v>
      </c>
      <c r="D1037" t="s">
        <v>8221</v>
      </c>
      <c r="E1037" s="20">
        <v>1</v>
      </c>
    </row>
    <row r="1038" spans="1:5" x14ac:dyDescent="0.45">
      <c r="A1038" t="s">
        <v>8219</v>
      </c>
      <c r="B1038" s="20">
        <v>147</v>
      </c>
      <c r="D1038" t="s">
        <v>8221</v>
      </c>
      <c r="E1038" s="20">
        <v>0</v>
      </c>
    </row>
    <row r="1039" spans="1:5" x14ac:dyDescent="0.45">
      <c r="A1039" t="s">
        <v>8219</v>
      </c>
      <c r="B1039" s="20">
        <v>36</v>
      </c>
      <c r="D1039" t="s">
        <v>8221</v>
      </c>
      <c r="E1039" s="20">
        <v>1</v>
      </c>
    </row>
    <row r="1040" spans="1:5" x14ac:dyDescent="0.45">
      <c r="A1040" t="s">
        <v>8219</v>
      </c>
      <c r="B1040" s="20">
        <v>92</v>
      </c>
      <c r="D1040" t="s">
        <v>8221</v>
      </c>
      <c r="E1040" s="20">
        <v>0</v>
      </c>
    </row>
    <row r="1041" spans="1:5" x14ac:dyDescent="0.45">
      <c r="A1041" t="s">
        <v>8219</v>
      </c>
      <c r="B1041" s="20">
        <v>35</v>
      </c>
      <c r="D1041" t="s">
        <v>8221</v>
      </c>
      <c r="E1041" s="20">
        <v>0</v>
      </c>
    </row>
    <row r="1042" spans="1:5" x14ac:dyDescent="0.45">
      <c r="A1042" t="s">
        <v>8219</v>
      </c>
      <c r="B1042" s="20">
        <v>17</v>
      </c>
      <c r="D1042" t="s">
        <v>8221</v>
      </c>
      <c r="E1042" s="20">
        <v>1</v>
      </c>
    </row>
    <row r="1043" spans="1:5" x14ac:dyDescent="0.45">
      <c r="A1043" t="s">
        <v>8219</v>
      </c>
      <c r="B1043" s="20">
        <v>22</v>
      </c>
      <c r="D1043" t="s">
        <v>8221</v>
      </c>
      <c r="E1043" s="20">
        <v>39</v>
      </c>
    </row>
    <row r="1044" spans="1:5" x14ac:dyDescent="0.45">
      <c r="A1044" t="s">
        <v>8219</v>
      </c>
      <c r="B1044" s="20">
        <v>69</v>
      </c>
      <c r="D1044" t="s">
        <v>8221</v>
      </c>
      <c r="E1044" s="20">
        <v>0</v>
      </c>
    </row>
    <row r="1045" spans="1:5" x14ac:dyDescent="0.45">
      <c r="A1045" t="s">
        <v>8219</v>
      </c>
      <c r="B1045" s="20">
        <v>13</v>
      </c>
      <c r="D1045" t="s">
        <v>8221</v>
      </c>
      <c r="E1045" s="20">
        <v>0</v>
      </c>
    </row>
    <row r="1046" spans="1:5" x14ac:dyDescent="0.45">
      <c r="A1046" t="s">
        <v>8219</v>
      </c>
      <c r="B1046" s="20">
        <v>58</v>
      </c>
      <c r="D1046" t="s">
        <v>8221</v>
      </c>
      <c r="E1046" s="20">
        <v>3</v>
      </c>
    </row>
    <row r="1047" spans="1:5" x14ac:dyDescent="0.45">
      <c r="A1047" t="s">
        <v>8219</v>
      </c>
      <c r="B1047" s="20">
        <v>44</v>
      </c>
      <c r="D1047" t="s">
        <v>8221</v>
      </c>
      <c r="E1047" s="20">
        <v>1</v>
      </c>
    </row>
    <row r="1048" spans="1:5" x14ac:dyDescent="0.45">
      <c r="A1048" t="s">
        <v>8219</v>
      </c>
      <c r="B1048" s="20">
        <v>83</v>
      </c>
      <c r="D1048" t="s">
        <v>8221</v>
      </c>
      <c r="E1048" s="20">
        <v>13</v>
      </c>
    </row>
    <row r="1049" spans="1:5" x14ac:dyDescent="0.45">
      <c r="A1049" t="s">
        <v>8219</v>
      </c>
      <c r="B1049" s="20">
        <v>117</v>
      </c>
      <c r="D1049" t="s">
        <v>8221</v>
      </c>
      <c r="E1049" s="20">
        <v>0</v>
      </c>
    </row>
    <row r="1050" spans="1:5" x14ac:dyDescent="0.45">
      <c r="A1050" t="s">
        <v>8219</v>
      </c>
      <c r="B1050" s="20">
        <v>32</v>
      </c>
      <c r="D1050" t="s">
        <v>8221</v>
      </c>
      <c r="E1050" s="20">
        <v>6</v>
      </c>
    </row>
    <row r="1051" spans="1:5" x14ac:dyDescent="0.45">
      <c r="A1051" t="s">
        <v>8219</v>
      </c>
      <c r="B1051" s="20">
        <v>8</v>
      </c>
      <c r="D1051" t="s">
        <v>8221</v>
      </c>
      <c r="E1051" s="20">
        <v>0</v>
      </c>
    </row>
    <row r="1052" spans="1:5" x14ac:dyDescent="0.45">
      <c r="A1052" t="s">
        <v>8219</v>
      </c>
      <c r="B1052" s="20">
        <v>340</v>
      </c>
      <c r="D1052" t="s">
        <v>8221</v>
      </c>
      <c r="E1052" s="20">
        <v>14</v>
      </c>
    </row>
    <row r="1053" spans="1:5" x14ac:dyDescent="0.45">
      <c r="A1053" t="s">
        <v>8219</v>
      </c>
      <c r="B1053" s="20">
        <v>7</v>
      </c>
      <c r="D1053" t="s">
        <v>8221</v>
      </c>
      <c r="E1053" s="20">
        <v>5</v>
      </c>
    </row>
    <row r="1054" spans="1:5" x14ac:dyDescent="0.45">
      <c r="A1054" t="s">
        <v>8219</v>
      </c>
      <c r="B1054" s="20">
        <v>19</v>
      </c>
      <c r="D1054" t="s">
        <v>8221</v>
      </c>
      <c r="E1054" s="20">
        <v>6</v>
      </c>
    </row>
    <row r="1055" spans="1:5" x14ac:dyDescent="0.45">
      <c r="A1055" t="s">
        <v>8219</v>
      </c>
      <c r="B1055" s="20">
        <v>47</v>
      </c>
      <c r="D1055" t="s">
        <v>8221</v>
      </c>
      <c r="E1055" s="20">
        <v>15</v>
      </c>
    </row>
    <row r="1056" spans="1:5" x14ac:dyDescent="0.45">
      <c r="A1056" t="s">
        <v>8219</v>
      </c>
      <c r="B1056" s="20">
        <v>13</v>
      </c>
      <c r="D1056" t="s">
        <v>8221</v>
      </c>
      <c r="E1056" s="20">
        <v>0</v>
      </c>
    </row>
    <row r="1057" spans="1:5" x14ac:dyDescent="0.45">
      <c r="A1057" t="s">
        <v>8219</v>
      </c>
      <c r="B1057" s="20">
        <v>90</v>
      </c>
      <c r="D1057" t="s">
        <v>8221</v>
      </c>
      <c r="E1057" s="20">
        <v>1</v>
      </c>
    </row>
    <row r="1058" spans="1:5" x14ac:dyDescent="0.45">
      <c r="A1058" t="s">
        <v>8219</v>
      </c>
      <c r="B1058" s="20">
        <v>63</v>
      </c>
      <c r="D1058" t="s">
        <v>8221</v>
      </c>
      <c r="E1058" s="20">
        <v>9</v>
      </c>
    </row>
    <row r="1059" spans="1:5" x14ac:dyDescent="0.45">
      <c r="A1059" t="s">
        <v>8219</v>
      </c>
      <c r="B1059" s="20">
        <v>26</v>
      </c>
      <c r="D1059" t="s">
        <v>8221</v>
      </c>
      <c r="E1059" s="20">
        <v>3</v>
      </c>
    </row>
    <row r="1060" spans="1:5" x14ac:dyDescent="0.45">
      <c r="A1060" t="s">
        <v>8219</v>
      </c>
      <c r="B1060" s="20">
        <v>71</v>
      </c>
      <c r="D1060" t="s">
        <v>8221</v>
      </c>
      <c r="E1060" s="20">
        <v>3</v>
      </c>
    </row>
    <row r="1061" spans="1:5" x14ac:dyDescent="0.45">
      <c r="A1061" t="s">
        <v>8219</v>
      </c>
      <c r="B1061" s="20">
        <v>38</v>
      </c>
      <c r="D1061" t="s">
        <v>8221</v>
      </c>
      <c r="E1061" s="20">
        <v>1</v>
      </c>
    </row>
    <row r="1062" spans="1:5" x14ac:dyDescent="0.45">
      <c r="A1062" t="s">
        <v>8219</v>
      </c>
      <c r="B1062" s="20">
        <v>859</v>
      </c>
      <c r="D1062" t="s">
        <v>8221</v>
      </c>
      <c r="E1062" s="20">
        <v>3</v>
      </c>
    </row>
    <row r="1063" spans="1:5" x14ac:dyDescent="0.45">
      <c r="A1063" t="s">
        <v>8219</v>
      </c>
      <c r="B1063" s="20">
        <v>21</v>
      </c>
      <c r="D1063" t="s">
        <v>8221</v>
      </c>
      <c r="E1063" s="20">
        <v>0</v>
      </c>
    </row>
    <row r="1064" spans="1:5" x14ac:dyDescent="0.45">
      <c r="A1064" t="s">
        <v>8219</v>
      </c>
      <c r="B1064" s="20">
        <v>78</v>
      </c>
      <c r="D1064" t="s">
        <v>8221</v>
      </c>
      <c r="E1064" s="20">
        <v>2</v>
      </c>
    </row>
    <row r="1065" spans="1:5" x14ac:dyDescent="0.45">
      <c r="A1065" t="s">
        <v>8219</v>
      </c>
      <c r="B1065" s="20">
        <v>53</v>
      </c>
      <c r="D1065" t="s">
        <v>8221</v>
      </c>
      <c r="E1065" s="20">
        <v>10</v>
      </c>
    </row>
    <row r="1066" spans="1:5" x14ac:dyDescent="0.45">
      <c r="A1066" t="s">
        <v>8219</v>
      </c>
      <c r="B1066" s="20">
        <v>356</v>
      </c>
      <c r="D1066" t="s">
        <v>8221</v>
      </c>
      <c r="E1066" s="20">
        <v>60</v>
      </c>
    </row>
    <row r="1067" spans="1:5" x14ac:dyDescent="0.45">
      <c r="A1067" t="s">
        <v>8219</v>
      </c>
      <c r="B1067" s="20">
        <v>279</v>
      </c>
      <c r="D1067" t="s">
        <v>8221</v>
      </c>
      <c r="E1067" s="20">
        <v>5</v>
      </c>
    </row>
    <row r="1068" spans="1:5" x14ac:dyDescent="0.45">
      <c r="A1068" t="s">
        <v>8219</v>
      </c>
      <c r="B1068" s="20">
        <v>266</v>
      </c>
      <c r="D1068" t="s">
        <v>8221</v>
      </c>
      <c r="E1068" s="20">
        <v>9</v>
      </c>
    </row>
    <row r="1069" spans="1:5" x14ac:dyDescent="0.45">
      <c r="A1069" t="s">
        <v>8219</v>
      </c>
      <c r="B1069" s="20">
        <v>623</v>
      </c>
      <c r="D1069" t="s">
        <v>8221</v>
      </c>
      <c r="E1069" s="20">
        <v>13</v>
      </c>
    </row>
    <row r="1070" spans="1:5" x14ac:dyDescent="0.45">
      <c r="A1070" t="s">
        <v>8219</v>
      </c>
      <c r="B1070" s="20">
        <v>392</v>
      </c>
      <c r="D1070" t="s">
        <v>8221</v>
      </c>
      <c r="E1070" s="20">
        <v>0</v>
      </c>
    </row>
    <row r="1071" spans="1:5" x14ac:dyDescent="0.45">
      <c r="A1071" t="s">
        <v>8219</v>
      </c>
      <c r="B1071" s="20">
        <v>3562</v>
      </c>
      <c r="D1071" t="s">
        <v>8221</v>
      </c>
      <c r="E1071" s="20">
        <v>8</v>
      </c>
    </row>
    <row r="1072" spans="1:5" x14ac:dyDescent="0.45">
      <c r="A1072" t="s">
        <v>8219</v>
      </c>
      <c r="B1072" s="20">
        <v>514</v>
      </c>
      <c r="D1072" t="s">
        <v>8221</v>
      </c>
      <c r="E1072" s="20">
        <v>3</v>
      </c>
    </row>
    <row r="1073" spans="1:5" x14ac:dyDescent="0.45">
      <c r="A1073" t="s">
        <v>8219</v>
      </c>
      <c r="B1073" s="20">
        <v>88</v>
      </c>
      <c r="D1073" t="s">
        <v>8221</v>
      </c>
      <c r="E1073" s="20">
        <v>3</v>
      </c>
    </row>
    <row r="1074" spans="1:5" x14ac:dyDescent="0.45">
      <c r="A1074" t="s">
        <v>8219</v>
      </c>
      <c r="B1074" s="20">
        <v>537</v>
      </c>
      <c r="D1074" t="s">
        <v>8221</v>
      </c>
      <c r="E1074" s="20">
        <v>0</v>
      </c>
    </row>
    <row r="1075" spans="1:5" x14ac:dyDescent="0.45">
      <c r="A1075" t="s">
        <v>8219</v>
      </c>
      <c r="B1075" s="20">
        <v>25</v>
      </c>
      <c r="D1075" t="s">
        <v>8221</v>
      </c>
      <c r="E1075" s="20">
        <v>6</v>
      </c>
    </row>
    <row r="1076" spans="1:5" x14ac:dyDescent="0.45">
      <c r="A1076" t="s">
        <v>8219</v>
      </c>
      <c r="B1076" s="20">
        <v>3238</v>
      </c>
      <c r="D1076" t="s">
        <v>8221</v>
      </c>
      <c r="E1076" s="20">
        <v>4</v>
      </c>
    </row>
    <row r="1077" spans="1:5" x14ac:dyDescent="0.45">
      <c r="A1077" t="s">
        <v>8219</v>
      </c>
      <c r="B1077" s="20">
        <v>897</v>
      </c>
      <c r="D1077" t="s">
        <v>8221</v>
      </c>
      <c r="E1077" s="20">
        <v>1</v>
      </c>
    </row>
    <row r="1078" spans="1:5" x14ac:dyDescent="0.45">
      <c r="A1078" t="s">
        <v>8219</v>
      </c>
      <c r="B1078" s="20">
        <v>878</v>
      </c>
      <c r="D1078" t="s">
        <v>8221</v>
      </c>
      <c r="E1078" s="20">
        <v>29</v>
      </c>
    </row>
    <row r="1079" spans="1:5" x14ac:dyDescent="0.45">
      <c r="A1079" t="s">
        <v>8219</v>
      </c>
      <c r="B1079" s="20">
        <v>115</v>
      </c>
      <c r="D1079" t="s">
        <v>8221</v>
      </c>
      <c r="E1079" s="20">
        <v>0</v>
      </c>
    </row>
    <row r="1080" spans="1:5" x14ac:dyDescent="0.45">
      <c r="A1080" t="s">
        <v>8219</v>
      </c>
      <c r="B1080" s="20">
        <v>234</v>
      </c>
      <c r="D1080" t="s">
        <v>8221</v>
      </c>
      <c r="E1080" s="20">
        <v>4</v>
      </c>
    </row>
    <row r="1081" spans="1:5" x14ac:dyDescent="0.45">
      <c r="A1081" t="s">
        <v>8219</v>
      </c>
      <c r="B1081" s="20">
        <v>4330</v>
      </c>
      <c r="D1081" t="s">
        <v>8221</v>
      </c>
      <c r="E1081" s="20">
        <v>5</v>
      </c>
    </row>
    <row r="1082" spans="1:5" x14ac:dyDescent="0.45">
      <c r="A1082" t="s">
        <v>8219</v>
      </c>
      <c r="B1082" s="20">
        <v>651</v>
      </c>
      <c r="D1082" t="s">
        <v>8221</v>
      </c>
      <c r="E1082" s="20">
        <v>4</v>
      </c>
    </row>
    <row r="1083" spans="1:5" x14ac:dyDescent="0.45">
      <c r="A1083" t="s">
        <v>8219</v>
      </c>
      <c r="B1083" s="20">
        <v>251</v>
      </c>
      <c r="D1083" t="s">
        <v>8221</v>
      </c>
      <c r="E1083" s="20">
        <v>5</v>
      </c>
    </row>
    <row r="1084" spans="1:5" x14ac:dyDescent="0.45">
      <c r="A1084" t="s">
        <v>8219</v>
      </c>
      <c r="B1084" s="20">
        <v>263</v>
      </c>
      <c r="D1084" t="s">
        <v>8221</v>
      </c>
      <c r="E1084" s="20">
        <v>1</v>
      </c>
    </row>
    <row r="1085" spans="1:5" x14ac:dyDescent="0.45">
      <c r="A1085" t="s">
        <v>8219</v>
      </c>
      <c r="B1085" s="20">
        <v>28</v>
      </c>
      <c r="D1085" t="s">
        <v>8221</v>
      </c>
      <c r="E1085" s="20">
        <v>1</v>
      </c>
    </row>
    <row r="1086" spans="1:5" x14ac:dyDescent="0.45">
      <c r="A1086" t="s">
        <v>8219</v>
      </c>
      <c r="B1086" s="20">
        <v>721</v>
      </c>
      <c r="D1086" t="s">
        <v>8221</v>
      </c>
      <c r="E1086" s="20">
        <v>0</v>
      </c>
    </row>
    <row r="1087" spans="1:5" x14ac:dyDescent="0.45">
      <c r="A1087" t="s">
        <v>8219</v>
      </c>
      <c r="B1087" s="20">
        <v>50</v>
      </c>
      <c r="D1087" t="s">
        <v>8221</v>
      </c>
      <c r="E1087" s="20">
        <v>14</v>
      </c>
    </row>
    <row r="1088" spans="1:5" x14ac:dyDescent="0.45">
      <c r="A1088" t="s">
        <v>8219</v>
      </c>
      <c r="B1088" s="20">
        <v>73</v>
      </c>
      <c r="D1088" t="s">
        <v>8221</v>
      </c>
      <c r="E1088" s="20">
        <v>3</v>
      </c>
    </row>
    <row r="1089" spans="1:5" x14ac:dyDescent="0.45">
      <c r="A1089" t="s">
        <v>8219</v>
      </c>
      <c r="B1089" s="20">
        <v>27</v>
      </c>
      <c r="D1089" t="s">
        <v>8221</v>
      </c>
      <c r="E1089" s="20">
        <v>10</v>
      </c>
    </row>
    <row r="1090" spans="1:5" x14ac:dyDescent="0.45">
      <c r="A1090" t="s">
        <v>8219</v>
      </c>
      <c r="B1090" s="20">
        <v>34</v>
      </c>
      <c r="D1090" t="s">
        <v>8221</v>
      </c>
      <c r="E1090" s="20">
        <v>17</v>
      </c>
    </row>
    <row r="1091" spans="1:5" x14ac:dyDescent="0.45">
      <c r="A1091" t="s">
        <v>8219</v>
      </c>
      <c r="B1091" s="20">
        <v>7</v>
      </c>
      <c r="D1091" t="s">
        <v>8221</v>
      </c>
      <c r="E1091" s="20">
        <v>2</v>
      </c>
    </row>
    <row r="1092" spans="1:5" x14ac:dyDescent="0.45">
      <c r="A1092" t="s">
        <v>8219</v>
      </c>
      <c r="B1092" s="20">
        <v>24</v>
      </c>
      <c r="D1092" t="s">
        <v>8221</v>
      </c>
      <c r="E1092" s="20">
        <v>0</v>
      </c>
    </row>
    <row r="1093" spans="1:5" x14ac:dyDescent="0.45">
      <c r="A1093" t="s">
        <v>8219</v>
      </c>
      <c r="B1093" s="20">
        <v>15</v>
      </c>
      <c r="D1093" t="s">
        <v>8221</v>
      </c>
      <c r="E1093" s="20">
        <v>4</v>
      </c>
    </row>
    <row r="1094" spans="1:5" x14ac:dyDescent="0.45">
      <c r="A1094" t="s">
        <v>8219</v>
      </c>
      <c r="B1094" s="20">
        <v>72</v>
      </c>
      <c r="D1094" t="s">
        <v>8221</v>
      </c>
      <c r="E1094" s="20">
        <v>12</v>
      </c>
    </row>
    <row r="1095" spans="1:5" x14ac:dyDescent="0.45">
      <c r="A1095" t="s">
        <v>8219</v>
      </c>
      <c r="B1095" s="20">
        <v>120</v>
      </c>
      <c r="D1095" t="s">
        <v>8221</v>
      </c>
      <c r="E1095" s="20">
        <v>3</v>
      </c>
    </row>
    <row r="1096" spans="1:5" x14ac:dyDescent="0.45">
      <c r="A1096" t="s">
        <v>8219</v>
      </c>
      <c r="B1096" s="20">
        <v>123</v>
      </c>
      <c r="D1096" t="s">
        <v>8221</v>
      </c>
      <c r="E1096" s="20">
        <v>12</v>
      </c>
    </row>
    <row r="1097" spans="1:5" x14ac:dyDescent="0.45">
      <c r="A1097" t="s">
        <v>8219</v>
      </c>
      <c r="B1097" s="20">
        <v>1</v>
      </c>
      <c r="D1097" t="s">
        <v>8221</v>
      </c>
      <c r="E1097" s="20">
        <v>0</v>
      </c>
    </row>
    <row r="1098" spans="1:5" x14ac:dyDescent="0.45">
      <c r="A1098" t="s">
        <v>8219</v>
      </c>
      <c r="B1098" s="20">
        <v>24</v>
      </c>
      <c r="D1098" t="s">
        <v>8221</v>
      </c>
      <c r="E1098" s="20">
        <v>7</v>
      </c>
    </row>
    <row r="1099" spans="1:5" x14ac:dyDescent="0.45">
      <c r="A1099" t="s">
        <v>8219</v>
      </c>
      <c r="B1099" s="20">
        <v>33</v>
      </c>
      <c r="D1099" t="s">
        <v>8221</v>
      </c>
      <c r="E1099" s="20">
        <v>2</v>
      </c>
    </row>
    <row r="1100" spans="1:5" x14ac:dyDescent="0.45">
      <c r="A1100" t="s">
        <v>8219</v>
      </c>
      <c r="B1100" s="20">
        <v>14</v>
      </c>
      <c r="D1100" t="s">
        <v>8221</v>
      </c>
      <c r="E1100" s="20">
        <v>1</v>
      </c>
    </row>
    <row r="1101" spans="1:5" x14ac:dyDescent="0.45">
      <c r="A1101" t="s">
        <v>8219</v>
      </c>
      <c r="B1101" s="20">
        <v>9</v>
      </c>
      <c r="D1101" t="s">
        <v>8221</v>
      </c>
      <c r="E1101" s="20">
        <v>4</v>
      </c>
    </row>
    <row r="1102" spans="1:5" x14ac:dyDescent="0.45">
      <c r="A1102" t="s">
        <v>8219</v>
      </c>
      <c r="B1102" s="20">
        <v>76</v>
      </c>
      <c r="D1102" t="s">
        <v>8221</v>
      </c>
      <c r="E1102" s="20">
        <v>4</v>
      </c>
    </row>
    <row r="1103" spans="1:5" x14ac:dyDescent="0.45">
      <c r="A1103" t="s">
        <v>8219</v>
      </c>
      <c r="B1103" s="20">
        <v>19</v>
      </c>
      <c r="D1103" t="s">
        <v>8221</v>
      </c>
      <c r="E1103" s="20">
        <v>17</v>
      </c>
    </row>
    <row r="1104" spans="1:5" x14ac:dyDescent="0.45">
      <c r="A1104" t="s">
        <v>8219</v>
      </c>
      <c r="B1104" s="20">
        <v>69</v>
      </c>
      <c r="D1104" t="s">
        <v>8221</v>
      </c>
      <c r="E1104" s="20">
        <v>7</v>
      </c>
    </row>
    <row r="1105" spans="1:5" x14ac:dyDescent="0.45">
      <c r="A1105" t="s">
        <v>8219</v>
      </c>
      <c r="B1105" s="20">
        <v>218</v>
      </c>
      <c r="D1105" t="s">
        <v>8221</v>
      </c>
      <c r="E1105" s="20">
        <v>2</v>
      </c>
    </row>
    <row r="1106" spans="1:5" x14ac:dyDescent="0.45">
      <c r="A1106" t="s">
        <v>8219</v>
      </c>
      <c r="B1106" s="20">
        <v>30</v>
      </c>
      <c r="D1106" t="s">
        <v>8221</v>
      </c>
      <c r="E1106" s="20">
        <v>5</v>
      </c>
    </row>
    <row r="1107" spans="1:5" x14ac:dyDescent="0.45">
      <c r="A1107" t="s">
        <v>8219</v>
      </c>
      <c r="B1107" s="20">
        <v>100</v>
      </c>
      <c r="D1107" t="s">
        <v>8221</v>
      </c>
      <c r="E1107" s="20">
        <v>1</v>
      </c>
    </row>
    <row r="1108" spans="1:5" x14ac:dyDescent="0.45">
      <c r="A1108" t="s">
        <v>8219</v>
      </c>
      <c r="B1108" s="20">
        <v>296</v>
      </c>
      <c r="D1108" t="s">
        <v>8221</v>
      </c>
      <c r="E1108" s="20">
        <v>1</v>
      </c>
    </row>
    <row r="1109" spans="1:5" x14ac:dyDescent="0.45">
      <c r="A1109" t="s">
        <v>8219</v>
      </c>
      <c r="B1109" s="20">
        <v>1204</v>
      </c>
      <c r="D1109" t="s">
        <v>8221</v>
      </c>
      <c r="E1109" s="20">
        <v>14</v>
      </c>
    </row>
    <row r="1110" spans="1:5" x14ac:dyDescent="0.45">
      <c r="A1110" t="s">
        <v>8219</v>
      </c>
      <c r="B1110" s="20">
        <v>321</v>
      </c>
      <c r="D1110" t="s">
        <v>8221</v>
      </c>
      <c r="E1110" s="20">
        <v>26</v>
      </c>
    </row>
    <row r="1111" spans="1:5" x14ac:dyDescent="0.45">
      <c r="A1111" t="s">
        <v>8219</v>
      </c>
      <c r="B1111" s="20">
        <v>301</v>
      </c>
      <c r="D1111" t="s">
        <v>8221</v>
      </c>
      <c r="E1111" s="20">
        <v>2</v>
      </c>
    </row>
    <row r="1112" spans="1:5" x14ac:dyDescent="0.45">
      <c r="A1112" t="s">
        <v>8219</v>
      </c>
      <c r="B1112" s="20">
        <v>144</v>
      </c>
      <c r="D1112" t="s">
        <v>8221</v>
      </c>
      <c r="E1112" s="20">
        <v>1</v>
      </c>
    </row>
    <row r="1113" spans="1:5" x14ac:dyDescent="0.45">
      <c r="A1113" t="s">
        <v>8219</v>
      </c>
      <c r="B1113" s="20">
        <v>539</v>
      </c>
      <c r="D1113" t="s">
        <v>8221</v>
      </c>
      <c r="E1113" s="20">
        <v>3</v>
      </c>
    </row>
    <row r="1114" spans="1:5" x14ac:dyDescent="0.45">
      <c r="A1114" t="s">
        <v>8219</v>
      </c>
      <c r="B1114" s="20">
        <v>498</v>
      </c>
      <c r="D1114" t="s">
        <v>8221</v>
      </c>
      <c r="E1114" s="20">
        <v>7</v>
      </c>
    </row>
    <row r="1115" spans="1:5" x14ac:dyDescent="0.45">
      <c r="A1115" t="s">
        <v>8219</v>
      </c>
      <c r="B1115" s="20">
        <v>1113</v>
      </c>
      <c r="D1115" t="s">
        <v>8221</v>
      </c>
      <c r="E1115" s="20">
        <v>9</v>
      </c>
    </row>
    <row r="1116" spans="1:5" x14ac:dyDescent="0.45">
      <c r="A1116" t="s">
        <v>8219</v>
      </c>
      <c r="B1116" s="20">
        <v>988</v>
      </c>
      <c r="D1116" t="s">
        <v>8221</v>
      </c>
      <c r="E1116" s="20">
        <v>20</v>
      </c>
    </row>
    <row r="1117" spans="1:5" x14ac:dyDescent="0.45">
      <c r="A1117" t="s">
        <v>8219</v>
      </c>
      <c r="B1117" s="20">
        <v>391</v>
      </c>
      <c r="D1117" t="s">
        <v>8221</v>
      </c>
      <c r="E1117" s="20">
        <v>6</v>
      </c>
    </row>
    <row r="1118" spans="1:5" x14ac:dyDescent="0.45">
      <c r="A1118" t="s">
        <v>8219</v>
      </c>
      <c r="B1118" s="20">
        <v>28</v>
      </c>
      <c r="D1118" t="s">
        <v>8221</v>
      </c>
      <c r="E1118" s="20">
        <v>13</v>
      </c>
    </row>
    <row r="1119" spans="1:5" x14ac:dyDescent="0.45">
      <c r="A1119" t="s">
        <v>8219</v>
      </c>
      <c r="B1119" s="20">
        <v>147</v>
      </c>
      <c r="D1119" t="s">
        <v>8221</v>
      </c>
      <c r="E1119" s="20">
        <v>1</v>
      </c>
    </row>
    <row r="1120" spans="1:5" x14ac:dyDescent="0.45">
      <c r="A1120" t="s">
        <v>8219</v>
      </c>
      <c r="B1120" s="20">
        <v>680</v>
      </c>
      <c r="D1120" t="s">
        <v>8221</v>
      </c>
      <c r="E1120" s="20">
        <v>202</v>
      </c>
    </row>
    <row r="1121" spans="1:5" x14ac:dyDescent="0.45">
      <c r="A1121" t="s">
        <v>8219</v>
      </c>
      <c r="B1121" s="20">
        <v>983</v>
      </c>
      <c r="D1121" t="s">
        <v>8221</v>
      </c>
      <c r="E1121" s="20">
        <v>0</v>
      </c>
    </row>
    <row r="1122" spans="1:5" x14ac:dyDescent="0.45">
      <c r="A1122" t="s">
        <v>8219</v>
      </c>
      <c r="B1122" s="20">
        <v>79</v>
      </c>
      <c r="D1122" t="s">
        <v>8221</v>
      </c>
      <c r="E1122" s="20">
        <v>1</v>
      </c>
    </row>
    <row r="1123" spans="1:5" x14ac:dyDescent="0.45">
      <c r="A1123" t="s">
        <v>8219</v>
      </c>
      <c r="B1123" s="20">
        <v>426</v>
      </c>
      <c r="D1123" t="s">
        <v>8221</v>
      </c>
      <c r="E1123" s="20">
        <v>0</v>
      </c>
    </row>
    <row r="1124" spans="1:5" x14ac:dyDescent="0.45">
      <c r="A1124" t="s">
        <v>8219</v>
      </c>
      <c r="B1124" s="20">
        <v>96</v>
      </c>
      <c r="D1124" t="s">
        <v>8221</v>
      </c>
      <c r="E1124" s="20">
        <v>2</v>
      </c>
    </row>
    <row r="1125" spans="1:5" x14ac:dyDescent="0.45">
      <c r="A1125" t="s">
        <v>8219</v>
      </c>
      <c r="B1125" s="20">
        <v>163</v>
      </c>
      <c r="D1125" t="s">
        <v>8221</v>
      </c>
      <c r="E1125" s="20">
        <v>13</v>
      </c>
    </row>
    <row r="1126" spans="1:5" x14ac:dyDescent="0.45">
      <c r="A1126" t="s">
        <v>8219</v>
      </c>
      <c r="B1126" s="20">
        <v>2525</v>
      </c>
      <c r="D1126" t="s">
        <v>8221</v>
      </c>
      <c r="E1126" s="20">
        <v>9</v>
      </c>
    </row>
    <row r="1127" spans="1:5" x14ac:dyDescent="0.45">
      <c r="A1127" t="s">
        <v>8219</v>
      </c>
      <c r="B1127" s="20">
        <v>2035</v>
      </c>
      <c r="D1127" t="s">
        <v>8221</v>
      </c>
      <c r="E1127" s="20">
        <v>2</v>
      </c>
    </row>
    <row r="1128" spans="1:5" x14ac:dyDescent="0.45">
      <c r="A1128" t="s">
        <v>8219</v>
      </c>
      <c r="B1128" s="20">
        <v>290</v>
      </c>
      <c r="D1128" t="s">
        <v>8221</v>
      </c>
      <c r="E1128" s="20">
        <v>0</v>
      </c>
    </row>
    <row r="1129" spans="1:5" x14ac:dyDescent="0.45">
      <c r="A1129" t="s">
        <v>8219</v>
      </c>
      <c r="B1129" s="20">
        <v>1980</v>
      </c>
      <c r="D1129" t="s">
        <v>8221</v>
      </c>
      <c r="E1129" s="20">
        <v>35</v>
      </c>
    </row>
    <row r="1130" spans="1:5" x14ac:dyDescent="0.45">
      <c r="A1130" t="s">
        <v>8219</v>
      </c>
      <c r="B1130" s="20">
        <v>57</v>
      </c>
      <c r="D1130" t="s">
        <v>8221</v>
      </c>
      <c r="E1130" s="20">
        <v>2</v>
      </c>
    </row>
    <row r="1131" spans="1:5" x14ac:dyDescent="0.45">
      <c r="A1131" t="s">
        <v>8219</v>
      </c>
      <c r="B1131" s="20">
        <v>380</v>
      </c>
      <c r="D1131" t="s">
        <v>8221</v>
      </c>
      <c r="E1131" s="20">
        <v>3</v>
      </c>
    </row>
    <row r="1132" spans="1:5" x14ac:dyDescent="0.45">
      <c r="A1132" t="s">
        <v>8219</v>
      </c>
      <c r="B1132" s="20">
        <v>128</v>
      </c>
      <c r="D1132" t="s">
        <v>8221</v>
      </c>
      <c r="E1132" s="20">
        <v>0</v>
      </c>
    </row>
    <row r="1133" spans="1:5" x14ac:dyDescent="0.45">
      <c r="A1133" t="s">
        <v>8219</v>
      </c>
      <c r="B1133" s="20">
        <v>180</v>
      </c>
      <c r="D1133" t="s">
        <v>8221</v>
      </c>
      <c r="E1133" s="20">
        <v>1</v>
      </c>
    </row>
    <row r="1134" spans="1:5" x14ac:dyDescent="0.45">
      <c r="A1134" t="s">
        <v>8219</v>
      </c>
      <c r="B1134" s="20">
        <v>571</v>
      </c>
      <c r="D1134" t="s">
        <v>8221</v>
      </c>
      <c r="E1134" s="20">
        <v>0</v>
      </c>
    </row>
    <row r="1135" spans="1:5" x14ac:dyDescent="0.45">
      <c r="A1135" t="s">
        <v>8219</v>
      </c>
      <c r="B1135" s="20">
        <v>480</v>
      </c>
      <c r="D1135" t="s">
        <v>8221</v>
      </c>
      <c r="E1135" s="20">
        <v>0</v>
      </c>
    </row>
    <row r="1136" spans="1:5" x14ac:dyDescent="0.45">
      <c r="A1136" t="s">
        <v>8219</v>
      </c>
      <c r="B1136" s="20">
        <v>249</v>
      </c>
      <c r="D1136" t="s">
        <v>8221</v>
      </c>
      <c r="E1136" s="20">
        <v>3</v>
      </c>
    </row>
    <row r="1137" spans="1:5" x14ac:dyDescent="0.45">
      <c r="A1137" t="s">
        <v>8219</v>
      </c>
      <c r="B1137" s="20">
        <v>84</v>
      </c>
      <c r="D1137" t="s">
        <v>8221</v>
      </c>
      <c r="E1137" s="20">
        <v>11</v>
      </c>
    </row>
    <row r="1138" spans="1:5" x14ac:dyDescent="0.45">
      <c r="A1138" t="s">
        <v>8219</v>
      </c>
      <c r="B1138" s="20">
        <v>197</v>
      </c>
      <c r="D1138" t="s">
        <v>8221</v>
      </c>
      <c r="E1138" s="20">
        <v>6</v>
      </c>
    </row>
    <row r="1139" spans="1:5" x14ac:dyDescent="0.45">
      <c r="A1139" t="s">
        <v>8219</v>
      </c>
      <c r="B1139" s="20">
        <v>271</v>
      </c>
      <c r="D1139" t="s">
        <v>8221</v>
      </c>
      <c r="E1139" s="20">
        <v>0</v>
      </c>
    </row>
    <row r="1140" spans="1:5" x14ac:dyDescent="0.45">
      <c r="A1140" t="s">
        <v>8219</v>
      </c>
      <c r="B1140" s="20">
        <v>50</v>
      </c>
      <c r="D1140" t="s">
        <v>8221</v>
      </c>
      <c r="E1140" s="20">
        <v>67</v>
      </c>
    </row>
    <row r="1141" spans="1:5" x14ac:dyDescent="0.45">
      <c r="A1141" t="s">
        <v>8219</v>
      </c>
      <c r="B1141" s="20">
        <v>169</v>
      </c>
      <c r="D1141" t="s">
        <v>8221</v>
      </c>
      <c r="E1141" s="20">
        <v>23</v>
      </c>
    </row>
    <row r="1142" spans="1:5" x14ac:dyDescent="0.45">
      <c r="A1142" t="s">
        <v>8219</v>
      </c>
      <c r="B1142" s="20">
        <v>205</v>
      </c>
      <c r="D1142" t="s">
        <v>8221</v>
      </c>
      <c r="E1142" s="20">
        <v>72</v>
      </c>
    </row>
    <row r="1143" spans="1:5" x14ac:dyDescent="0.45">
      <c r="A1143" t="s">
        <v>8219</v>
      </c>
      <c r="B1143" s="20">
        <v>206</v>
      </c>
      <c r="D1143" t="s">
        <v>8221</v>
      </c>
      <c r="E1143" s="20">
        <v>2</v>
      </c>
    </row>
    <row r="1144" spans="1:5" x14ac:dyDescent="0.45">
      <c r="A1144" t="s">
        <v>8219</v>
      </c>
      <c r="B1144" s="20">
        <v>84</v>
      </c>
      <c r="D1144" t="s">
        <v>8221</v>
      </c>
      <c r="E1144" s="20">
        <v>15</v>
      </c>
    </row>
    <row r="1145" spans="1:5" x14ac:dyDescent="0.45">
      <c r="A1145" t="s">
        <v>8219</v>
      </c>
      <c r="B1145" s="20">
        <v>210</v>
      </c>
      <c r="D1145" t="s">
        <v>8221</v>
      </c>
      <c r="E1145" s="20">
        <v>1</v>
      </c>
    </row>
    <row r="1146" spans="1:5" x14ac:dyDescent="0.45">
      <c r="A1146" t="s">
        <v>8219</v>
      </c>
      <c r="B1146" s="20">
        <v>181</v>
      </c>
      <c r="D1146" t="s">
        <v>8221</v>
      </c>
      <c r="E1146" s="20">
        <v>2</v>
      </c>
    </row>
    <row r="1147" spans="1:5" x14ac:dyDescent="0.45">
      <c r="A1147" t="s">
        <v>8219</v>
      </c>
      <c r="B1147" s="20">
        <v>60</v>
      </c>
      <c r="D1147" t="s">
        <v>8221</v>
      </c>
      <c r="E1147" s="20">
        <v>7</v>
      </c>
    </row>
    <row r="1148" spans="1:5" x14ac:dyDescent="0.45">
      <c r="A1148" t="s">
        <v>8219</v>
      </c>
      <c r="B1148" s="20">
        <v>445</v>
      </c>
      <c r="D1148" t="s">
        <v>8221</v>
      </c>
      <c r="E1148" s="20">
        <v>16</v>
      </c>
    </row>
    <row r="1149" spans="1:5" x14ac:dyDescent="0.45">
      <c r="A1149" t="s">
        <v>8219</v>
      </c>
      <c r="B1149" s="20">
        <v>17</v>
      </c>
      <c r="D1149" t="s">
        <v>8221</v>
      </c>
      <c r="E1149" s="20">
        <v>117</v>
      </c>
    </row>
    <row r="1150" spans="1:5" x14ac:dyDescent="0.45">
      <c r="A1150" t="s">
        <v>8219</v>
      </c>
      <c r="B1150" s="20">
        <v>194</v>
      </c>
      <c r="D1150" t="s">
        <v>8221</v>
      </c>
      <c r="E1150" s="20">
        <v>2</v>
      </c>
    </row>
    <row r="1151" spans="1:5" x14ac:dyDescent="0.45">
      <c r="A1151" t="s">
        <v>8219</v>
      </c>
      <c r="B1151" s="20">
        <v>404</v>
      </c>
      <c r="D1151" t="s">
        <v>8221</v>
      </c>
      <c r="E1151" s="20">
        <v>7</v>
      </c>
    </row>
    <row r="1152" spans="1:5" x14ac:dyDescent="0.45">
      <c r="A1152" t="s">
        <v>8219</v>
      </c>
      <c r="B1152" s="20">
        <v>194</v>
      </c>
      <c r="D1152" t="s">
        <v>8221</v>
      </c>
      <c r="E1152" s="20">
        <v>3</v>
      </c>
    </row>
    <row r="1153" spans="1:5" x14ac:dyDescent="0.45">
      <c r="A1153" t="s">
        <v>8219</v>
      </c>
      <c r="B1153" s="20">
        <v>902</v>
      </c>
      <c r="D1153" t="s">
        <v>8221</v>
      </c>
      <c r="E1153" s="20">
        <v>20</v>
      </c>
    </row>
    <row r="1154" spans="1:5" x14ac:dyDescent="0.45">
      <c r="A1154" t="s">
        <v>8219</v>
      </c>
      <c r="B1154" s="20">
        <v>1670</v>
      </c>
      <c r="D1154" t="s">
        <v>8221</v>
      </c>
      <c r="E1154" s="20">
        <v>50</v>
      </c>
    </row>
    <row r="1155" spans="1:5" x14ac:dyDescent="0.45">
      <c r="A1155" t="s">
        <v>8219</v>
      </c>
      <c r="B1155" s="20">
        <v>1328</v>
      </c>
      <c r="D1155" t="s">
        <v>8221</v>
      </c>
      <c r="E1155" s="20">
        <v>2</v>
      </c>
    </row>
    <row r="1156" spans="1:5" x14ac:dyDescent="0.45">
      <c r="A1156" t="s">
        <v>8219</v>
      </c>
      <c r="B1156" s="20">
        <v>944</v>
      </c>
      <c r="D1156" t="s">
        <v>8221</v>
      </c>
      <c r="E1156" s="20">
        <v>3</v>
      </c>
    </row>
    <row r="1157" spans="1:5" x14ac:dyDescent="0.45">
      <c r="A1157" t="s">
        <v>8219</v>
      </c>
      <c r="B1157" s="20">
        <v>147</v>
      </c>
      <c r="D1157" t="s">
        <v>8221</v>
      </c>
      <c r="E1157" s="20">
        <v>27</v>
      </c>
    </row>
    <row r="1158" spans="1:5" x14ac:dyDescent="0.45">
      <c r="A1158" t="s">
        <v>8219</v>
      </c>
      <c r="B1158" s="20">
        <v>99</v>
      </c>
      <c r="D1158" t="s">
        <v>8221</v>
      </c>
      <c r="E1158" s="20">
        <v>7</v>
      </c>
    </row>
    <row r="1159" spans="1:5" x14ac:dyDescent="0.45">
      <c r="A1159" t="s">
        <v>8219</v>
      </c>
      <c r="B1159" s="20">
        <v>79</v>
      </c>
      <c r="D1159" t="s">
        <v>8221</v>
      </c>
      <c r="E1159" s="20">
        <v>5</v>
      </c>
    </row>
    <row r="1160" spans="1:5" x14ac:dyDescent="0.45">
      <c r="A1160" t="s">
        <v>8219</v>
      </c>
      <c r="B1160" s="20">
        <v>75</v>
      </c>
      <c r="D1160" t="s">
        <v>8221</v>
      </c>
      <c r="E1160" s="20">
        <v>0</v>
      </c>
    </row>
    <row r="1161" spans="1:5" x14ac:dyDescent="0.45">
      <c r="A1161" t="s">
        <v>8219</v>
      </c>
      <c r="B1161" s="20">
        <v>207</v>
      </c>
      <c r="D1161" t="s">
        <v>8221</v>
      </c>
      <c r="E1161" s="20">
        <v>3</v>
      </c>
    </row>
    <row r="1162" spans="1:5" x14ac:dyDescent="0.45">
      <c r="A1162" t="s">
        <v>8219</v>
      </c>
      <c r="B1162" s="20">
        <v>102</v>
      </c>
      <c r="D1162" t="s">
        <v>8221</v>
      </c>
      <c r="E1162" s="20">
        <v>6</v>
      </c>
    </row>
    <row r="1163" spans="1:5" x14ac:dyDescent="0.45">
      <c r="A1163" t="s">
        <v>8219</v>
      </c>
      <c r="B1163" s="20">
        <v>32</v>
      </c>
      <c r="D1163" t="s">
        <v>8221</v>
      </c>
      <c r="E1163" s="20">
        <v>9</v>
      </c>
    </row>
    <row r="1164" spans="1:5" x14ac:dyDescent="0.45">
      <c r="A1164" t="s">
        <v>8219</v>
      </c>
      <c r="B1164" s="20">
        <v>480</v>
      </c>
      <c r="D1164" t="s">
        <v>8221</v>
      </c>
      <c r="E1164" s="20">
        <v>3</v>
      </c>
    </row>
    <row r="1165" spans="1:5" x14ac:dyDescent="0.45">
      <c r="A1165" t="s">
        <v>8219</v>
      </c>
      <c r="B1165" s="20">
        <v>11</v>
      </c>
      <c r="D1165" t="s">
        <v>8221</v>
      </c>
      <c r="E1165" s="20">
        <v>2</v>
      </c>
    </row>
    <row r="1166" spans="1:5" x14ac:dyDescent="0.45">
      <c r="A1166" t="s">
        <v>8219</v>
      </c>
      <c r="B1166" s="20">
        <v>12</v>
      </c>
      <c r="D1166" t="s">
        <v>8221</v>
      </c>
      <c r="E1166" s="20">
        <v>3</v>
      </c>
    </row>
    <row r="1167" spans="1:5" x14ac:dyDescent="0.45">
      <c r="A1167" t="s">
        <v>8219</v>
      </c>
      <c r="B1167" s="20">
        <v>48</v>
      </c>
      <c r="D1167" t="s">
        <v>8221</v>
      </c>
      <c r="E1167" s="20">
        <v>45</v>
      </c>
    </row>
    <row r="1168" spans="1:5" x14ac:dyDescent="0.45">
      <c r="A1168" t="s">
        <v>8219</v>
      </c>
      <c r="B1168" s="20">
        <v>59</v>
      </c>
      <c r="D1168" t="s">
        <v>8221</v>
      </c>
      <c r="E1168" s="20">
        <v>9</v>
      </c>
    </row>
    <row r="1169" spans="1:5" x14ac:dyDescent="0.45">
      <c r="A1169" t="s">
        <v>8219</v>
      </c>
      <c r="B1169" s="20">
        <v>79</v>
      </c>
      <c r="D1169" t="s">
        <v>8221</v>
      </c>
      <c r="E1169" s="20">
        <v>9</v>
      </c>
    </row>
    <row r="1170" spans="1:5" x14ac:dyDescent="0.45">
      <c r="A1170" t="s">
        <v>8219</v>
      </c>
      <c r="B1170" s="20">
        <v>14</v>
      </c>
      <c r="D1170" t="s">
        <v>8221</v>
      </c>
      <c r="E1170" s="20">
        <v>21</v>
      </c>
    </row>
    <row r="1171" spans="1:5" x14ac:dyDescent="0.45">
      <c r="A1171" t="s">
        <v>8219</v>
      </c>
      <c r="B1171" s="20">
        <v>106</v>
      </c>
      <c r="D1171" t="s">
        <v>8221</v>
      </c>
      <c r="E1171" s="20">
        <v>17</v>
      </c>
    </row>
    <row r="1172" spans="1:5" x14ac:dyDescent="0.45">
      <c r="A1172" t="s">
        <v>8219</v>
      </c>
      <c r="B1172" s="20">
        <v>25</v>
      </c>
      <c r="D1172" t="s">
        <v>8221</v>
      </c>
      <c r="E1172" s="20">
        <v>1</v>
      </c>
    </row>
    <row r="1173" spans="1:5" x14ac:dyDescent="0.45">
      <c r="A1173" t="s">
        <v>8219</v>
      </c>
      <c r="B1173" s="20">
        <v>25</v>
      </c>
      <c r="D1173" t="s">
        <v>8221</v>
      </c>
      <c r="E1173" s="20">
        <v>1</v>
      </c>
    </row>
    <row r="1174" spans="1:5" x14ac:dyDescent="0.45">
      <c r="A1174" t="s">
        <v>8219</v>
      </c>
      <c r="B1174" s="20">
        <v>29</v>
      </c>
      <c r="D1174" t="s">
        <v>8221</v>
      </c>
      <c r="E1174" s="20">
        <v>14</v>
      </c>
    </row>
    <row r="1175" spans="1:5" x14ac:dyDescent="0.45">
      <c r="A1175" t="s">
        <v>8219</v>
      </c>
      <c r="B1175" s="20">
        <v>43</v>
      </c>
      <c r="D1175" t="s">
        <v>8221</v>
      </c>
      <c r="E1175" s="20">
        <v>42</v>
      </c>
    </row>
    <row r="1176" spans="1:5" x14ac:dyDescent="0.45">
      <c r="A1176" t="s">
        <v>8219</v>
      </c>
      <c r="B1176" s="20">
        <v>46</v>
      </c>
      <c r="D1176" t="s">
        <v>8221</v>
      </c>
      <c r="E1176" s="20">
        <v>27</v>
      </c>
    </row>
    <row r="1177" spans="1:5" x14ac:dyDescent="0.45">
      <c r="A1177" t="s">
        <v>8219</v>
      </c>
      <c r="B1177" s="20">
        <v>27</v>
      </c>
      <c r="D1177" t="s">
        <v>8221</v>
      </c>
      <c r="E1177" s="20">
        <v>5</v>
      </c>
    </row>
    <row r="1178" spans="1:5" x14ac:dyDescent="0.45">
      <c r="A1178" t="s">
        <v>8219</v>
      </c>
      <c r="B1178" s="20">
        <v>112</v>
      </c>
      <c r="D1178" t="s">
        <v>8221</v>
      </c>
      <c r="E1178" s="20">
        <v>13</v>
      </c>
    </row>
    <row r="1179" spans="1:5" x14ac:dyDescent="0.45">
      <c r="A1179" t="s">
        <v>8219</v>
      </c>
      <c r="B1179" s="20">
        <v>34</v>
      </c>
      <c r="D1179" t="s">
        <v>8221</v>
      </c>
      <c r="E1179" s="20">
        <v>12</v>
      </c>
    </row>
    <row r="1180" spans="1:5" x14ac:dyDescent="0.45">
      <c r="A1180" t="s">
        <v>8219</v>
      </c>
      <c r="B1180" s="20">
        <v>145</v>
      </c>
      <c r="D1180" t="s">
        <v>8221</v>
      </c>
      <c r="E1180" s="20">
        <v>90</v>
      </c>
    </row>
    <row r="1181" spans="1:5" x14ac:dyDescent="0.45">
      <c r="A1181" t="s">
        <v>8219</v>
      </c>
      <c r="B1181" s="20">
        <v>19</v>
      </c>
      <c r="D1181" t="s">
        <v>8221</v>
      </c>
      <c r="E1181" s="20">
        <v>2</v>
      </c>
    </row>
    <row r="1182" spans="1:5" x14ac:dyDescent="0.45">
      <c r="A1182" t="s">
        <v>8219</v>
      </c>
      <c r="B1182" s="20">
        <v>288</v>
      </c>
      <c r="D1182" t="s">
        <v>8221</v>
      </c>
      <c r="E1182" s="20">
        <v>5</v>
      </c>
    </row>
    <row r="1183" spans="1:5" x14ac:dyDescent="0.45">
      <c r="A1183" t="s">
        <v>8219</v>
      </c>
      <c r="B1183" s="20">
        <v>14</v>
      </c>
      <c r="D1183" t="s">
        <v>8221</v>
      </c>
      <c r="E1183" s="20">
        <v>31</v>
      </c>
    </row>
    <row r="1184" spans="1:5" x14ac:dyDescent="0.45">
      <c r="A1184" t="s">
        <v>8219</v>
      </c>
      <c r="B1184" s="20">
        <v>7</v>
      </c>
      <c r="D1184" t="s">
        <v>8221</v>
      </c>
      <c r="E1184" s="20">
        <v>4</v>
      </c>
    </row>
    <row r="1185" spans="1:5" x14ac:dyDescent="0.45">
      <c r="A1185" t="s">
        <v>8219</v>
      </c>
      <c r="B1185" s="20">
        <v>211</v>
      </c>
      <c r="D1185" t="s">
        <v>8221</v>
      </c>
      <c r="E1185" s="20">
        <v>29</v>
      </c>
    </row>
    <row r="1186" spans="1:5" x14ac:dyDescent="0.45">
      <c r="A1186" t="s">
        <v>8219</v>
      </c>
      <c r="B1186" s="20">
        <v>85</v>
      </c>
      <c r="D1186" t="s">
        <v>8221</v>
      </c>
      <c r="E1186" s="20">
        <v>2</v>
      </c>
    </row>
    <row r="1187" spans="1:5" x14ac:dyDescent="0.45">
      <c r="A1187" t="s">
        <v>8219</v>
      </c>
      <c r="B1187" s="20">
        <v>103</v>
      </c>
      <c r="D1187" t="s">
        <v>8221</v>
      </c>
      <c r="E1187" s="20">
        <v>114</v>
      </c>
    </row>
    <row r="1188" spans="1:5" x14ac:dyDescent="0.45">
      <c r="A1188" t="s">
        <v>8219</v>
      </c>
      <c r="B1188" s="20">
        <v>113</v>
      </c>
      <c r="D1188" t="s">
        <v>8221</v>
      </c>
      <c r="E1188" s="20">
        <v>1</v>
      </c>
    </row>
    <row r="1189" spans="1:5" x14ac:dyDescent="0.45">
      <c r="A1189" t="s">
        <v>8219</v>
      </c>
      <c r="B1189" s="20">
        <v>167</v>
      </c>
      <c r="D1189" t="s">
        <v>8221</v>
      </c>
      <c r="E1189" s="20">
        <v>76</v>
      </c>
    </row>
    <row r="1190" spans="1:5" x14ac:dyDescent="0.45">
      <c r="A1190" t="s">
        <v>8219</v>
      </c>
      <c r="B1190" s="20">
        <v>73</v>
      </c>
      <c r="D1190" t="s">
        <v>8221</v>
      </c>
      <c r="E1190" s="20">
        <v>9</v>
      </c>
    </row>
    <row r="1191" spans="1:5" x14ac:dyDescent="0.45">
      <c r="A1191" t="s">
        <v>8219</v>
      </c>
      <c r="B1191" s="20">
        <v>75</v>
      </c>
      <c r="D1191" t="s">
        <v>8221</v>
      </c>
      <c r="E1191" s="20">
        <v>37</v>
      </c>
    </row>
    <row r="1192" spans="1:5" x14ac:dyDescent="0.45">
      <c r="A1192" t="s">
        <v>8219</v>
      </c>
      <c r="B1192" s="20">
        <v>614</v>
      </c>
      <c r="D1192" t="s">
        <v>8221</v>
      </c>
      <c r="E1192" s="20">
        <v>0</v>
      </c>
    </row>
    <row r="1193" spans="1:5" x14ac:dyDescent="0.45">
      <c r="A1193" t="s">
        <v>8219</v>
      </c>
      <c r="B1193" s="20">
        <v>107</v>
      </c>
      <c r="D1193" t="s">
        <v>8221</v>
      </c>
      <c r="E1193" s="20">
        <v>1</v>
      </c>
    </row>
    <row r="1194" spans="1:5" x14ac:dyDescent="0.45">
      <c r="A1194" t="s">
        <v>8219</v>
      </c>
      <c r="B1194" s="20">
        <v>1224</v>
      </c>
      <c r="D1194" t="s">
        <v>8221</v>
      </c>
      <c r="E1194" s="20">
        <v>10</v>
      </c>
    </row>
    <row r="1195" spans="1:5" x14ac:dyDescent="0.45">
      <c r="A1195" t="s">
        <v>8219</v>
      </c>
      <c r="B1195" s="20">
        <v>104</v>
      </c>
      <c r="D1195" t="s">
        <v>8221</v>
      </c>
      <c r="E1195" s="20">
        <v>1</v>
      </c>
    </row>
    <row r="1196" spans="1:5" x14ac:dyDescent="0.45">
      <c r="A1196" t="s">
        <v>8219</v>
      </c>
      <c r="B1196" s="20">
        <v>79</v>
      </c>
      <c r="D1196" t="s">
        <v>8221</v>
      </c>
      <c r="E1196" s="20">
        <v>2</v>
      </c>
    </row>
    <row r="1197" spans="1:5" x14ac:dyDescent="0.45">
      <c r="A1197" t="s">
        <v>8219</v>
      </c>
      <c r="B1197" s="20">
        <v>157</v>
      </c>
      <c r="D1197" t="s">
        <v>8221</v>
      </c>
      <c r="E1197" s="20">
        <v>1</v>
      </c>
    </row>
    <row r="1198" spans="1:5" x14ac:dyDescent="0.45">
      <c r="A1198" t="s">
        <v>8219</v>
      </c>
      <c r="B1198" s="20">
        <v>50</v>
      </c>
      <c r="D1198" t="s">
        <v>8221</v>
      </c>
      <c r="E1198" s="20">
        <v>10</v>
      </c>
    </row>
    <row r="1199" spans="1:5" x14ac:dyDescent="0.45">
      <c r="A1199" t="s">
        <v>8219</v>
      </c>
      <c r="B1199" s="20">
        <v>64</v>
      </c>
      <c r="D1199" t="s">
        <v>8221</v>
      </c>
      <c r="E1199" s="20">
        <v>9</v>
      </c>
    </row>
    <row r="1200" spans="1:5" x14ac:dyDescent="0.45">
      <c r="A1200" t="s">
        <v>8219</v>
      </c>
      <c r="B1200" s="20">
        <v>200</v>
      </c>
      <c r="D1200" t="s">
        <v>8221</v>
      </c>
      <c r="E1200" s="20">
        <v>19</v>
      </c>
    </row>
    <row r="1201" spans="1:5" x14ac:dyDescent="0.45">
      <c r="A1201" t="s">
        <v>8219</v>
      </c>
      <c r="B1201" s="20">
        <v>22</v>
      </c>
      <c r="D1201" t="s">
        <v>8221</v>
      </c>
      <c r="E1201" s="20">
        <v>0</v>
      </c>
    </row>
    <row r="1202" spans="1:5" x14ac:dyDescent="0.45">
      <c r="A1202" t="s">
        <v>8219</v>
      </c>
      <c r="B1202" s="20">
        <v>163</v>
      </c>
      <c r="D1202" t="s">
        <v>8221</v>
      </c>
      <c r="E1202" s="20">
        <v>4</v>
      </c>
    </row>
    <row r="1203" spans="1:5" x14ac:dyDescent="0.45">
      <c r="A1203" t="s">
        <v>8219</v>
      </c>
      <c r="B1203" s="20">
        <v>77</v>
      </c>
      <c r="D1203" t="s">
        <v>8221</v>
      </c>
      <c r="E1203" s="20">
        <v>8</v>
      </c>
    </row>
    <row r="1204" spans="1:5" x14ac:dyDescent="0.45">
      <c r="A1204" t="s">
        <v>8219</v>
      </c>
      <c r="B1204" s="20">
        <v>89</v>
      </c>
      <c r="D1204" t="s">
        <v>8221</v>
      </c>
      <c r="E1204" s="20">
        <v>24</v>
      </c>
    </row>
    <row r="1205" spans="1:5" x14ac:dyDescent="0.45">
      <c r="A1205" t="s">
        <v>8219</v>
      </c>
      <c r="B1205" s="20">
        <v>3355</v>
      </c>
      <c r="D1205" t="s">
        <v>8221</v>
      </c>
      <c r="E1205" s="20">
        <v>0</v>
      </c>
    </row>
    <row r="1206" spans="1:5" x14ac:dyDescent="0.45">
      <c r="A1206" t="s">
        <v>8219</v>
      </c>
      <c r="B1206" s="20">
        <v>537</v>
      </c>
      <c r="D1206" t="s">
        <v>8221</v>
      </c>
      <c r="E1206" s="20">
        <v>39</v>
      </c>
    </row>
    <row r="1207" spans="1:5" x14ac:dyDescent="0.45">
      <c r="A1207" t="s">
        <v>8219</v>
      </c>
      <c r="B1207" s="20">
        <v>125</v>
      </c>
      <c r="D1207" t="s">
        <v>8221</v>
      </c>
      <c r="E1207" s="20">
        <v>6</v>
      </c>
    </row>
    <row r="1208" spans="1:5" x14ac:dyDescent="0.45">
      <c r="A1208" t="s">
        <v>8219</v>
      </c>
      <c r="B1208" s="20">
        <v>163</v>
      </c>
      <c r="D1208" t="s">
        <v>8221</v>
      </c>
      <c r="E1208" s="20">
        <v>4</v>
      </c>
    </row>
    <row r="1209" spans="1:5" x14ac:dyDescent="0.45">
      <c r="A1209" t="s">
        <v>8219</v>
      </c>
      <c r="B1209" s="20">
        <v>283</v>
      </c>
      <c r="D1209" t="s">
        <v>8221</v>
      </c>
      <c r="E1209" s="20">
        <v>3</v>
      </c>
    </row>
    <row r="1210" spans="1:5" x14ac:dyDescent="0.45">
      <c r="A1210" t="s">
        <v>8219</v>
      </c>
      <c r="B1210" s="20">
        <v>352</v>
      </c>
      <c r="D1210" t="s">
        <v>8221</v>
      </c>
      <c r="E1210" s="20">
        <v>53</v>
      </c>
    </row>
    <row r="1211" spans="1:5" x14ac:dyDescent="0.45">
      <c r="A1211" t="s">
        <v>8219</v>
      </c>
      <c r="B1211" s="20">
        <v>94</v>
      </c>
      <c r="D1211" t="s">
        <v>8221</v>
      </c>
      <c r="E1211" s="20">
        <v>1</v>
      </c>
    </row>
    <row r="1212" spans="1:5" x14ac:dyDescent="0.45">
      <c r="A1212" t="s">
        <v>8219</v>
      </c>
      <c r="B1212" s="20">
        <v>67</v>
      </c>
      <c r="D1212" t="s">
        <v>8221</v>
      </c>
      <c r="E1212" s="20">
        <v>2</v>
      </c>
    </row>
    <row r="1213" spans="1:5" x14ac:dyDescent="0.45">
      <c r="A1213" t="s">
        <v>8219</v>
      </c>
      <c r="B1213" s="20">
        <v>221</v>
      </c>
      <c r="D1213" t="s">
        <v>8221</v>
      </c>
      <c r="E1213" s="20">
        <v>25</v>
      </c>
    </row>
    <row r="1214" spans="1:5" x14ac:dyDescent="0.45">
      <c r="A1214" t="s">
        <v>8219</v>
      </c>
      <c r="B1214" s="20">
        <v>2165</v>
      </c>
      <c r="D1214" t="s">
        <v>8221</v>
      </c>
      <c r="E1214" s="20">
        <v>6</v>
      </c>
    </row>
    <row r="1215" spans="1:5" x14ac:dyDescent="0.45">
      <c r="A1215" t="s">
        <v>8219</v>
      </c>
      <c r="B1215" s="20">
        <v>179</v>
      </c>
      <c r="D1215" t="s">
        <v>8221</v>
      </c>
      <c r="E1215" s="20">
        <v>0</v>
      </c>
    </row>
    <row r="1216" spans="1:5" x14ac:dyDescent="0.45">
      <c r="A1216" t="s">
        <v>8219</v>
      </c>
      <c r="B1216" s="20">
        <v>123</v>
      </c>
      <c r="D1216" t="s">
        <v>8221</v>
      </c>
      <c r="E1216" s="20">
        <v>12</v>
      </c>
    </row>
    <row r="1217" spans="1:5" x14ac:dyDescent="0.45">
      <c r="A1217" t="s">
        <v>8219</v>
      </c>
      <c r="B1217" s="20">
        <v>1104</v>
      </c>
      <c r="D1217" t="s">
        <v>8221</v>
      </c>
      <c r="E1217" s="20">
        <v>0</v>
      </c>
    </row>
    <row r="1218" spans="1:5" x14ac:dyDescent="0.45">
      <c r="A1218" t="s">
        <v>8219</v>
      </c>
      <c r="B1218" s="20">
        <v>403</v>
      </c>
      <c r="D1218" t="s">
        <v>8221</v>
      </c>
      <c r="E1218" s="20">
        <v>36</v>
      </c>
    </row>
    <row r="1219" spans="1:5" x14ac:dyDescent="0.45">
      <c r="A1219" t="s">
        <v>8219</v>
      </c>
      <c r="B1219" s="20">
        <v>109</v>
      </c>
      <c r="D1219" t="s">
        <v>8221</v>
      </c>
      <c r="E1219" s="20">
        <v>0</v>
      </c>
    </row>
    <row r="1220" spans="1:5" x14ac:dyDescent="0.45">
      <c r="A1220" t="s">
        <v>8219</v>
      </c>
      <c r="B1220" s="20">
        <v>372</v>
      </c>
      <c r="D1220" t="s">
        <v>8221</v>
      </c>
      <c r="E1220" s="20">
        <v>2</v>
      </c>
    </row>
    <row r="1221" spans="1:5" x14ac:dyDescent="0.45">
      <c r="A1221" t="s">
        <v>8219</v>
      </c>
      <c r="B1221" s="20">
        <v>311</v>
      </c>
      <c r="D1221" t="s">
        <v>8221</v>
      </c>
      <c r="E1221" s="20">
        <v>1</v>
      </c>
    </row>
    <row r="1222" spans="1:5" x14ac:dyDescent="0.45">
      <c r="A1222" t="s">
        <v>8219</v>
      </c>
      <c r="B1222" s="20">
        <v>61</v>
      </c>
      <c r="D1222" t="s">
        <v>8221</v>
      </c>
      <c r="E1222" s="20">
        <v>59</v>
      </c>
    </row>
    <row r="1223" spans="1:5" x14ac:dyDescent="0.45">
      <c r="A1223" t="s">
        <v>8219</v>
      </c>
      <c r="B1223" s="20">
        <v>115</v>
      </c>
      <c r="D1223" t="s">
        <v>8221</v>
      </c>
      <c r="E1223" s="20">
        <v>1</v>
      </c>
    </row>
    <row r="1224" spans="1:5" x14ac:dyDescent="0.45">
      <c r="A1224" t="s">
        <v>8219</v>
      </c>
      <c r="B1224" s="20">
        <v>111</v>
      </c>
      <c r="D1224" t="s">
        <v>8221</v>
      </c>
      <c r="E1224" s="20">
        <v>31</v>
      </c>
    </row>
    <row r="1225" spans="1:5" x14ac:dyDescent="0.45">
      <c r="A1225" t="s">
        <v>8219</v>
      </c>
      <c r="B1225" s="20">
        <v>337</v>
      </c>
      <c r="D1225" t="s">
        <v>8221</v>
      </c>
      <c r="E1225" s="20">
        <v>18</v>
      </c>
    </row>
    <row r="1226" spans="1:5" x14ac:dyDescent="0.45">
      <c r="A1226" t="s">
        <v>8219</v>
      </c>
      <c r="B1226" s="20">
        <v>9</v>
      </c>
      <c r="D1226" t="s">
        <v>8221</v>
      </c>
      <c r="E1226" s="20">
        <v>10</v>
      </c>
    </row>
    <row r="1227" spans="1:5" x14ac:dyDescent="0.45">
      <c r="A1227" t="s">
        <v>8219</v>
      </c>
      <c r="B1227" s="20">
        <v>120</v>
      </c>
      <c r="D1227" t="s">
        <v>8221</v>
      </c>
      <c r="E1227" s="20">
        <v>0</v>
      </c>
    </row>
    <row r="1228" spans="1:5" x14ac:dyDescent="0.45">
      <c r="A1228" t="s">
        <v>8219</v>
      </c>
      <c r="B1228" s="20">
        <v>102</v>
      </c>
      <c r="D1228" t="s">
        <v>8221</v>
      </c>
      <c r="E1228" s="20">
        <v>14</v>
      </c>
    </row>
    <row r="1229" spans="1:5" x14ac:dyDescent="0.45">
      <c r="A1229" t="s">
        <v>8219</v>
      </c>
      <c r="B1229" s="20">
        <v>186</v>
      </c>
      <c r="D1229" t="s">
        <v>8221</v>
      </c>
      <c r="E1229" s="20">
        <v>2</v>
      </c>
    </row>
    <row r="1230" spans="1:5" x14ac:dyDescent="0.45">
      <c r="A1230" t="s">
        <v>8219</v>
      </c>
      <c r="B1230" s="20">
        <v>15</v>
      </c>
      <c r="D1230" t="s">
        <v>8221</v>
      </c>
      <c r="E1230" s="20">
        <v>1</v>
      </c>
    </row>
    <row r="1231" spans="1:5" x14ac:dyDescent="0.45">
      <c r="A1231" t="s">
        <v>8219</v>
      </c>
      <c r="B1231" s="20">
        <v>67</v>
      </c>
      <c r="D1231" t="s">
        <v>8221</v>
      </c>
      <c r="E1231" s="20">
        <v>3</v>
      </c>
    </row>
    <row r="1232" spans="1:5" x14ac:dyDescent="0.45">
      <c r="A1232" t="s">
        <v>8219</v>
      </c>
      <c r="B1232" s="20">
        <v>130</v>
      </c>
      <c r="D1232" t="s">
        <v>8221</v>
      </c>
      <c r="E1232" s="20">
        <v>0</v>
      </c>
    </row>
    <row r="1233" spans="1:5" x14ac:dyDescent="0.45">
      <c r="A1233" t="s">
        <v>8219</v>
      </c>
      <c r="B1233" s="20">
        <v>16</v>
      </c>
      <c r="D1233" t="s">
        <v>8221</v>
      </c>
      <c r="E1233" s="20">
        <v>2</v>
      </c>
    </row>
    <row r="1234" spans="1:5" x14ac:dyDescent="0.45">
      <c r="A1234" t="s">
        <v>8219</v>
      </c>
      <c r="B1234" s="20">
        <v>67</v>
      </c>
      <c r="D1234" t="s">
        <v>8221</v>
      </c>
      <c r="E1234" s="20">
        <v>0</v>
      </c>
    </row>
    <row r="1235" spans="1:5" x14ac:dyDescent="0.45">
      <c r="A1235" t="s">
        <v>8219</v>
      </c>
      <c r="B1235" s="20">
        <v>124</v>
      </c>
      <c r="D1235" t="s">
        <v>8221</v>
      </c>
      <c r="E1235" s="20">
        <v>12</v>
      </c>
    </row>
    <row r="1236" spans="1:5" x14ac:dyDescent="0.45">
      <c r="A1236" t="s">
        <v>8219</v>
      </c>
      <c r="B1236" s="20">
        <v>80</v>
      </c>
      <c r="D1236" t="s">
        <v>8221</v>
      </c>
      <c r="E1236" s="20">
        <v>1</v>
      </c>
    </row>
    <row r="1237" spans="1:5" x14ac:dyDescent="0.45">
      <c r="A1237" t="s">
        <v>8219</v>
      </c>
      <c r="B1237" s="20">
        <v>282</v>
      </c>
      <c r="D1237" t="s">
        <v>8221</v>
      </c>
      <c r="E1237" s="20">
        <v>8</v>
      </c>
    </row>
    <row r="1238" spans="1:5" x14ac:dyDescent="0.45">
      <c r="A1238" t="s">
        <v>8219</v>
      </c>
      <c r="B1238" s="20">
        <v>68</v>
      </c>
      <c r="D1238" t="s">
        <v>8221</v>
      </c>
      <c r="E1238" s="20">
        <v>2</v>
      </c>
    </row>
    <row r="1239" spans="1:5" x14ac:dyDescent="0.45">
      <c r="A1239" t="s">
        <v>8219</v>
      </c>
      <c r="B1239" s="20">
        <v>86</v>
      </c>
      <c r="D1239" t="s">
        <v>8221</v>
      </c>
      <c r="E1239" s="20">
        <v>31</v>
      </c>
    </row>
    <row r="1240" spans="1:5" x14ac:dyDescent="0.45">
      <c r="A1240" t="s">
        <v>8219</v>
      </c>
      <c r="B1240" s="20">
        <v>115</v>
      </c>
      <c r="D1240" t="s">
        <v>8221</v>
      </c>
      <c r="E1240" s="20">
        <v>5</v>
      </c>
    </row>
    <row r="1241" spans="1:5" x14ac:dyDescent="0.45">
      <c r="A1241" t="s">
        <v>8219</v>
      </c>
      <c r="B1241" s="20">
        <v>75</v>
      </c>
      <c r="D1241" t="s">
        <v>8221</v>
      </c>
      <c r="E1241" s="20">
        <v>1</v>
      </c>
    </row>
    <row r="1242" spans="1:5" x14ac:dyDescent="0.45">
      <c r="A1242" t="s">
        <v>8219</v>
      </c>
      <c r="B1242" s="20">
        <v>43</v>
      </c>
      <c r="D1242" t="s">
        <v>8221</v>
      </c>
      <c r="E1242" s="20">
        <v>12</v>
      </c>
    </row>
    <row r="1243" spans="1:5" x14ac:dyDescent="0.45">
      <c r="A1243" t="s">
        <v>8219</v>
      </c>
      <c r="B1243" s="20">
        <v>48</v>
      </c>
      <c r="D1243" t="s">
        <v>8221</v>
      </c>
      <c r="E1243" s="20">
        <v>4</v>
      </c>
    </row>
    <row r="1244" spans="1:5" x14ac:dyDescent="0.45">
      <c r="A1244" t="s">
        <v>8219</v>
      </c>
      <c r="B1244" s="20">
        <v>52</v>
      </c>
      <c r="D1244" t="s">
        <v>8221</v>
      </c>
      <c r="E1244" s="20">
        <v>0</v>
      </c>
    </row>
    <row r="1245" spans="1:5" x14ac:dyDescent="0.45">
      <c r="A1245" t="s">
        <v>8219</v>
      </c>
      <c r="B1245" s="20">
        <v>43</v>
      </c>
      <c r="D1245" t="s">
        <v>8221</v>
      </c>
      <c r="E1245" s="20">
        <v>7</v>
      </c>
    </row>
    <row r="1246" spans="1:5" x14ac:dyDescent="0.45">
      <c r="A1246" t="s">
        <v>8219</v>
      </c>
      <c r="B1246" s="20">
        <v>58</v>
      </c>
      <c r="D1246" t="s">
        <v>8221</v>
      </c>
      <c r="E1246" s="20">
        <v>2</v>
      </c>
    </row>
    <row r="1247" spans="1:5" x14ac:dyDescent="0.45">
      <c r="A1247" t="s">
        <v>8219</v>
      </c>
      <c r="B1247" s="20">
        <v>47</v>
      </c>
      <c r="D1247" t="s">
        <v>8221</v>
      </c>
      <c r="E1247" s="20">
        <v>1</v>
      </c>
    </row>
    <row r="1248" spans="1:5" x14ac:dyDescent="0.45">
      <c r="A1248" t="s">
        <v>8219</v>
      </c>
      <c r="B1248" s="20">
        <v>36</v>
      </c>
      <c r="D1248" t="s">
        <v>8221</v>
      </c>
      <c r="E1248" s="20">
        <v>4</v>
      </c>
    </row>
    <row r="1249" spans="1:5" x14ac:dyDescent="0.45">
      <c r="A1249" t="s">
        <v>8219</v>
      </c>
      <c r="B1249" s="20">
        <v>17</v>
      </c>
      <c r="D1249" t="s">
        <v>8221</v>
      </c>
      <c r="E1249" s="20">
        <v>6</v>
      </c>
    </row>
    <row r="1250" spans="1:5" x14ac:dyDescent="0.45">
      <c r="A1250" t="s">
        <v>8219</v>
      </c>
      <c r="B1250" s="20">
        <v>104</v>
      </c>
      <c r="D1250" t="s">
        <v>8221</v>
      </c>
      <c r="E1250" s="20">
        <v>8</v>
      </c>
    </row>
    <row r="1251" spans="1:5" x14ac:dyDescent="0.45">
      <c r="A1251" t="s">
        <v>8219</v>
      </c>
      <c r="B1251" s="20">
        <v>47</v>
      </c>
      <c r="D1251" t="s">
        <v>8221</v>
      </c>
      <c r="E1251" s="20">
        <v>14</v>
      </c>
    </row>
    <row r="1252" spans="1:5" x14ac:dyDescent="0.45">
      <c r="A1252" t="s">
        <v>8219</v>
      </c>
      <c r="B1252" s="20">
        <v>38</v>
      </c>
      <c r="D1252" t="s">
        <v>8221</v>
      </c>
      <c r="E1252" s="20">
        <v>0</v>
      </c>
    </row>
    <row r="1253" spans="1:5" x14ac:dyDescent="0.45">
      <c r="A1253" t="s">
        <v>8219</v>
      </c>
      <c r="B1253" s="20">
        <v>81</v>
      </c>
      <c r="D1253" t="s">
        <v>8221</v>
      </c>
      <c r="E1253" s="20">
        <v>4</v>
      </c>
    </row>
    <row r="1254" spans="1:5" x14ac:dyDescent="0.45">
      <c r="A1254" t="s">
        <v>8219</v>
      </c>
      <c r="B1254" s="20">
        <v>55</v>
      </c>
      <c r="D1254" t="s">
        <v>8221</v>
      </c>
      <c r="E1254" s="20">
        <v>0</v>
      </c>
    </row>
    <row r="1255" spans="1:5" x14ac:dyDescent="0.45">
      <c r="A1255" t="s">
        <v>8219</v>
      </c>
      <c r="B1255" s="20">
        <v>41</v>
      </c>
      <c r="D1255" t="s">
        <v>8221</v>
      </c>
      <c r="E1255" s="20">
        <v>0</v>
      </c>
    </row>
    <row r="1256" spans="1:5" x14ac:dyDescent="0.45">
      <c r="A1256" t="s">
        <v>8219</v>
      </c>
      <c r="B1256" s="20">
        <v>79</v>
      </c>
      <c r="D1256" t="s">
        <v>8221</v>
      </c>
      <c r="E1256" s="20">
        <v>1</v>
      </c>
    </row>
    <row r="1257" spans="1:5" x14ac:dyDescent="0.45">
      <c r="A1257" t="s">
        <v>8219</v>
      </c>
      <c r="B1257" s="20">
        <v>16</v>
      </c>
      <c r="D1257" t="s">
        <v>8221</v>
      </c>
      <c r="E1257" s="20">
        <v>1</v>
      </c>
    </row>
    <row r="1258" spans="1:5" x14ac:dyDescent="0.45">
      <c r="A1258" t="s">
        <v>8219</v>
      </c>
      <c r="B1258" s="20">
        <v>8</v>
      </c>
      <c r="D1258" t="s">
        <v>8221</v>
      </c>
      <c r="E1258" s="20">
        <v>1</v>
      </c>
    </row>
    <row r="1259" spans="1:5" x14ac:dyDescent="0.45">
      <c r="A1259" t="s">
        <v>8219</v>
      </c>
      <c r="B1259" s="20">
        <v>95</v>
      </c>
      <c r="D1259" t="s">
        <v>8221</v>
      </c>
      <c r="E1259" s="20">
        <v>1</v>
      </c>
    </row>
    <row r="1260" spans="1:5" x14ac:dyDescent="0.45">
      <c r="A1260" t="s">
        <v>8219</v>
      </c>
      <c r="B1260" s="20">
        <v>25</v>
      </c>
      <c r="D1260" t="s">
        <v>8221</v>
      </c>
      <c r="E1260" s="20">
        <v>4</v>
      </c>
    </row>
    <row r="1261" spans="1:5" x14ac:dyDescent="0.45">
      <c r="A1261" t="s">
        <v>8219</v>
      </c>
      <c r="B1261" s="20">
        <v>19</v>
      </c>
      <c r="D1261" t="s">
        <v>8221</v>
      </c>
      <c r="E1261" s="20">
        <v>0</v>
      </c>
    </row>
    <row r="1262" spans="1:5" x14ac:dyDescent="0.45">
      <c r="A1262" t="s">
        <v>8219</v>
      </c>
      <c r="B1262" s="20">
        <v>90</v>
      </c>
      <c r="D1262" t="s">
        <v>8221</v>
      </c>
      <c r="E1262" s="20">
        <v>0</v>
      </c>
    </row>
    <row r="1263" spans="1:5" x14ac:dyDescent="0.45">
      <c r="A1263" t="s">
        <v>8219</v>
      </c>
      <c r="B1263" s="20">
        <v>41</v>
      </c>
      <c r="D1263" t="s">
        <v>8221</v>
      </c>
      <c r="E1263" s="20">
        <v>2</v>
      </c>
    </row>
    <row r="1264" spans="1:5" x14ac:dyDescent="0.45">
      <c r="A1264" t="s">
        <v>8219</v>
      </c>
      <c r="B1264" s="20">
        <v>30</v>
      </c>
      <c r="D1264" t="s">
        <v>8221</v>
      </c>
      <c r="E1264" s="20">
        <v>24</v>
      </c>
    </row>
    <row r="1265" spans="1:5" x14ac:dyDescent="0.45">
      <c r="A1265" t="s">
        <v>8219</v>
      </c>
      <c r="B1265" s="20">
        <v>38</v>
      </c>
      <c r="D1265" t="s">
        <v>8221</v>
      </c>
      <c r="E1265" s="20">
        <v>1</v>
      </c>
    </row>
    <row r="1266" spans="1:5" x14ac:dyDescent="0.45">
      <c r="A1266" t="s">
        <v>8219</v>
      </c>
      <c r="B1266" s="20">
        <v>65</v>
      </c>
      <c r="D1266" t="s">
        <v>8221</v>
      </c>
      <c r="E1266" s="20">
        <v>2</v>
      </c>
    </row>
    <row r="1267" spans="1:5" x14ac:dyDescent="0.45">
      <c r="A1267" t="s">
        <v>8219</v>
      </c>
      <c r="B1267" s="20">
        <v>75</v>
      </c>
      <c r="D1267" t="s">
        <v>8221</v>
      </c>
      <c r="E1267" s="20">
        <v>1</v>
      </c>
    </row>
    <row r="1268" spans="1:5" x14ac:dyDescent="0.45">
      <c r="A1268" t="s">
        <v>8219</v>
      </c>
      <c r="B1268" s="20">
        <v>16</v>
      </c>
      <c r="D1268" t="s">
        <v>8221</v>
      </c>
      <c r="E1268" s="20">
        <v>37</v>
      </c>
    </row>
    <row r="1269" spans="1:5" x14ac:dyDescent="0.45">
      <c r="A1269" t="s">
        <v>8219</v>
      </c>
      <c r="B1269" s="20">
        <v>10</v>
      </c>
      <c r="D1269" t="s">
        <v>8221</v>
      </c>
      <c r="E1269" s="20">
        <v>5</v>
      </c>
    </row>
    <row r="1270" spans="1:5" x14ac:dyDescent="0.45">
      <c r="A1270" t="s">
        <v>8219</v>
      </c>
      <c r="B1270" s="20">
        <v>27</v>
      </c>
      <c r="D1270" t="s">
        <v>8221</v>
      </c>
      <c r="E1270" s="20">
        <v>4</v>
      </c>
    </row>
    <row r="1271" spans="1:5" x14ac:dyDescent="0.45">
      <c r="A1271" t="s">
        <v>8219</v>
      </c>
      <c r="B1271" s="20">
        <v>259</v>
      </c>
      <c r="D1271" t="s">
        <v>8221</v>
      </c>
      <c r="E1271" s="20">
        <v>16</v>
      </c>
    </row>
    <row r="1272" spans="1:5" x14ac:dyDescent="0.45">
      <c r="A1272" t="s">
        <v>8219</v>
      </c>
      <c r="B1272" s="20">
        <v>39</v>
      </c>
      <c r="D1272" t="s">
        <v>8221</v>
      </c>
      <c r="E1272" s="20">
        <v>9</v>
      </c>
    </row>
    <row r="1273" spans="1:5" x14ac:dyDescent="0.45">
      <c r="A1273" t="s">
        <v>8219</v>
      </c>
      <c r="B1273" s="20">
        <v>42</v>
      </c>
      <c r="D1273" t="s">
        <v>8221</v>
      </c>
      <c r="E1273" s="20">
        <v>0</v>
      </c>
    </row>
    <row r="1274" spans="1:5" x14ac:dyDescent="0.45">
      <c r="A1274" t="s">
        <v>8219</v>
      </c>
      <c r="B1274" s="20">
        <v>10</v>
      </c>
      <c r="D1274" t="s">
        <v>8221</v>
      </c>
      <c r="E1274" s="20">
        <v>40</v>
      </c>
    </row>
    <row r="1275" spans="1:5" x14ac:dyDescent="0.45">
      <c r="A1275" t="s">
        <v>8219</v>
      </c>
      <c r="B1275" s="20">
        <v>56</v>
      </c>
      <c r="D1275" t="s">
        <v>8221</v>
      </c>
      <c r="E1275" s="20">
        <v>0</v>
      </c>
    </row>
    <row r="1276" spans="1:5" x14ac:dyDescent="0.45">
      <c r="A1276" t="s">
        <v>8219</v>
      </c>
      <c r="B1276" s="20">
        <v>20</v>
      </c>
      <c r="D1276" t="s">
        <v>8221</v>
      </c>
      <c r="E1276" s="20">
        <v>2</v>
      </c>
    </row>
    <row r="1277" spans="1:5" x14ac:dyDescent="0.45">
      <c r="A1277" t="s">
        <v>8219</v>
      </c>
      <c r="B1277" s="20">
        <v>170</v>
      </c>
      <c r="D1277" t="s">
        <v>8221</v>
      </c>
      <c r="E1277" s="20">
        <v>1</v>
      </c>
    </row>
    <row r="1278" spans="1:5" x14ac:dyDescent="0.45">
      <c r="A1278" t="s">
        <v>8219</v>
      </c>
      <c r="B1278" s="20">
        <v>29</v>
      </c>
      <c r="D1278" t="s">
        <v>8221</v>
      </c>
      <c r="E1278" s="20">
        <v>9</v>
      </c>
    </row>
    <row r="1279" spans="1:5" x14ac:dyDescent="0.45">
      <c r="A1279" t="s">
        <v>8219</v>
      </c>
      <c r="B1279" s="20">
        <v>132</v>
      </c>
      <c r="D1279" t="s">
        <v>8221</v>
      </c>
      <c r="E1279" s="20">
        <v>34</v>
      </c>
    </row>
    <row r="1280" spans="1:5" x14ac:dyDescent="0.45">
      <c r="A1280" t="s">
        <v>8219</v>
      </c>
      <c r="B1280" s="20">
        <v>27</v>
      </c>
      <c r="D1280" t="s">
        <v>8221</v>
      </c>
      <c r="E1280" s="20">
        <v>23</v>
      </c>
    </row>
    <row r="1281" spans="1:5" x14ac:dyDescent="0.45">
      <c r="A1281" t="s">
        <v>8219</v>
      </c>
      <c r="B1281" s="20">
        <v>26</v>
      </c>
      <c r="D1281" t="s">
        <v>8221</v>
      </c>
      <c r="E1281" s="20">
        <v>19</v>
      </c>
    </row>
    <row r="1282" spans="1:5" x14ac:dyDescent="0.45">
      <c r="A1282" t="s">
        <v>8219</v>
      </c>
      <c r="B1282" s="20">
        <v>43</v>
      </c>
      <c r="D1282" t="s">
        <v>8221</v>
      </c>
      <c r="E1282" s="20">
        <v>50</v>
      </c>
    </row>
    <row r="1283" spans="1:5" x14ac:dyDescent="0.45">
      <c r="A1283" t="s">
        <v>8219</v>
      </c>
      <c r="B1283" s="20">
        <v>80</v>
      </c>
      <c r="D1283" t="s">
        <v>8221</v>
      </c>
      <c r="E1283" s="20">
        <v>12</v>
      </c>
    </row>
    <row r="1284" spans="1:5" x14ac:dyDescent="0.45">
      <c r="A1284" t="s">
        <v>8219</v>
      </c>
      <c r="B1284" s="20">
        <v>33</v>
      </c>
      <c r="D1284" t="s">
        <v>8221</v>
      </c>
      <c r="E1284" s="20">
        <v>8</v>
      </c>
    </row>
    <row r="1285" spans="1:5" x14ac:dyDescent="0.45">
      <c r="A1285" t="s">
        <v>8219</v>
      </c>
      <c r="B1285" s="20">
        <v>71</v>
      </c>
      <c r="D1285" t="s">
        <v>8221</v>
      </c>
      <c r="E1285" s="20">
        <v>9</v>
      </c>
    </row>
    <row r="1286" spans="1:5" x14ac:dyDescent="0.45">
      <c r="A1286" t="s">
        <v>8219</v>
      </c>
      <c r="B1286" s="20">
        <v>81</v>
      </c>
      <c r="D1286" t="s">
        <v>8221</v>
      </c>
      <c r="E1286" s="20">
        <v>43</v>
      </c>
    </row>
    <row r="1287" spans="1:5" x14ac:dyDescent="0.45">
      <c r="A1287" t="s">
        <v>8219</v>
      </c>
      <c r="B1287" s="20">
        <v>76</v>
      </c>
      <c r="D1287" t="s">
        <v>8221</v>
      </c>
      <c r="E1287" s="20">
        <v>28</v>
      </c>
    </row>
    <row r="1288" spans="1:5" x14ac:dyDescent="0.45">
      <c r="A1288" t="s">
        <v>8219</v>
      </c>
      <c r="B1288" s="20">
        <v>48</v>
      </c>
      <c r="D1288" t="s">
        <v>8221</v>
      </c>
      <c r="E1288" s="20">
        <v>4</v>
      </c>
    </row>
    <row r="1289" spans="1:5" x14ac:dyDescent="0.45">
      <c r="A1289" t="s">
        <v>8219</v>
      </c>
      <c r="B1289" s="20">
        <v>61</v>
      </c>
      <c r="D1289" t="s">
        <v>8221</v>
      </c>
      <c r="E1289" s="20">
        <v>24</v>
      </c>
    </row>
    <row r="1290" spans="1:5" x14ac:dyDescent="0.45">
      <c r="A1290" t="s">
        <v>8219</v>
      </c>
      <c r="B1290" s="20">
        <v>60</v>
      </c>
      <c r="D1290" t="s">
        <v>8221</v>
      </c>
      <c r="E1290" s="20">
        <v>2</v>
      </c>
    </row>
    <row r="1291" spans="1:5" x14ac:dyDescent="0.45">
      <c r="A1291" t="s">
        <v>8219</v>
      </c>
      <c r="B1291" s="20">
        <v>136</v>
      </c>
      <c r="D1291" t="s">
        <v>8221</v>
      </c>
      <c r="E1291" s="20">
        <v>2</v>
      </c>
    </row>
    <row r="1292" spans="1:5" x14ac:dyDescent="0.45">
      <c r="A1292" t="s">
        <v>8219</v>
      </c>
      <c r="B1292" s="20">
        <v>14</v>
      </c>
      <c r="D1292" t="s">
        <v>8221</v>
      </c>
      <c r="E1292" s="20">
        <v>20</v>
      </c>
    </row>
    <row r="1293" spans="1:5" x14ac:dyDescent="0.45">
      <c r="A1293" t="s">
        <v>8219</v>
      </c>
      <c r="B1293" s="20">
        <v>78</v>
      </c>
      <c r="D1293" t="s">
        <v>8221</v>
      </c>
      <c r="E1293" s="20">
        <v>1</v>
      </c>
    </row>
    <row r="1294" spans="1:5" x14ac:dyDescent="0.45">
      <c r="A1294" t="s">
        <v>8219</v>
      </c>
      <c r="B1294" s="20">
        <v>4</v>
      </c>
      <c r="D1294" t="s">
        <v>8221</v>
      </c>
      <c r="E1294" s="20">
        <v>1</v>
      </c>
    </row>
    <row r="1295" spans="1:5" x14ac:dyDescent="0.45">
      <c r="A1295" t="s">
        <v>8219</v>
      </c>
      <c r="B1295" s="20">
        <v>11</v>
      </c>
      <c r="D1295" t="s">
        <v>8221</v>
      </c>
      <c r="E1295" s="20">
        <v>4</v>
      </c>
    </row>
    <row r="1296" spans="1:5" x14ac:dyDescent="0.45">
      <c r="A1296" t="s">
        <v>8219</v>
      </c>
      <c r="B1296" s="20">
        <v>185</v>
      </c>
      <c r="D1296" t="s">
        <v>8221</v>
      </c>
      <c r="E1296" s="20">
        <v>1</v>
      </c>
    </row>
    <row r="1297" spans="1:5" x14ac:dyDescent="0.45">
      <c r="A1297" t="s">
        <v>8219</v>
      </c>
      <c r="B1297" s="20">
        <v>59</v>
      </c>
      <c r="D1297" t="s">
        <v>8221</v>
      </c>
      <c r="E1297" s="20">
        <v>1</v>
      </c>
    </row>
    <row r="1298" spans="1:5" x14ac:dyDescent="0.45">
      <c r="A1298" t="s">
        <v>8219</v>
      </c>
      <c r="B1298" s="20">
        <v>27</v>
      </c>
      <c r="D1298" t="s">
        <v>8221</v>
      </c>
      <c r="E1298" s="20">
        <v>13</v>
      </c>
    </row>
    <row r="1299" spans="1:5" x14ac:dyDescent="0.45">
      <c r="A1299" t="s">
        <v>8219</v>
      </c>
      <c r="B1299" s="20">
        <v>63</v>
      </c>
      <c r="D1299" t="s">
        <v>8221</v>
      </c>
      <c r="E1299" s="20">
        <v>1</v>
      </c>
    </row>
    <row r="1300" spans="1:5" x14ac:dyDescent="0.45">
      <c r="A1300" t="s">
        <v>8219</v>
      </c>
      <c r="B1300" s="20">
        <v>13</v>
      </c>
      <c r="D1300" t="s">
        <v>8221</v>
      </c>
      <c r="E1300" s="20">
        <v>1</v>
      </c>
    </row>
    <row r="1301" spans="1:5" x14ac:dyDescent="0.45">
      <c r="A1301" t="s">
        <v>8219</v>
      </c>
      <c r="B1301" s="20">
        <v>13</v>
      </c>
      <c r="D1301" t="s">
        <v>8221</v>
      </c>
      <c r="E1301" s="20">
        <v>0</v>
      </c>
    </row>
    <row r="1302" spans="1:5" x14ac:dyDescent="0.45">
      <c r="A1302" t="s">
        <v>8219</v>
      </c>
      <c r="B1302" s="20">
        <v>57</v>
      </c>
      <c r="D1302" t="s">
        <v>8221</v>
      </c>
      <c r="E1302" s="20">
        <v>3</v>
      </c>
    </row>
    <row r="1303" spans="1:5" x14ac:dyDescent="0.45">
      <c r="A1303" t="s">
        <v>8219</v>
      </c>
      <c r="B1303" s="20">
        <v>61</v>
      </c>
      <c r="D1303" t="s">
        <v>8221</v>
      </c>
      <c r="E1303" s="20">
        <v>14</v>
      </c>
    </row>
    <row r="1304" spans="1:5" x14ac:dyDescent="0.45">
      <c r="A1304" t="s">
        <v>8219</v>
      </c>
      <c r="B1304" s="20">
        <v>65</v>
      </c>
      <c r="D1304" t="s">
        <v>8221</v>
      </c>
      <c r="E1304" s="20">
        <v>2</v>
      </c>
    </row>
    <row r="1305" spans="1:5" x14ac:dyDescent="0.45">
      <c r="A1305" t="s">
        <v>8219</v>
      </c>
      <c r="B1305" s="20">
        <v>134</v>
      </c>
      <c r="D1305" t="s">
        <v>8221</v>
      </c>
      <c r="E1305" s="20">
        <v>5</v>
      </c>
    </row>
    <row r="1306" spans="1:5" x14ac:dyDescent="0.45">
      <c r="A1306" t="s">
        <v>8219</v>
      </c>
      <c r="B1306" s="20">
        <v>37</v>
      </c>
      <c r="D1306" t="s">
        <v>8221</v>
      </c>
      <c r="E1306" s="20">
        <v>14</v>
      </c>
    </row>
    <row r="1307" spans="1:5" x14ac:dyDescent="0.45">
      <c r="A1307" t="s">
        <v>8219</v>
      </c>
      <c r="B1307" s="20">
        <v>37</v>
      </c>
      <c r="D1307" t="s">
        <v>8221</v>
      </c>
      <c r="E1307" s="20">
        <v>9</v>
      </c>
    </row>
    <row r="1308" spans="1:5" x14ac:dyDescent="0.45">
      <c r="A1308" t="s">
        <v>8219</v>
      </c>
      <c r="B1308" s="20">
        <v>150</v>
      </c>
      <c r="D1308" t="s">
        <v>8221</v>
      </c>
      <c r="E1308" s="20">
        <v>8</v>
      </c>
    </row>
    <row r="1309" spans="1:5" x14ac:dyDescent="0.45">
      <c r="A1309" t="s">
        <v>8219</v>
      </c>
      <c r="B1309" s="20">
        <v>56</v>
      </c>
      <c r="D1309" t="s">
        <v>8221</v>
      </c>
      <c r="E1309" s="20">
        <v>7</v>
      </c>
    </row>
    <row r="1310" spans="1:5" x14ac:dyDescent="0.45">
      <c r="A1310" t="s">
        <v>8219</v>
      </c>
      <c r="B1310" s="20">
        <v>18</v>
      </c>
      <c r="D1310" t="s">
        <v>8221</v>
      </c>
      <c r="E1310" s="20">
        <v>0</v>
      </c>
    </row>
    <row r="1311" spans="1:5" x14ac:dyDescent="0.45">
      <c r="A1311" t="s">
        <v>8219</v>
      </c>
      <c r="B1311" s="20">
        <v>60</v>
      </c>
      <c r="D1311" t="s">
        <v>8221</v>
      </c>
      <c r="E1311" s="20">
        <v>84</v>
      </c>
    </row>
    <row r="1312" spans="1:5" x14ac:dyDescent="0.45">
      <c r="A1312" t="s">
        <v>8219</v>
      </c>
      <c r="B1312" s="20">
        <v>67</v>
      </c>
      <c r="D1312" t="s">
        <v>8221</v>
      </c>
      <c r="E1312" s="20">
        <v>11</v>
      </c>
    </row>
    <row r="1313" spans="1:5" x14ac:dyDescent="0.45">
      <c r="A1313" t="s">
        <v>8219</v>
      </c>
      <c r="B1313" s="20">
        <v>35</v>
      </c>
      <c r="D1313" t="s">
        <v>8221</v>
      </c>
      <c r="E1313" s="20">
        <v>1</v>
      </c>
    </row>
    <row r="1314" spans="1:5" x14ac:dyDescent="0.45">
      <c r="A1314" t="s">
        <v>8219</v>
      </c>
      <c r="B1314" s="20">
        <v>34</v>
      </c>
      <c r="D1314" t="s">
        <v>8221</v>
      </c>
      <c r="E1314" s="20">
        <v>4</v>
      </c>
    </row>
    <row r="1315" spans="1:5" x14ac:dyDescent="0.45">
      <c r="A1315" t="s">
        <v>8219</v>
      </c>
      <c r="B1315" s="20">
        <v>36</v>
      </c>
      <c r="D1315" t="s">
        <v>8221</v>
      </c>
      <c r="E1315" s="20">
        <v>10</v>
      </c>
    </row>
    <row r="1316" spans="1:5" x14ac:dyDescent="0.45">
      <c r="A1316" t="s">
        <v>8219</v>
      </c>
      <c r="B1316" s="20">
        <v>18</v>
      </c>
      <c r="D1316" t="s">
        <v>8221</v>
      </c>
      <c r="E1316" s="20">
        <v>16</v>
      </c>
    </row>
    <row r="1317" spans="1:5" x14ac:dyDescent="0.45">
      <c r="A1317" t="s">
        <v>8219</v>
      </c>
      <c r="B1317" s="20">
        <v>25</v>
      </c>
      <c r="D1317" t="s">
        <v>8221</v>
      </c>
      <c r="E1317" s="20">
        <v>2</v>
      </c>
    </row>
    <row r="1318" spans="1:5" x14ac:dyDescent="0.45">
      <c r="A1318" t="s">
        <v>8219</v>
      </c>
      <c r="B1318" s="20">
        <v>21</v>
      </c>
      <c r="D1318" t="s">
        <v>8221</v>
      </c>
      <c r="E1318" s="20">
        <v>5</v>
      </c>
    </row>
    <row r="1319" spans="1:5" x14ac:dyDescent="0.45">
      <c r="A1319" t="s">
        <v>8219</v>
      </c>
      <c r="B1319" s="20">
        <v>151</v>
      </c>
      <c r="D1319" t="s">
        <v>8221</v>
      </c>
      <c r="E1319" s="20">
        <v>1</v>
      </c>
    </row>
    <row r="1320" spans="1:5" x14ac:dyDescent="0.45">
      <c r="A1320" t="s">
        <v>8219</v>
      </c>
      <c r="B1320" s="20">
        <v>489</v>
      </c>
      <c r="D1320" t="s">
        <v>8221</v>
      </c>
      <c r="E1320" s="20">
        <v>31</v>
      </c>
    </row>
    <row r="1321" spans="1:5" x14ac:dyDescent="0.45">
      <c r="A1321" t="s">
        <v>8219</v>
      </c>
      <c r="B1321" s="20">
        <v>50</v>
      </c>
      <c r="D1321" t="s">
        <v>8221</v>
      </c>
      <c r="E1321" s="20">
        <v>0</v>
      </c>
    </row>
    <row r="1322" spans="1:5" x14ac:dyDescent="0.45">
      <c r="A1322" t="s">
        <v>8219</v>
      </c>
      <c r="B1322" s="20">
        <v>321</v>
      </c>
      <c r="D1322" t="s">
        <v>8221</v>
      </c>
      <c r="E1322" s="20">
        <v>2</v>
      </c>
    </row>
    <row r="1323" spans="1:5" x14ac:dyDescent="0.45">
      <c r="A1323" t="s">
        <v>8219</v>
      </c>
      <c r="B1323" s="20">
        <v>1762</v>
      </c>
      <c r="D1323" t="s">
        <v>8221</v>
      </c>
      <c r="E1323" s="20">
        <v>7</v>
      </c>
    </row>
    <row r="1324" spans="1:5" x14ac:dyDescent="0.45">
      <c r="A1324" t="s">
        <v>8219</v>
      </c>
      <c r="B1324" s="20">
        <v>385</v>
      </c>
      <c r="D1324" t="s">
        <v>8221</v>
      </c>
      <c r="E1324" s="20">
        <v>16</v>
      </c>
    </row>
    <row r="1325" spans="1:5" x14ac:dyDescent="0.45">
      <c r="A1325" t="s">
        <v>8219</v>
      </c>
      <c r="B1325" s="20">
        <v>398</v>
      </c>
      <c r="D1325" t="s">
        <v>8221</v>
      </c>
      <c r="E1325" s="20">
        <v>4</v>
      </c>
    </row>
    <row r="1326" spans="1:5" x14ac:dyDescent="0.45">
      <c r="A1326" t="s">
        <v>8219</v>
      </c>
      <c r="B1326" s="20">
        <v>304</v>
      </c>
      <c r="D1326" t="s">
        <v>8221</v>
      </c>
      <c r="E1326" s="20">
        <v>4</v>
      </c>
    </row>
    <row r="1327" spans="1:5" x14ac:dyDescent="0.45">
      <c r="A1327" t="s">
        <v>8219</v>
      </c>
      <c r="B1327" s="20">
        <v>676</v>
      </c>
      <c r="D1327" t="s">
        <v>8221</v>
      </c>
      <c r="E1327" s="20">
        <v>4</v>
      </c>
    </row>
    <row r="1328" spans="1:5" x14ac:dyDescent="0.45">
      <c r="A1328" t="s">
        <v>8219</v>
      </c>
      <c r="B1328" s="20">
        <v>577</v>
      </c>
      <c r="D1328" t="s">
        <v>8221</v>
      </c>
      <c r="E1328" s="20">
        <v>3</v>
      </c>
    </row>
    <row r="1329" spans="1:5" x14ac:dyDescent="0.45">
      <c r="A1329" t="s">
        <v>8219</v>
      </c>
      <c r="B1329" s="20">
        <v>3663</v>
      </c>
      <c r="D1329" t="s">
        <v>8221</v>
      </c>
      <c r="E1329" s="20">
        <v>36</v>
      </c>
    </row>
    <row r="1330" spans="1:5" x14ac:dyDescent="0.45">
      <c r="A1330" t="s">
        <v>8219</v>
      </c>
      <c r="B1330" s="20">
        <v>294</v>
      </c>
      <c r="D1330" t="s">
        <v>8221</v>
      </c>
      <c r="E1330" s="20">
        <v>1</v>
      </c>
    </row>
    <row r="1331" spans="1:5" x14ac:dyDescent="0.45">
      <c r="A1331" t="s">
        <v>8219</v>
      </c>
      <c r="B1331" s="20">
        <v>28</v>
      </c>
      <c r="D1331" t="s">
        <v>8221</v>
      </c>
      <c r="E1331" s="20">
        <v>7</v>
      </c>
    </row>
    <row r="1332" spans="1:5" x14ac:dyDescent="0.45">
      <c r="A1332" t="s">
        <v>8219</v>
      </c>
      <c r="B1332" s="20">
        <v>100</v>
      </c>
      <c r="D1332" t="s">
        <v>8221</v>
      </c>
      <c r="E1332" s="20">
        <v>27</v>
      </c>
    </row>
    <row r="1333" spans="1:5" x14ac:dyDescent="0.45">
      <c r="A1333" t="s">
        <v>8219</v>
      </c>
      <c r="B1333" s="20">
        <v>72</v>
      </c>
      <c r="D1333" t="s">
        <v>8221</v>
      </c>
      <c r="E1333" s="20">
        <v>1</v>
      </c>
    </row>
    <row r="1334" spans="1:5" x14ac:dyDescent="0.45">
      <c r="A1334" t="s">
        <v>8219</v>
      </c>
      <c r="B1334" s="20">
        <v>238</v>
      </c>
      <c r="D1334" t="s">
        <v>8221</v>
      </c>
      <c r="E1334" s="20">
        <v>0</v>
      </c>
    </row>
    <row r="1335" spans="1:5" x14ac:dyDescent="0.45">
      <c r="A1335" t="s">
        <v>8219</v>
      </c>
      <c r="B1335" s="20">
        <v>159</v>
      </c>
      <c r="D1335" t="s">
        <v>8221</v>
      </c>
      <c r="E1335" s="20">
        <v>1</v>
      </c>
    </row>
    <row r="1336" spans="1:5" x14ac:dyDescent="0.45">
      <c r="A1336" t="s">
        <v>8219</v>
      </c>
      <c r="B1336" s="20">
        <v>77</v>
      </c>
      <c r="D1336" t="s">
        <v>8221</v>
      </c>
      <c r="E1336" s="20">
        <v>3</v>
      </c>
    </row>
    <row r="1337" spans="1:5" x14ac:dyDescent="0.45">
      <c r="A1337" t="s">
        <v>8219</v>
      </c>
      <c r="B1337" s="20">
        <v>53</v>
      </c>
      <c r="D1337" t="s">
        <v>8221</v>
      </c>
      <c r="E1337" s="20">
        <v>3</v>
      </c>
    </row>
    <row r="1338" spans="1:5" x14ac:dyDescent="0.45">
      <c r="A1338" t="s">
        <v>8219</v>
      </c>
      <c r="B1338" s="20">
        <v>1251</v>
      </c>
      <c r="D1338" t="s">
        <v>8221</v>
      </c>
      <c r="E1338" s="20">
        <v>3</v>
      </c>
    </row>
    <row r="1339" spans="1:5" x14ac:dyDescent="0.45">
      <c r="A1339" t="s">
        <v>8219</v>
      </c>
      <c r="B1339" s="20">
        <v>465</v>
      </c>
      <c r="D1339" t="s">
        <v>8221</v>
      </c>
      <c r="E1339" s="20">
        <v>0</v>
      </c>
    </row>
    <row r="1340" spans="1:5" x14ac:dyDescent="0.45">
      <c r="A1340" t="s">
        <v>8219</v>
      </c>
      <c r="B1340" s="20">
        <v>74</v>
      </c>
      <c r="D1340" t="s">
        <v>8221</v>
      </c>
      <c r="E1340" s="20">
        <v>6</v>
      </c>
    </row>
    <row r="1341" spans="1:5" x14ac:dyDescent="0.45">
      <c r="A1341" t="s">
        <v>8219</v>
      </c>
      <c r="B1341" s="20">
        <v>62</v>
      </c>
      <c r="D1341" t="s">
        <v>8221</v>
      </c>
      <c r="E1341" s="20">
        <v>17</v>
      </c>
    </row>
    <row r="1342" spans="1:5" x14ac:dyDescent="0.45">
      <c r="A1342" t="s">
        <v>8219</v>
      </c>
      <c r="B1342" s="20">
        <v>3468</v>
      </c>
      <c r="D1342" t="s">
        <v>8221</v>
      </c>
      <c r="E1342" s="20">
        <v>40</v>
      </c>
    </row>
    <row r="1343" spans="1:5" x14ac:dyDescent="0.45">
      <c r="A1343" t="s">
        <v>8219</v>
      </c>
      <c r="B1343" s="20">
        <v>52</v>
      </c>
      <c r="D1343" t="s">
        <v>8221</v>
      </c>
      <c r="E1343" s="20">
        <v>3</v>
      </c>
    </row>
    <row r="1344" spans="1:5" x14ac:dyDescent="0.45">
      <c r="A1344" t="s">
        <v>8219</v>
      </c>
      <c r="B1344" s="20">
        <v>50</v>
      </c>
      <c r="D1344" t="s">
        <v>8221</v>
      </c>
      <c r="E1344" s="20">
        <v>1</v>
      </c>
    </row>
    <row r="1345" spans="1:5" x14ac:dyDescent="0.45">
      <c r="A1345" t="s">
        <v>8219</v>
      </c>
      <c r="B1345" s="20">
        <v>45</v>
      </c>
      <c r="D1345" t="s">
        <v>8221</v>
      </c>
      <c r="E1345" s="20">
        <v>2</v>
      </c>
    </row>
    <row r="1346" spans="1:5" x14ac:dyDescent="0.45">
      <c r="A1346" t="s">
        <v>8219</v>
      </c>
      <c r="B1346" s="20">
        <v>21</v>
      </c>
      <c r="D1346" t="s">
        <v>8221</v>
      </c>
      <c r="E1346" s="20">
        <v>7</v>
      </c>
    </row>
    <row r="1347" spans="1:5" x14ac:dyDescent="0.45">
      <c r="A1347" t="s">
        <v>8219</v>
      </c>
      <c r="B1347" s="20">
        <v>100</v>
      </c>
      <c r="D1347" t="s">
        <v>8221</v>
      </c>
      <c r="E1347" s="20">
        <v>14</v>
      </c>
    </row>
    <row r="1348" spans="1:5" x14ac:dyDescent="0.45">
      <c r="A1348" t="s">
        <v>8219</v>
      </c>
      <c r="B1348" s="20">
        <v>81</v>
      </c>
      <c r="D1348" t="s">
        <v>8221</v>
      </c>
      <c r="E1348" s="20">
        <v>0</v>
      </c>
    </row>
    <row r="1349" spans="1:5" x14ac:dyDescent="0.45">
      <c r="A1349" t="s">
        <v>8219</v>
      </c>
      <c r="B1349" s="20">
        <v>286</v>
      </c>
      <c r="D1349" t="s">
        <v>8221</v>
      </c>
      <c r="E1349" s="20">
        <v>0</v>
      </c>
    </row>
    <row r="1350" spans="1:5" x14ac:dyDescent="0.45">
      <c r="A1350" t="s">
        <v>8219</v>
      </c>
      <c r="B1350" s="20">
        <v>42</v>
      </c>
      <c r="D1350" t="s">
        <v>8221</v>
      </c>
      <c r="E1350" s="20">
        <v>1</v>
      </c>
    </row>
    <row r="1351" spans="1:5" x14ac:dyDescent="0.45">
      <c r="A1351" t="s">
        <v>8219</v>
      </c>
      <c r="B1351" s="20">
        <v>199</v>
      </c>
      <c r="D1351" t="s">
        <v>8221</v>
      </c>
      <c r="E1351" s="20">
        <v>12</v>
      </c>
    </row>
    <row r="1352" spans="1:5" x14ac:dyDescent="0.45">
      <c r="A1352" t="s">
        <v>8219</v>
      </c>
      <c r="B1352" s="20">
        <v>25</v>
      </c>
      <c r="D1352" t="s">
        <v>8221</v>
      </c>
      <c r="E1352" s="20">
        <v>12</v>
      </c>
    </row>
    <row r="1353" spans="1:5" x14ac:dyDescent="0.45">
      <c r="A1353" t="s">
        <v>8219</v>
      </c>
      <c r="B1353" s="20">
        <v>84</v>
      </c>
      <c r="D1353" t="s">
        <v>8221</v>
      </c>
      <c r="E1353" s="20">
        <v>23</v>
      </c>
    </row>
    <row r="1354" spans="1:5" x14ac:dyDescent="0.45">
      <c r="A1354" t="s">
        <v>8219</v>
      </c>
      <c r="B1354" s="20">
        <v>50</v>
      </c>
      <c r="D1354" t="s">
        <v>8221</v>
      </c>
      <c r="E1354" s="20">
        <v>0</v>
      </c>
    </row>
    <row r="1355" spans="1:5" x14ac:dyDescent="0.45">
      <c r="A1355" t="s">
        <v>8219</v>
      </c>
      <c r="B1355" s="20">
        <v>26</v>
      </c>
      <c r="D1355" t="s">
        <v>8221</v>
      </c>
      <c r="E1355" s="20">
        <v>10</v>
      </c>
    </row>
    <row r="1356" spans="1:5" x14ac:dyDescent="0.45">
      <c r="A1356" t="s">
        <v>8219</v>
      </c>
      <c r="B1356" s="20">
        <v>14</v>
      </c>
      <c r="D1356" t="s">
        <v>8221</v>
      </c>
      <c r="E1356" s="20">
        <v>5</v>
      </c>
    </row>
    <row r="1357" spans="1:5" x14ac:dyDescent="0.45">
      <c r="A1357" t="s">
        <v>8219</v>
      </c>
      <c r="B1357" s="20">
        <v>49</v>
      </c>
      <c r="D1357" t="s">
        <v>8221</v>
      </c>
      <c r="E1357" s="20">
        <v>1</v>
      </c>
    </row>
    <row r="1358" spans="1:5" x14ac:dyDescent="0.45">
      <c r="A1358" t="s">
        <v>8219</v>
      </c>
      <c r="B1358" s="20">
        <v>69</v>
      </c>
      <c r="D1358" t="s">
        <v>8221</v>
      </c>
      <c r="E1358" s="20">
        <v>2</v>
      </c>
    </row>
    <row r="1359" spans="1:5" x14ac:dyDescent="0.45">
      <c r="A1359" t="s">
        <v>8219</v>
      </c>
      <c r="B1359" s="20">
        <v>60</v>
      </c>
      <c r="D1359" t="s">
        <v>8221</v>
      </c>
      <c r="E1359" s="20">
        <v>2</v>
      </c>
    </row>
    <row r="1360" spans="1:5" x14ac:dyDescent="0.45">
      <c r="A1360" t="s">
        <v>8219</v>
      </c>
      <c r="B1360" s="20">
        <v>80</v>
      </c>
      <c r="D1360" t="s">
        <v>8221</v>
      </c>
      <c r="E1360" s="20">
        <v>0</v>
      </c>
    </row>
    <row r="1361" spans="1:5" x14ac:dyDescent="0.45">
      <c r="A1361" t="s">
        <v>8219</v>
      </c>
      <c r="B1361" s="20">
        <v>56</v>
      </c>
      <c r="D1361" t="s">
        <v>8221</v>
      </c>
      <c r="E1361" s="20">
        <v>13</v>
      </c>
    </row>
    <row r="1362" spans="1:5" x14ac:dyDescent="0.45">
      <c r="A1362" t="s">
        <v>8219</v>
      </c>
      <c r="B1362" s="20">
        <v>104</v>
      </c>
      <c r="D1362" t="s">
        <v>8221</v>
      </c>
      <c r="E1362" s="20">
        <v>0</v>
      </c>
    </row>
    <row r="1363" spans="1:5" x14ac:dyDescent="0.45">
      <c r="A1363" t="s">
        <v>8219</v>
      </c>
      <c r="B1363" s="20">
        <v>46</v>
      </c>
      <c r="D1363" t="s">
        <v>8221</v>
      </c>
      <c r="E1363" s="20">
        <v>1</v>
      </c>
    </row>
    <row r="1364" spans="1:5" x14ac:dyDescent="0.45">
      <c r="A1364" t="s">
        <v>8219</v>
      </c>
      <c r="B1364" s="20">
        <v>206</v>
      </c>
      <c r="D1364" t="s">
        <v>8221</v>
      </c>
      <c r="E1364" s="20">
        <v>5</v>
      </c>
    </row>
    <row r="1365" spans="1:5" x14ac:dyDescent="0.45">
      <c r="A1365" t="s">
        <v>8219</v>
      </c>
      <c r="B1365" s="20">
        <v>18</v>
      </c>
      <c r="D1365" t="s">
        <v>8221</v>
      </c>
      <c r="E1365" s="20">
        <v>2</v>
      </c>
    </row>
    <row r="1366" spans="1:5" x14ac:dyDescent="0.45">
      <c r="A1366" t="s">
        <v>8219</v>
      </c>
      <c r="B1366" s="20">
        <v>28</v>
      </c>
      <c r="D1366" t="s">
        <v>8221</v>
      </c>
      <c r="E1366" s="20">
        <v>0</v>
      </c>
    </row>
    <row r="1367" spans="1:5" x14ac:dyDescent="0.45">
      <c r="A1367" t="s">
        <v>8219</v>
      </c>
      <c r="B1367" s="20">
        <v>11</v>
      </c>
      <c r="D1367" t="s">
        <v>8221</v>
      </c>
      <c r="E1367" s="20">
        <v>32</v>
      </c>
    </row>
    <row r="1368" spans="1:5" x14ac:dyDescent="0.45">
      <c r="A1368" t="s">
        <v>8219</v>
      </c>
      <c r="B1368" s="20">
        <v>263</v>
      </c>
      <c r="D1368" t="s">
        <v>8221</v>
      </c>
      <c r="E1368" s="20">
        <v>1</v>
      </c>
    </row>
    <row r="1369" spans="1:5" x14ac:dyDescent="0.45">
      <c r="A1369" t="s">
        <v>8219</v>
      </c>
      <c r="B1369" s="20">
        <v>394</v>
      </c>
      <c r="D1369" t="s">
        <v>8221</v>
      </c>
      <c r="E1369" s="20">
        <v>1</v>
      </c>
    </row>
    <row r="1370" spans="1:5" x14ac:dyDescent="0.45">
      <c r="A1370" t="s">
        <v>8219</v>
      </c>
      <c r="B1370" s="20">
        <v>1049</v>
      </c>
      <c r="D1370" t="s">
        <v>8221</v>
      </c>
      <c r="E1370" s="20">
        <v>1</v>
      </c>
    </row>
    <row r="1371" spans="1:5" x14ac:dyDescent="0.45">
      <c r="A1371" t="s">
        <v>8219</v>
      </c>
      <c r="B1371" s="20">
        <v>308</v>
      </c>
      <c r="D1371" t="s">
        <v>8221</v>
      </c>
      <c r="E1371" s="20">
        <v>0</v>
      </c>
    </row>
    <row r="1372" spans="1:5" x14ac:dyDescent="0.45">
      <c r="A1372" t="s">
        <v>8219</v>
      </c>
      <c r="B1372" s="20">
        <v>1088</v>
      </c>
      <c r="D1372" t="s">
        <v>8221</v>
      </c>
      <c r="E1372" s="20">
        <v>0</v>
      </c>
    </row>
    <row r="1373" spans="1:5" x14ac:dyDescent="0.45">
      <c r="A1373" t="s">
        <v>8219</v>
      </c>
      <c r="B1373" s="20">
        <v>73</v>
      </c>
      <c r="D1373" t="s">
        <v>8221</v>
      </c>
      <c r="E1373" s="20">
        <v>8</v>
      </c>
    </row>
    <row r="1374" spans="1:5" x14ac:dyDescent="0.45">
      <c r="A1374" t="s">
        <v>8219</v>
      </c>
      <c r="B1374" s="20">
        <v>143</v>
      </c>
      <c r="D1374" t="s">
        <v>8221</v>
      </c>
      <c r="E1374" s="20">
        <v>0</v>
      </c>
    </row>
    <row r="1375" spans="1:5" x14ac:dyDescent="0.45">
      <c r="A1375" t="s">
        <v>8219</v>
      </c>
      <c r="B1375" s="20">
        <v>1420</v>
      </c>
      <c r="D1375" t="s">
        <v>8221</v>
      </c>
      <c r="E1375" s="20">
        <v>1</v>
      </c>
    </row>
    <row r="1376" spans="1:5" x14ac:dyDescent="0.45">
      <c r="A1376" t="s">
        <v>8219</v>
      </c>
      <c r="B1376" s="20">
        <v>305</v>
      </c>
      <c r="D1376" t="s">
        <v>8221</v>
      </c>
      <c r="E1376" s="20">
        <v>16</v>
      </c>
    </row>
    <row r="1377" spans="1:5" x14ac:dyDescent="0.45">
      <c r="A1377" t="s">
        <v>8219</v>
      </c>
      <c r="B1377" s="20">
        <v>551</v>
      </c>
      <c r="D1377" t="s">
        <v>8221</v>
      </c>
      <c r="E1377" s="20">
        <v>12</v>
      </c>
    </row>
    <row r="1378" spans="1:5" x14ac:dyDescent="0.45">
      <c r="A1378" t="s">
        <v>8219</v>
      </c>
      <c r="B1378" s="20">
        <v>187</v>
      </c>
      <c r="D1378" t="s">
        <v>8221</v>
      </c>
      <c r="E1378" s="20">
        <v>4</v>
      </c>
    </row>
    <row r="1379" spans="1:5" x14ac:dyDescent="0.45">
      <c r="A1379" t="s">
        <v>8219</v>
      </c>
      <c r="B1379" s="20">
        <v>325</v>
      </c>
      <c r="D1379" t="s">
        <v>8221</v>
      </c>
      <c r="E1379" s="20">
        <v>2</v>
      </c>
    </row>
    <row r="1380" spans="1:5" x14ac:dyDescent="0.45">
      <c r="A1380" t="s">
        <v>8219</v>
      </c>
      <c r="B1380" s="20">
        <v>148</v>
      </c>
      <c r="D1380" t="s">
        <v>8221</v>
      </c>
      <c r="E1380" s="20">
        <v>3</v>
      </c>
    </row>
    <row r="1381" spans="1:5" x14ac:dyDescent="0.45">
      <c r="A1381" t="s">
        <v>8219</v>
      </c>
      <c r="B1381" s="20">
        <v>69</v>
      </c>
      <c r="D1381" t="s">
        <v>8221</v>
      </c>
      <c r="E1381" s="20">
        <v>0</v>
      </c>
    </row>
    <row r="1382" spans="1:5" x14ac:dyDescent="0.45">
      <c r="A1382" t="s">
        <v>8219</v>
      </c>
      <c r="B1382" s="20">
        <v>173</v>
      </c>
      <c r="D1382" t="s">
        <v>8221</v>
      </c>
      <c r="E1382" s="20">
        <v>3</v>
      </c>
    </row>
    <row r="1383" spans="1:5" x14ac:dyDescent="0.45">
      <c r="A1383" t="s">
        <v>8219</v>
      </c>
      <c r="B1383" s="20">
        <v>269</v>
      </c>
      <c r="D1383" t="s">
        <v>8221</v>
      </c>
      <c r="E1383" s="20">
        <v>4</v>
      </c>
    </row>
    <row r="1384" spans="1:5" x14ac:dyDescent="0.45">
      <c r="A1384" t="s">
        <v>8219</v>
      </c>
      <c r="B1384" s="20">
        <v>185</v>
      </c>
      <c r="D1384" t="s">
        <v>8221</v>
      </c>
      <c r="E1384" s="20">
        <v>2</v>
      </c>
    </row>
    <row r="1385" spans="1:5" x14ac:dyDescent="0.45">
      <c r="A1385" t="s">
        <v>8219</v>
      </c>
      <c r="B1385" s="20">
        <v>176</v>
      </c>
      <c r="D1385" t="s">
        <v>8221</v>
      </c>
      <c r="E1385" s="20">
        <v>10</v>
      </c>
    </row>
    <row r="1386" spans="1:5" x14ac:dyDescent="0.45">
      <c r="A1386" t="s">
        <v>8219</v>
      </c>
      <c r="B1386" s="20">
        <v>1019</v>
      </c>
      <c r="D1386" t="s">
        <v>8221</v>
      </c>
      <c r="E1386" s="20">
        <v>11</v>
      </c>
    </row>
    <row r="1387" spans="1:5" x14ac:dyDescent="0.45">
      <c r="A1387" t="s">
        <v>8219</v>
      </c>
      <c r="B1387" s="20">
        <v>113</v>
      </c>
      <c r="D1387" t="s">
        <v>8221</v>
      </c>
      <c r="E1387" s="20">
        <v>6</v>
      </c>
    </row>
    <row r="1388" spans="1:5" x14ac:dyDescent="0.45">
      <c r="A1388" t="s">
        <v>8219</v>
      </c>
      <c r="B1388" s="20">
        <v>404</v>
      </c>
      <c r="D1388" t="s">
        <v>8221</v>
      </c>
      <c r="E1388" s="20">
        <v>2</v>
      </c>
    </row>
    <row r="1389" spans="1:5" x14ac:dyDescent="0.45">
      <c r="A1389" t="s">
        <v>8219</v>
      </c>
      <c r="B1389" s="20">
        <v>707</v>
      </c>
      <c r="D1389" t="s">
        <v>8221</v>
      </c>
      <c r="E1389" s="20">
        <v>6</v>
      </c>
    </row>
    <row r="1390" spans="1:5" x14ac:dyDescent="0.45">
      <c r="A1390" t="s">
        <v>8219</v>
      </c>
      <c r="B1390" s="20">
        <v>392</v>
      </c>
      <c r="D1390" t="s">
        <v>8221</v>
      </c>
      <c r="E1390" s="20">
        <v>8</v>
      </c>
    </row>
    <row r="1391" spans="1:5" x14ac:dyDescent="0.45">
      <c r="A1391" t="s">
        <v>8219</v>
      </c>
      <c r="B1391" s="20">
        <v>23</v>
      </c>
      <c r="D1391" t="s">
        <v>8221</v>
      </c>
      <c r="E1391" s="20">
        <v>37</v>
      </c>
    </row>
    <row r="1392" spans="1:5" x14ac:dyDescent="0.45">
      <c r="A1392" t="s">
        <v>8219</v>
      </c>
      <c r="B1392" s="20">
        <v>682</v>
      </c>
      <c r="D1392" t="s">
        <v>8221</v>
      </c>
      <c r="E1392" s="20">
        <v>11</v>
      </c>
    </row>
    <row r="1393" spans="1:5" x14ac:dyDescent="0.45">
      <c r="A1393" t="s">
        <v>8219</v>
      </c>
      <c r="B1393" s="20">
        <v>37</v>
      </c>
      <c r="D1393" t="s">
        <v>8221</v>
      </c>
      <c r="E1393" s="20">
        <v>0</v>
      </c>
    </row>
    <row r="1394" spans="1:5" x14ac:dyDescent="0.45">
      <c r="A1394" t="s">
        <v>8219</v>
      </c>
      <c r="B1394" s="20">
        <v>146</v>
      </c>
      <c r="D1394" t="s">
        <v>8221</v>
      </c>
      <c r="E1394" s="20">
        <v>10</v>
      </c>
    </row>
    <row r="1395" spans="1:5" x14ac:dyDescent="0.45">
      <c r="A1395" t="s">
        <v>8219</v>
      </c>
      <c r="B1395" s="20">
        <v>119</v>
      </c>
      <c r="D1395" t="s">
        <v>8221</v>
      </c>
      <c r="E1395" s="20">
        <v>6</v>
      </c>
    </row>
    <row r="1396" spans="1:5" x14ac:dyDescent="0.45">
      <c r="A1396" t="s">
        <v>8219</v>
      </c>
      <c r="B1396" s="20">
        <v>163</v>
      </c>
      <c r="D1396" t="s">
        <v>8221</v>
      </c>
      <c r="E1396" s="20">
        <v>8</v>
      </c>
    </row>
    <row r="1397" spans="1:5" x14ac:dyDescent="0.45">
      <c r="A1397" t="s">
        <v>8219</v>
      </c>
      <c r="B1397" s="20">
        <v>339</v>
      </c>
      <c r="D1397" t="s">
        <v>8221</v>
      </c>
      <c r="E1397" s="20">
        <v>6</v>
      </c>
    </row>
    <row r="1398" spans="1:5" x14ac:dyDescent="0.45">
      <c r="A1398" t="s">
        <v>8219</v>
      </c>
      <c r="B1398" s="20">
        <v>58</v>
      </c>
      <c r="D1398" t="s">
        <v>8221</v>
      </c>
      <c r="E1398" s="20">
        <v>7</v>
      </c>
    </row>
    <row r="1399" spans="1:5" x14ac:dyDescent="0.45">
      <c r="A1399" t="s">
        <v>8219</v>
      </c>
      <c r="B1399" s="20">
        <v>456</v>
      </c>
      <c r="D1399" t="s">
        <v>8221</v>
      </c>
      <c r="E1399" s="20">
        <v>7</v>
      </c>
    </row>
    <row r="1400" spans="1:5" x14ac:dyDescent="0.45">
      <c r="A1400" t="s">
        <v>8219</v>
      </c>
      <c r="B1400" s="20">
        <v>15</v>
      </c>
      <c r="D1400" t="s">
        <v>8221</v>
      </c>
      <c r="E1400" s="20">
        <v>5</v>
      </c>
    </row>
    <row r="1401" spans="1:5" x14ac:dyDescent="0.45">
      <c r="A1401" t="s">
        <v>8219</v>
      </c>
      <c r="B1401" s="20">
        <v>191</v>
      </c>
      <c r="D1401" t="s">
        <v>8221</v>
      </c>
      <c r="E1401" s="20">
        <v>46</v>
      </c>
    </row>
    <row r="1402" spans="1:5" x14ac:dyDescent="0.45">
      <c r="A1402" t="s">
        <v>8219</v>
      </c>
      <c r="B1402" s="20">
        <v>17</v>
      </c>
      <c r="D1402" t="s">
        <v>8221</v>
      </c>
      <c r="E1402" s="20">
        <v>10</v>
      </c>
    </row>
    <row r="1403" spans="1:5" x14ac:dyDescent="0.45">
      <c r="A1403" t="s">
        <v>8219</v>
      </c>
      <c r="B1403" s="20">
        <v>28</v>
      </c>
      <c r="D1403" t="s">
        <v>8221</v>
      </c>
      <c r="E1403" s="20">
        <v>19</v>
      </c>
    </row>
    <row r="1404" spans="1:5" x14ac:dyDescent="0.45">
      <c r="A1404" t="s">
        <v>8219</v>
      </c>
      <c r="B1404" s="20">
        <v>18</v>
      </c>
      <c r="D1404" t="s">
        <v>8221</v>
      </c>
      <c r="E1404" s="20">
        <v>13</v>
      </c>
    </row>
    <row r="1405" spans="1:5" x14ac:dyDescent="0.45">
      <c r="A1405" t="s">
        <v>8219</v>
      </c>
      <c r="B1405" s="20">
        <v>61</v>
      </c>
      <c r="D1405" t="s">
        <v>8221</v>
      </c>
      <c r="E1405" s="20">
        <v>13</v>
      </c>
    </row>
    <row r="1406" spans="1:5" x14ac:dyDescent="0.45">
      <c r="A1406" t="s">
        <v>8219</v>
      </c>
      <c r="B1406" s="20">
        <v>108</v>
      </c>
      <c r="D1406" t="s">
        <v>8221</v>
      </c>
      <c r="E1406" s="20">
        <v>4</v>
      </c>
    </row>
    <row r="1407" spans="1:5" x14ac:dyDescent="0.45">
      <c r="A1407" t="s">
        <v>8219</v>
      </c>
      <c r="B1407" s="20">
        <v>142</v>
      </c>
      <c r="D1407" t="s">
        <v>8221</v>
      </c>
      <c r="E1407" s="20">
        <v>0</v>
      </c>
    </row>
    <row r="1408" spans="1:5" x14ac:dyDescent="0.45">
      <c r="A1408" t="s">
        <v>8219</v>
      </c>
      <c r="B1408" s="20">
        <v>74</v>
      </c>
      <c r="D1408" t="s">
        <v>8221</v>
      </c>
      <c r="E1408" s="20">
        <v>3</v>
      </c>
    </row>
    <row r="1409" spans="1:5" x14ac:dyDescent="0.45">
      <c r="A1409" t="s">
        <v>8219</v>
      </c>
      <c r="B1409" s="20">
        <v>38</v>
      </c>
      <c r="D1409" t="s">
        <v>8221</v>
      </c>
      <c r="E1409" s="20">
        <v>1</v>
      </c>
    </row>
    <row r="1410" spans="1:5" x14ac:dyDescent="0.45">
      <c r="A1410" t="s">
        <v>8219</v>
      </c>
      <c r="B1410" s="20">
        <v>20</v>
      </c>
      <c r="D1410" t="s">
        <v>8221</v>
      </c>
      <c r="E1410" s="20">
        <v>9</v>
      </c>
    </row>
    <row r="1411" spans="1:5" x14ac:dyDescent="0.45">
      <c r="A1411" t="s">
        <v>8219</v>
      </c>
      <c r="B1411" s="20">
        <v>24</v>
      </c>
      <c r="D1411" t="s">
        <v>8221</v>
      </c>
      <c r="E1411" s="20">
        <v>1</v>
      </c>
    </row>
    <row r="1412" spans="1:5" x14ac:dyDescent="0.45">
      <c r="A1412" t="s">
        <v>8219</v>
      </c>
      <c r="B1412" s="20">
        <v>66</v>
      </c>
      <c r="D1412" t="s">
        <v>8221</v>
      </c>
      <c r="E1412" s="20">
        <v>1</v>
      </c>
    </row>
    <row r="1413" spans="1:5" x14ac:dyDescent="0.45">
      <c r="A1413" t="s">
        <v>8219</v>
      </c>
      <c r="B1413" s="20">
        <v>28</v>
      </c>
      <c r="D1413" t="s">
        <v>8221</v>
      </c>
      <c r="E1413" s="20">
        <v>4</v>
      </c>
    </row>
    <row r="1414" spans="1:5" x14ac:dyDescent="0.45">
      <c r="A1414" t="s">
        <v>8219</v>
      </c>
      <c r="B1414" s="20">
        <v>24</v>
      </c>
      <c r="D1414" t="s">
        <v>8221</v>
      </c>
      <c r="E1414" s="20">
        <v>17</v>
      </c>
    </row>
    <row r="1415" spans="1:5" x14ac:dyDescent="0.45">
      <c r="A1415" t="s">
        <v>8219</v>
      </c>
      <c r="B1415" s="20">
        <v>73</v>
      </c>
      <c r="D1415" t="s">
        <v>8221</v>
      </c>
      <c r="E1415" s="20">
        <v>0</v>
      </c>
    </row>
    <row r="1416" spans="1:5" x14ac:dyDescent="0.45">
      <c r="A1416" t="s">
        <v>8219</v>
      </c>
      <c r="B1416" s="20">
        <v>3</v>
      </c>
      <c r="D1416" t="s">
        <v>8221</v>
      </c>
      <c r="E1416" s="20">
        <v>12</v>
      </c>
    </row>
    <row r="1417" spans="1:5" x14ac:dyDescent="0.45">
      <c r="A1417" t="s">
        <v>8219</v>
      </c>
      <c r="B1417" s="20">
        <v>20</v>
      </c>
      <c r="D1417" t="s">
        <v>8221</v>
      </c>
      <c r="E1417" s="20">
        <v>14</v>
      </c>
    </row>
    <row r="1418" spans="1:5" x14ac:dyDescent="0.45">
      <c r="A1418" t="s">
        <v>8219</v>
      </c>
      <c r="B1418" s="20">
        <v>21</v>
      </c>
      <c r="D1418" t="s">
        <v>8221</v>
      </c>
      <c r="E1418" s="20">
        <v>1</v>
      </c>
    </row>
    <row r="1419" spans="1:5" x14ac:dyDescent="0.45">
      <c r="A1419" t="s">
        <v>8219</v>
      </c>
      <c r="B1419" s="20">
        <v>94</v>
      </c>
      <c r="D1419" t="s">
        <v>8221</v>
      </c>
      <c r="E1419" s="20">
        <v>14</v>
      </c>
    </row>
    <row r="1420" spans="1:5" x14ac:dyDescent="0.45">
      <c r="A1420" t="s">
        <v>8219</v>
      </c>
      <c r="B1420" s="20">
        <v>139</v>
      </c>
      <c r="D1420" t="s">
        <v>8221</v>
      </c>
      <c r="E1420" s="20">
        <v>4</v>
      </c>
    </row>
    <row r="1421" spans="1:5" x14ac:dyDescent="0.45">
      <c r="A1421" t="s">
        <v>8219</v>
      </c>
      <c r="B1421" s="20">
        <v>130</v>
      </c>
      <c r="D1421" t="s">
        <v>8221</v>
      </c>
      <c r="E1421" s="20">
        <v>2</v>
      </c>
    </row>
    <row r="1422" spans="1:5" x14ac:dyDescent="0.45">
      <c r="A1422" t="s">
        <v>8219</v>
      </c>
      <c r="B1422" s="20">
        <v>31</v>
      </c>
      <c r="D1422" t="s">
        <v>8221</v>
      </c>
      <c r="E1422" s="20">
        <v>1</v>
      </c>
    </row>
    <row r="1423" spans="1:5" x14ac:dyDescent="0.45">
      <c r="A1423" t="s">
        <v>8219</v>
      </c>
      <c r="B1423" s="20">
        <v>13</v>
      </c>
      <c r="D1423" t="s">
        <v>8221</v>
      </c>
      <c r="E1423" s="20">
        <v>2</v>
      </c>
    </row>
    <row r="1424" spans="1:5" x14ac:dyDescent="0.45">
      <c r="A1424" t="s">
        <v>8219</v>
      </c>
      <c r="B1424" s="20">
        <v>90</v>
      </c>
      <c r="D1424" t="s">
        <v>8221</v>
      </c>
      <c r="E1424" s="20">
        <v>1</v>
      </c>
    </row>
    <row r="1425" spans="1:5" x14ac:dyDescent="0.45">
      <c r="A1425" t="s">
        <v>8219</v>
      </c>
      <c r="B1425" s="20">
        <v>141</v>
      </c>
      <c r="D1425" t="s">
        <v>8221</v>
      </c>
      <c r="E1425" s="20">
        <v>1</v>
      </c>
    </row>
    <row r="1426" spans="1:5" x14ac:dyDescent="0.45">
      <c r="A1426" t="s">
        <v>8219</v>
      </c>
      <c r="B1426" s="20">
        <v>23</v>
      </c>
      <c r="D1426" t="s">
        <v>8221</v>
      </c>
      <c r="E1426" s="20">
        <v>4</v>
      </c>
    </row>
    <row r="1427" spans="1:5" x14ac:dyDescent="0.45">
      <c r="A1427" t="s">
        <v>8219</v>
      </c>
      <c r="B1427" s="20">
        <v>18</v>
      </c>
      <c r="D1427" t="s">
        <v>8221</v>
      </c>
      <c r="E1427" s="20">
        <v>3</v>
      </c>
    </row>
    <row r="1428" spans="1:5" x14ac:dyDescent="0.45">
      <c r="A1428" t="s">
        <v>8219</v>
      </c>
      <c r="B1428" s="20">
        <v>76</v>
      </c>
      <c r="D1428" t="s">
        <v>8221</v>
      </c>
      <c r="E1428" s="20">
        <v>38</v>
      </c>
    </row>
    <row r="1429" spans="1:5" x14ac:dyDescent="0.45">
      <c r="A1429" t="s">
        <v>8219</v>
      </c>
      <c r="B1429" s="20">
        <v>93</v>
      </c>
      <c r="D1429" t="s">
        <v>8221</v>
      </c>
      <c r="E1429" s="20">
        <v>4</v>
      </c>
    </row>
    <row r="1430" spans="1:5" x14ac:dyDescent="0.45">
      <c r="A1430" t="s">
        <v>8219</v>
      </c>
      <c r="B1430" s="20">
        <v>69</v>
      </c>
      <c r="D1430" t="s">
        <v>8221</v>
      </c>
      <c r="E1430" s="20">
        <v>0</v>
      </c>
    </row>
    <row r="1431" spans="1:5" x14ac:dyDescent="0.45">
      <c r="A1431" t="s">
        <v>8219</v>
      </c>
      <c r="B1431" s="20">
        <v>21</v>
      </c>
      <c r="D1431" t="s">
        <v>8221</v>
      </c>
      <c r="E1431" s="20">
        <v>2</v>
      </c>
    </row>
    <row r="1432" spans="1:5" x14ac:dyDescent="0.45">
      <c r="A1432" t="s">
        <v>8219</v>
      </c>
      <c r="B1432" s="20">
        <v>57</v>
      </c>
      <c r="D1432" t="s">
        <v>8221</v>
      </c>
      <c r="E1432" s="20">
        <v>0</v>
      </c>
    </row>
    <row r="1433" spans="1:5" x14ac:dyDescent="0.45">
      <c r="A1433" t="s">
        <v>8219</v>
      </c>
      <c r="B1433" s="20">
        <v>108</v>
      </c>
      <c r="D1433" t="s">
        <v>8221</v>
      </c>
      <c r="E1433" s="20">
        <v>1</v>
      </c>
    </row>
    <row r="1434" spans="1:5" x14ac:dyDescent="0.45">
      <c r="A1434" t="s">
        <v>8219</v>
      </c>
      <c r="B1434" s="20">
        <v>83</v>
      </c>
      <c r="D1434" t="s">
        <v>8221</v>
      </c>
      <c r="E1434" s="20">
        <v>7</v>
      </c>
    </row>
    <row r="1435" spans="1:5" x14ac:dyDescent="0.45">
      <c r="A1435" t="s">
        <v>8219</v>
      </c>
      <c r="B1435" s="20">
        <v>96</v>
      </c>
      <c r="D1435" t="s">
        <v>8221</v>
      </c>
      <c r="E1435" s="20">
        <v>2</v>
      </c>
    </row>
    <row r="1436" spans="1:5" x14ac:dyDescent="0.45">
      <c r="A1436" t="s">
        <v>8219</v>
      </c>
      <c r="B1436" s="20">
        <v>64</v>
      </c>
      <c r="D1436" t="s">
        <v>8221</v>
      </c>
      <c r="E1436" s="20">
        <v>4</v>
      </c>
    </row>
    <row r="1437" spans="1:5" x14ac:dyDescent="0.45">
      <c r="A1437" t="s">
        <v>8219</v>
      </c>
      <c r="B1437" s="20">
        <v>14</v>
      </c>
      <c r="D1437" t="s">
        <v>8221</v>
      </c>
      <c r="E1437" s="20">
        <v>4</v>
      </c>
    </row>
    <row r="1438" spans="1:5" x14ac:dyDescent="0.45">
      <c r="A1438" t="s">
        <v>8219</v>
      </c>
      <c r="B1438" s="20">
        <v>169</v>
      </c>
      <c r="D1438" t="s">
        <v>8221</v>
      </c>
      <c r="E1438" s="20">
        <v>3</v>
      </c>
    </row>
    <row r="1439" spans="1:5" x14ac:dyDescent="0.45">
      <c r="A1439" t="s">
        <v>8219</v>
      </c>
      <c r="B1439" s="20">
        <v>33</v>
      </c>
      <c r="D1439" t="s">
        <v>8221</v>
      </c>
      <c r="E1439" s="20">
        <v>2</v>
      </c>
    </row>
    <row r="1440" spans="1:5" x14ac:dyDescent="0.45">
      <c r="A1440" t="s">
        <v>8219</v>
      </c>
      <c r="B1440" s="20">
        <v>102</v>
      </c>
      <c r="D1440" t="s">
        <v>8221</v>
      </c>
      <c r="E1440" s="20">
        <v>197</v>
      </c>
    </row>
    <row r="1441" spans="1:5" x14ac:dyDescent="0.45">
      <c r="A1441" t="s">
        <v>8219</v>
      </c>
      <c r="B1441" s="20">
        <v>104</v>
      </c>
      <c r="D1441" t="s">
        <v>8221</v>
      </c>
      <c r="E1441" s="20">
        <v>0</v>
      </c>
    </row>
    <row r="1442" spans="1:5" x14ac:dyDescent="0.45">
      <c r="A1442" t="s">
        <v>8219</v>
      </c>
      <c r="B1442" s="20">
        <v>20</v>
      </c>
      <c r="D1442" t="s">
        <v>8221</v>
      </c>
      <c r="E1442" s="20">
        <v>1</v>
      </c>
    </row>
    <row r="1443" spans="1:5" x14ac:dyDescent="0.45">
      <c r="A1443" t="s">
        <v>8219</v>
      </c>
      <c r="B1443" s="20">
        <v>35</v>
      </c>
      <c r="D1443" t="s">
        <v>8221</v>
      </c>
      <c r="E1443" s="20">
        <v>4</v>
      </c>
    </row>
    <row r="1444" spans="1:5" x14ac:dyDescent="0.45">
      <c r="A1444" t="s">
        <v>8219</v>
      </c>
      <c r="B1444" s="20">
        <v>94</v>
      </c>
      <c r="D1444" t="s">
        <v>8221</v>
      </c>
      <c r="E1444" s="20">
        <v>0</v>
      </c>
    </row>
    <row r="1445" spans="1:5" x14ac:dyDescent="0.45">
      <c r="A1445" t="s">
        <v>8219</v>
      </c>
      <c r="B1445" s="20">
        <v>14</v>
      </c>
      <c r="D1445" t="s">
        <v>8221</v>
      </c>
      <c r="E1445" s="20">
        <v>7</v>
      </c>
    </row>
    <row r="1446" spans="1:5" x14ac:dyDescent="0.45">
      <c r="A1446" t="s">
        <v>8219</v>
      </c>
      <c r="B1446" s="20">
        <v>15</v>
      </c>
      <c r="D1446" t="s">
        <v>8221</v>
      </c>
      <c r="E1446" s="20">
        <v>11</v>
      </c>
    </row>
    <row r="1447" spans="1:5" x14ac:dyDescent="0.45">
      <c r="A1447" t="s">
        <v>8219</v>
      </c>
      <c r="B1447" s="20">
        <v>51</v>
      </c>
      <c r="D1447" t="s">
        <v>8221</v>
      </c>
      <c r="E1447" s="20">
        <v>0</v>
      </c>
    </row>
    <row r="1448" spans="1:5" x14ac:dyDescent="0.45">
      <c r="A1448" t="s">
        <v>8219</v>
      </c>
      <c r="B1448" s="20">
        <v>19</v>
      </c>
      <c r="D1448" t="s">
        <v>8221</v>
      </c>
      <c r="E1448" s="20">
        <v>6</v>
      </c>
    </row>
    <row r="1449" spans="1:5" x14ac:dyDescent="0.45">
      <c r="A1449" t="s">
        <v>8219</v>
      </c>
      <c r="B1449" s="20">
        <v>23</v>
      </c>
      <c r="D1449" t="s">
        <v>8221</v>
      </c>
      <c r="E1449" s="20">
        <v>0</v>
      </c>
    </row>
    <row r="1450" spans="1:5" x14ac:dyDescent="0.45">
      <c r="A1450" t="s">
        <v>8219</v>
      </c>
      <c r="B1450" s="20">
        <v>97</v>
      </c>
      <c r="D1450" t="s">
        <v>8221</v>
      </c>
      <c r="E1450" s="20">
        <v>7</v>
      </c>
    </row>
    <row r="1451" spans="1:5" x14ac:dyDescent="0.45">
      <c r="A1451" t="s">
        <v>8219</v>
      </c>
      <c r="B1451" s="20">
        <v>76</v>
      </c>
      <c r="D1451" t="s">
        <v>8221</v>
      </c>
      <c r="E1451" s="20">
        <v>94</v>
      </c>
    </row>
    <row r="1452" spans="1:5" x14ac:dyDescent="0.45">
      <c r="A1452" t="s">
        <v>8219</v>
      </c>
      <c r="B1452" s="20">
        <v>11</v>
      </c>
      <c r="D1452" t="s">
        <v>8221</v>
      </c>
      <c r="E1452" s="20">
        <v>2</v>
      </c>
    </row>
    <row r="1453" spans="1:5" x14ac:dyDescent="0.45">
      <c r="A1453" t="s">
        <v>8219</v>
      </c>
      <c r="B1453" s="20">
        <v>52</v>
      </c>
      <c r="D1453" t="s">
        <v>8221</v>
      </c>
      <c r="E1453" s="20">
        <v>25</v>
      </c>
    </row>
    <row r="1454" spans="1:5" x14ac:dyDescent="0.45">
      <c r="A1454" t="s">
        <v>8219</v>
      </c>
      <c r="B1454" s="20">
        <v>95</v>
      </c>
      <c r="D1454" t="s">
        <v>8221</v>
      </c>
      <c r="E1454" s="20">
        <v>17</v>
      </c>
    </row>
    <row r="1455" spans="1:5" x14ac:dyDescent="0.45">
      <c r="A1455" t="s">
        <v>8219</v>
      </c>
      <c r="B1455" s="20">
        <v>35</v>
      </c>
      <c r="D1455" t="s">
        <v>8221</v>
      </c>
      <c r="E1455" s="20">
        <v>2</v>
      </c>
    </row>
    <row r="1456" spans="1:5" x14ac:dyDescent="0.45">
      <c r="A1456" t="s">
        <v>8219</v>
      </c>
      <c r="B1456" s="20">
        <v>21</v>
      </c>
      <c r="D1456" t="s">
        <v>8221</v>
      </c>
      <c r="E1456" s="20">
        <v>4</v>
      </c>
    </row>
    <row r="1457" spans="1:5" x14ac:dyDescent="0.45">
      <c r="A1457" t="s">
        <v>8219</v>
      </c>
      <c r="B1457" s="20">
        <v>93</v>
      </c>
      <c r="D1457" t="s">
        <v>8221</v>
      </c>
      <c r="E1457" s="20">
        <v>5</v>
      </c>
    </row>
    <row r="1458" spans="1:5" x14ac:dyDescent="0.45">
      <c r="A1458" t="s">
        <v>8219</v>
      </c>
      <c r="B1458" s="20">
        <v>11</v>
      </c>
      <c r="D1458" t="s">
        <v>8221</v>
      </c>
      <c r="E1458" s="20">
        <v>2</v>
      </c>
    </row>
    <row r="1459" spans="1:5" x14ac:dyDescent="0.45">
      <c r="A1459" t="s">
        <v>8219</v>
      </c>
      <c r="B1459" s="20">
        <v>21</v>
      </c>
      <c r="D1459" t="s">
        <v>8221</v>
      </c>
      <c r="E1459" s="20">
        <v>2</v>
      </c>
    </row>
    <row r="1460" spans="1:5" x14ac:dyDescent="0.45">
      <c r="A1460" t="s">
        <v>8219</v>
      </c>
      <c r="B1460" s="20">
        <v>54</v>
      </c>
      <c r="D1460" t="s">
        <v>8221</v>
      </c>
      <c r="E1460" s="20">
        <v>3</v>
      </c>
    </row>
    <row r="1461" spans="1:5" x14ac:dyDescent="0.45">
      <c r="A1461" t="s">
        <v>8219</v>
      </c>
      <c r="B1461" s="20">
        <v>31</v>
      </c>
      <c r="D1461" t="s">
        <v>8221</v>
      </c>
      <c r="E1461" s="20">
        <v>0</v>
      </c>
    </row>
    <row r="1462" spans="1:5" x14ac:dyDescent="0.45">
      <c r="A1462" t="s">
        <v>8219</v>
      </c>
      <c r="B1462" s="20">
        <v>132</v>
      </c>
      <c r="D1462" t="s">
        <v>8221</v>
      </c>
      <c r="E1462" s="20">
        <v>4</v>
      </c>
    </row>
    <row r="1463" spans="1:5" x14ac:dyDescent="0.45">
      <c r="A1463" t="s">
        <v>8219</v>
      </c>
      <c r="B1463" s="20">
        <v>3</v>
      </c>
      <c r="D1463" t="s">
        <v>8221</v>
      </c>
      <c r="E1463" s="20">
        <v>1</v>
      </c>
    </row>
    <row r="1464" spans="1:5" x14ac:dyDescent="0.45">
      <c r="A1464" t="s">
        <v>8219</v>
      </c>
      <c r="B1464" s="20">
        <v>6</v>
      </c>
      <c r="D1464" t="s">
        <v>8221</v>
      </c>
      <c r="E1464" s="20">
        <v>12</v>
      </c>
    </row>
    <row r="1465" spans="1:5" x14ac:dyDescent="0.45">
      <c r="A1465" t="s">
        <v>8219</v>
      </c>
      <c r="B1465" s="20">
        <v>10</v>
      </c>
      <c r="D1465" t="s">
        <v>8221</v>
      </c>
      <c r="E1465" s="20">
        <v>4</v>
      </c>
    </row>
    <row r="1466" spans="1:5" x14ac:dyDescent="0.45">
      <c r="A1466" t="s">
        <v>8219</v>
      </c>
      <c r="B1466" s="20">
        <v>147</v>
      </c>
      <c r="D1466" t="s">
        <v>8221</v>
      </c>
      <c r="E1466" s="20">
        <v>91</v>
      </c>
    </row>
    <row r="1467" spans="1:5" x14ac:dyDescent="0.45">
      <c r="A1467" t="s">
        <v>8219</v>
      </c>
      <c r="B1467" s="20">
        <v>199</v>
      </c>
      <c r="D1467" t="s">
        <v>8221</v>
      </c>
      <c r="E1467" s="20">
        <v>1</v>
      </c>
    </row>
    <row r="1468" spans="1:5" x14ac:dyDescent="0.45">
      <c r="A1468" t="s">
        <v>8219</v>
      </c>
      <c r="B1468" s="20">
        <v>50</v>
      </c>
      <c r="D1468" t="s">
        <v>8221</v>
      </c>
      <c r="E1468" s="20">
        <v>1</v>
      </c>
    </row>
    <row r="1469" spans="1:5" x14ac:dyDescent="0.45">
      <c r="A1469" t="s">
        <v>8219</v>
      </c>
      <c r="B1469" s="20">
        <v>21</v>
      </c>
      <c r="D1469" t="s">
        <v>8221</v>
      </c>
      <c r="E1469" s="20">
        <v>0</v>
      </c>
    </row>
    <row r="1470" spans="1:5" x14ac:dyDescent="0.45">
      <c r="A1470" t="s">
        <v>8219</v>
      </c>
      <c r="B1470" s="20">
        <v>24</v>
      </c>
      <c r="D1470" t="s">
        <v>8221</v>
      </c>
      <c r="E1470" s="20">
        <v>13</v>
      </c>
    </row>
    <row r="1471" spans="1:5" x14ac:dyDescent="0.45">
      <c r="A1471" t="s">
        <v>8219</v>
      </c>
      <c r="B1471" s="20">
        <v>32</v>
      </c>
      <c r="D1471" t="s">
        <v>8221</v>
      </c>
      <c r="E1471" s="20">
        <v>2</v>
      </c>
    </row>
    <row r="1472" spans="1:5" x14ac:dyDescent="0.45">
      <c r="A1472" t="s">
        <v>8219</v>
      </c>
      <c r="B1472" s="20">
        <v>62</v>
      </c>
      <c r="D1472" t="s">
        <v>8221</v>
      </c>
      <c r="E1472" s="20">
        <v>0</v>
      </c>
    </row>
    <row r="1473" spans="1:5" x14ac:dyDescent="0.45">
      <c r="A1473" t="s">
        <v>8219</v>
      </c>
      <c r="B1473" s="20">
        <v>9</v>
      </c>
      <c r="D1473" t="s">
        <v>8221</v>
      </c>
      <c r="E1473" s="20">
        <v>21</v>
      </c>
    </row>
    <row r="1474" spans="1:5" x14ac:dyDescent="0.45">
      <c r="A1474" t="s">
        <v>8219</v>
      </c>
      <c r="B1474" s="20">
        <v>38</v>
      </c>
      <c r="D1474" t="s">
        <v>8221</v>
      </c>
      <c r="E1474" s="20">
        <v>9</v>
      </c>
    </row>
    <row r="1475" spans="1:5" x14ac:dyDescent="0.45">
      <c r="A1475" t="s">
        <v>8219</v>
      </c>
      <c r="B1475" s="20">
        <v>54</v>
      </c>
      <c r="D1475" t="s">
        <v>8221</v>
      </c>
      <c r="E1475" s="20">
        <v>6</v>
      </c>
    </row>
    <row r="1476" spans="1:5" x14ac:dyDescent="0.45">
      <c r="A1476" t="s">
        <v>8219</v>
      </c>
      <c r="B1476" s="20">
        <v>37</v>
      </c>
      <c r="D1476" t="s">
        <v>8221</v>
      </c>
      <c r="E1476" s="20">
        <v>4</v>
      </c>
    </row>
    <row r="1477" spans="1:5" x14ac:dyDescent="0.45">
      <c r="A1477" t="s">
        <v>8219</v>
      </c>
      <c r="B1477" s="20">
        <v>39</v>
      </c>
      <c r="D1477" t="s">
        <v>8221</v>
      </c>
      <c r="E1477" s="20">
        <v>7</v>
      </c>
    </row>
    <row r="1478" spans="1:5" x14ac:dyDescent="0.45">
      <c r="A1478" t="s">
        <v>8219</v>
      </c>
      <c r="B1478" s="20">
        <v>34</v>
      </c>
      <c r="D1478" t="s">
        <v>8221</v>
      </c>
      <c r="E1478" s="20">
        <v>5</v>
      </c>
    </row>
    <row r="1479" spans="1:5" x14ac:dyDescent="0.45">
      <c r="A1479" t="s">
        <v>8219</v>
      </c>
      <c r="B1479" s="20">
        <v>55</v>
      </c>
      <c r="D1479" t="s">
        <v>8221</v>
      </c>
      <c r="E1479" s="20">
        <v>0</v>
      </c>
    </row>
    <row r="1480" spans="1:5" x14ac:dyDescent="0.45">
      <c r="A1480" t="s">
        <v>8219</v>
      </c>
      <c r="B1480" s="20">
        <v>32</v>
      </c>
      <c r="D1480" t="s">
        <v>8221</v>
      </c>
      <c r="E1480" s="20">
        <v>3</v>
      </c>
    </row>
    <row r="1481" spans="1:5" x14ac:dyDescent="0.45">
      <c r="A1481" t="s">
        <v>8219</v>
      </c>
      <c r="B1481" s="20">
        <v>25</v>
      </c>
      <c r="D1481" t="s">
        <v>8221</v>
      </c>
      <c r="E1481" s="20">
        <v>9</v>
      </c>
    </row>
    <row r="1482" spans="1:5" x14ac:dyDescent="0.45">
      <c r="A1482" t="s">
        <v>8219</v>
      </c>
      <c r="B1482" s="20">
        <v>33</v>
      </c>
      <c r="D1482" t="s">
        <v>8221</v>
      </c>
      <c r="E1482" s="20">
        <v>6</v>
      </c>
    </row>
    <row r="1483" spans="1:5" x14ac:dyDescent="0.45">
      <c r="A1483" t="s">
        <v>8219</v>
      </c>
      <c r="B1483" s="20">
        <v>108</v>
      </c>
      <c r="D1483" t="s">
        <v>8221</v>
      </c>
      <c r="E1483" s="20">
        <v>4</v>
      </c>
    </row>
    <row r="1484" spans="1:5" x14ac:dyDescent="0.45">
      <c r="A1484" t="s">
        <v>8219</v>
      </c>
      <c r="B1484" s="20">
        <v>20</v>
      </c>
      <c r="D1484" t="s">
        <v>8221</v>
      </c>
      <c r="E1484" s="20">
        <v>1</v>
      </c>
    </row>
    <row r="1485" spans="1:5" x14ac:dyDescent="0.45">
      <c r="A1485" t="s">
        <v>8219</v>
      </c>
      <c r="B1485" s="20">
        <v>98</v>
      </c>
      <c r="D1485" t="s">
        <v>8221</v>
      </c>
      <c r="E1485" s="20">
        <v>17</v>
      </c>
    </row>
    <row r="1486" spans="1:5" x14ac:dyDescent="0.45">
      <c r="A1486" t="s">
        <v>8219</v>
      </c>
      <c r="B1486" s="20">
        <v>196</v>
      </c>
      <c r="D1486" t="s">
        <v>8221</v>
      </c>
      <c r="E1486" s="20">
        <v>1</v>
      </c>
    </row>
    <row r="1487" spans="1:5" x14ac:dyDescent="0.45">
      <c r="A1487" t="s">
        <v>8219</v>
      </c>
      <c r="B1487" s="20">
        <v>39</v>
      </c>
      <c r="D1487" t="s">
        <v>8221</v>
      </c>
      <c r="E1487" s="20">
        <v>13</v>
      </c>
    </row>
    <row r="1488" spans="1:5" x14ac:dyDescent="0.45">
      <c r="A1488" t="s">
        <v>8219</v>
      </c>
      <c r="B1488" s="20">
        <v>128</v>
      </c>
      <c r="D1488" t="s">
        <v>8221</v>
      </c>
      <c r="E1488" s="20">
        <v>6</v>
      </c>
    </row>
    <row r="1489" spans="1:5" x14ac:dyDescent="0.45">
      <c r="A1489" t="s">
        <v>8219</v>
      </c>
      <c r="B1489" s="20">
        <v>71</v>
      </c>
      <c r="D1489" t="s">
        <v>8221</v>
      </c>
      <c r="E1489" s="20">
        <v>0</v>
      </c>
    </row>
    <row r="1490" spans="1:5" x14ac:dyDescent="0.45">
      <c r="A1490" t="s">
        <v>8219</v>
      </c>
      <c r="B1490" s="20">
        <v>47</v>
      </c>
      <c r="D1490" t="s">
        <v>8221</v>
      </c>
      <c r="E1490" s="20">
        <v>2</v>
      </c>
    </row>
    <row r="1491" spans="1:5" x14ac:dyDescent="0.45">
      <c r="A1491" t="s">
        <v>8219</v>
      </c>
      <c r="B1491" s="20">
        <v>17</v>
      </c>
      <c r="D1491" t="s">
        <v>8221</v>
      </c>
      <c r="E1491" s="20">
        <v>2</v>
      </c>
    </row>
    <row r="1492" spans="1:5" x14ac:dyDescent="0.45">
      <c r="A1492" t="s">
        <v>8219</v>
      </c>
      <c r="B1492" s="20">
        <v>91</v>
      </c>
      <c r="D1492" t="s">
        <v>8221</v>
      </c>
      <c r="E1492" s="20">
        <v>21</v>
      </c>
    </row>
    <row r="1493" spans="1:5" x14ac:dyDescent="0.45">
      <c r="A1493" t="s">
        <v>8219</v>
      </c>
      <c r="B1493" s="20">
        <v>43</v>
      </c>
      <c r="D1493" t="s">
        <v>8221</v>
      </c>
      <c r="E1493" s="20">
        <v>13</v>
      </c>
    </row>
    <row r="1494" spans="1:5" x14ac:dyDescent="0.45">
      <c r="A1494" t="s">
        <v>8219</v>
      </c>
      <c r="B1494" s="20">
        <v>17</v>
      </c>
      <c r="D1494" t="s">
        <v>8221</v>
      </c>
      <c r="E1494" s="20">
        <v>0</v>
      </c>
    </row>
    <row r="1495" spans="1:5" x14ac:dyDescent="0.45">
      <c r="A1495" t="s">
        <v>8219</v>
      </c>
      <c r="B1495" s="20">
        <v>33</v>
      </c>
      <c r="D1495" t="s">
        <v>8221</v>
      </c>
      <c r="E1495" s="20">
        <v>6</v>
      </c>
    </row>
    <row r="1496" spans="1:5" x14ac:dyDescent="0.45">
      <c r="A1496" t="s">
        <v>8219</v>
      </c>
      <c r="B1496" s="20">
        <v>87</v>
      </c>
      <c r="D1496" t="s">
        <v>8221</v>
      </c>
      <c r="E1496" s="20">
        <v>0</v>
      </c>
    </row>
    <row r="1497" spans="1:5" x14ac:dyDescent="0.45">
      <c r="A1497" t="s">
        <v>8219</v>
      </c>
      <c r="B1497" s="20">
        <v>113</v>
      </c>
      <c r="D1497" t="s">
        <v>8221</v>
      </c>
      <c r="E1497" s="20">
        <v>1</v>
      </c>
    </row>
    <row r="1498" spans="1:5" x14ac:dyDescent="0.45">
      <c r="A1498" t="s">
        <v>8219</v>
      </c>
      <c r="B1498" s="20">
        <v>14</v>
      </c>
      <c r="D1498" t="s">
        <v>8221</v>
      </c>
      <c r="E1498" s="20">
        <v>0</v>
      </c>
    </row>
    <row r="1499" spans="1:5" x14ac:dyDescent="0.45">
      <c r="A1499" t="s">
        <v>8219</v>
      </c>
      <c r="B1499" s="20">
        <v>30</v>
      </c>
      <c r="D1499" t="s">
        <v>8221</v>
      </c>
      <c r="E1499" s="20">
        <v>12</v>
      </c>
    </row>
    <row r="1500" spans="1:5" x14ac:dyDescent="0.45">
      <c r="A1500" t="s">
        <v>8219</v>
      </c>
      <c r="B1500" s="20">
        <v>16</v>
      </c>
      <c r="D1500" t="s">
        <v>8221</v>
      </c>
      <c r="E1500" s="20">
        <v>2</v>
      </c>
    </row>
    <row r="1501" spans="1:5" x14ac:dyDescent="0.45">
      <c r="A1501" t="s">
        <v>8219</v>
      </c>
      <c r="B1501" s="20">
        <v>46</v>
      </c>
      <c r="D1501" t="s">
        <v>8221</v>
      </c>
      <c r="E1501" s="20">
        <v>6</v>
      </c>
    </row>
    <row r="1502" spans="1:5" x14ac:dyDescent="0.45">
      <c r="A1502" t="s">
        <v>8219</v>
      </c>
      <c r="B1502" s="20">
        <v>24</v>
      </c>
      <c r="D1502" t="s">
        <v>8221</v>
      </c>
      <c r="E1502" s="20">
        <v>1</v>
      </c>
    </row>
    <row r="1503" spans="1:5" x14ac:dyDescent="0.45">
      <c r="A1503" t="s">
        <v>8219</v>
      </c>
      <c r="B1503" s="20">
        <v>97</v>
      </c>
      <c r="D1503" t="s">
        <v>8221</v>
      </c>
      <c r="E1503" s="20">
        <v>1</v>
      </c>
    </row>
    <row r="1504" spans="1:5" x14ac:dyDescent="0.45">
      <c r="A1504" t="s">
        <v>8219</v>
      </c>
      <c r="B1504" s="20">
        <v>59</v>
      </c>
      <c r="D1504" t="s">
        <v>8221</v>
      </c>
      <c r="E1504" s="20">
        <v>5</v>
      </c>
    </row>
    <row r="1505" spans="1:5" x14ac:dyDescent="0.45">
      <c r="A1505" t="s">
        <v>8219</v>
      </c>
      <c r="B1505" s="20">
        <v>1095</v>
      </c>
      <c r="D1505" t="s">
        <v>8221</v>
      </c>
      <c r="E1505" s="20">
        <v>0</v>
      </c>
    </row>
    <row r="1506" spans="1:5" x14ac:dyDescent="0.45">
      <c r="A1506" t="s">
        <v>8219</v>
      </c>
      <c r="B1506" s="20">
        <v>218</v>
      </c>
      <c r="D1506" t="s">
        <v>8221</v>
      </c>
      <c r="E1506" s="20">
        <v>3</v>
      </c>
    </row>
    <row r="1507" spans="1:5" x14ac:dyDescent="0.45">
      <c r="A1507" t="s">
        <v>8219</v>
      </c>
      <c r="B1507" s="20">
        <v>111</v>
      </c>
      <c r="D1507" t="s">
        <v>8221</v>
      </c>
      <c r="E1507" s="20">
        <v>8</v>
      </c>
    </row>
    <row r="1508" spans="1:5" x14ac:dyDescent="0.45">
      <c r="A1508" t="s">
        <v>8219</v>
      </c>
      <c r="B1508" s="20">
        <v>56</v>
      </c>
      <c r="D1508" t="s">
        <v>8221</v>
      </c>
      <c r="E1508" s="20">
        <v>3</v>
      </c>
    </row>
    <row r="1509" spans="1:5" x14ac:dyDescent="0.45">
      <c r="A1509" t="s">
        <v>8219</v>
      </c>
      <c r="B1509" s="20">
        <v>265</v>
      </c>
      <c r="D1509" t="s">
        <v>8221</v>
      </c>
      <c r="E1509" s="20">
        <v>8</v>
      </c>
    </row>
    <row r="1510" spans="1:5" x14ac:dyDescent="0.45">
      <c r="A1510" t="s">
        <v>8219</v>
      </c>
      <c r="B1510" s="20">
        <v>28</v>
      </c>
      <c r="D1510" t="s">
        <v>8221</v>
      </c>
      <c r="E1510" s="20">
        <v>1</v>
      </c>
    </row>
    <row r="1511" spans="1:5" x14ac:dyDescent="0.45">
      <c r="A1511" t="s">
        <v>8219</v>
      </c>
      <c r="B1511" s="20">
        <v>364</v>
      </c>
      <c r="D1511" t="s">
        <v>8221</v>
      </c>
      <c r="E1511" s="20">
        <v>4</v>
      </c>
    </row>
    <row r="1512" spans="1:5" x14ac:dyDescent="0.45">
      <c r="A1512" t="s">
        <v>8219</v>
      </c>
      <c r="B1512" s="20">
        <v>27</v>
      </c>
      <c r="D1512" t="s">
        <v>8221</v>
      </c>
      <c r="E1512" s="20">
        <v>8</v>
      </c>
    </row>
    <row r="1513" spans="1:5" x14ac:dyDescent="0.45">
      <c r="A1513" t="s">
        <v>8219</v>
      </c>
      <c r="B1513" s="20">
        <v>93</v>
      </c>
      <c r="D1513" t="s">
        <v>8221</v>
      </c>
      <c r="E1513" s="20">
        <v>1</v>
      </c>
    </row>
    <row r="1514" spans="1:5" x14ac:dyDescent="0.45">
      <c r="A1514" t="s">
        <v>8219</v>
      </c>
      <c r="B1514" s="20">
        <v>64</v>
      </c>
      <c r="D1514" t="s">
        <v>8221</v>
      </c>
      <c r="E1514" s="20">
        <v>5</v>
      </c>
    </row>
    <row r="1515" spans="1:5" x14ac:dyDescent="0.45">
      <c r="A1515" t="s">
        <v>8219</v>
      </c>
      <c r="B1515" s="20">
        <v>22</v>
      </c>
      <c r="D1515" t="s">
        <v>8221</v>
      </c>
      <c r="E1515" s="20">
        <v>0</v>
      </c>
    </row>
    <row r="1516" spans="1:5" x14ac:dyDescent="0.45">
      <c r="A1516" t="s">
        <v>8219</v>
      </c>
      <c r="B1516" s="20">
        <v>59</v>
      </c>
      <c r="D1516" t="s">
        <v>8221</v>
      </c>
      <c r="E1516" s="20">
        <v>0</v>
      </c>
    </row>
    <row r="1517" spans="1:5" x14ac:dyDescent="0.45">
      <c r="A1517" t="s">
        <v>8219</v>
      </c>
      <c r="B1517" s="20">
        <v>249</v>
      </c>
      <c r="D1517" t="s">
        <v>8221</v>
      </c>
      <c r="E1517" s="20">
        <v>1</v>
      </c>
    </row>
    <row r="1518" spans="1:5" x14ac:dyDescent="0.45">
      <c r="A1518" t="s">
        <v>8219</v>
      </c>
      <c r="B1518" s="20">
        <v>392</v>
      </c>
      <c r="D1518" t="s">
        <v>8221</v>
      </c>
      <c r="E1518" s="20">
        <v>0</v>
      </c>
    </row>
    <row r="1519" spans="1:5" x14ac:dyDescent="0.45">
      <c r="A1519" t="s">
        <v>8219</v>
      </c>
      <c r="B1519" s="20">
        <v>115</v>
      </c>
      <c r="D1519" t="s">
        <v>8221</v>
      </c>
      <c r="E1519" s="20">
        <v>0</v>
      </c>
    </row>
    <row r="1520" spans="1:5" x14ac:dyDescent="0.45">
      <c r="A1520" t="s">
        <v>8219</v>
      </c>
      <c r="B1520" s="20">
        <v>433</v>
      </c>
      <c r="D1520" t="s">
        <v>8221</v>
      </c>
      <c r="E1520" s="20">
        <v>6</v>
      </c>
    </row>
    <row r="1521" spans="1:5" x14ac:dyDescent="0.45">
      <c r="A1521" t="s">
        <v>8219</v>
      </c>
      <c r="B1521" s="20">
        <v>20</v>
      </c>
      <c r="D1521" t="s">
        <v>8221</v>
      </c>
      <c r="E1521" s="20">
        <v>6</v>
      </c>
    </row>
    <row r="1522" spans="1:5" x14ac:dyDescent="0.45">
      <c r="A1522" t="s">
        <v>8219</v>
      </c>
      <c r="B1522" s="20">
        <v>8</v>
      </c>
      <c r="D1522" t="s">
        <v>8221</v>
      </c>
      <c r="E1522" s="20">
        <v>14</v>
      </c>
    </row>
    <row r="1523" spans="1:5" x14ac:dyDescent="0.45">
      <c r="A1523" t="s">
        <v>8219</v>
      </c>
      <c r="B1523" s="20">
        <v>175</v>
      </c>
      <c r="D1523" t="s">
        <v>8221</v>
      </c>
      <c r="E1523" s="20">
        <v>6</v>
      </c>
    </row>
    <row r="1524" spans="1:5" x14ac:dyDescent="0.45">
      <c r="A1524" t="s">
        <v>8219</v>
      </c>
      <c r="B1524" s="20">
        <v>104</v>
      </c>
      <c r="D1524" t="s">
        <v>8221</v>
      </c>
      <c r="E1524" s="20">
        <v>33</v>
      </c>
    </row>
    <row r="1525" spans="1:5" x14ac:dyDescent="0.45">
      <c r="A1525" t="s">
        <v>8219</v>
      </c>
      <c r="B1525" s="20">
        <v>17</v>
      </c>
      <c r="D1525" t="s">
        <v>8221</v>
      </c>
      <c r="E1525" s="20">
        <v>4</v>
      </c>
    </row>
    <row r="1526" spans="1:5" x14ac:dyDescent="0.45">
      <c r="A1526" t="s">
        <v>8219</v>
      </c>
      <c r="B1526" s="20">
        <v>277</v>
      </c>
      <c r="D1526" t="s">
        <v>8221</v>
      </c>
      <c r="E1526" s="20">
        <v>1</v>
      </c>
    </row>
    <row r="1527" spans="1:5" x14ac:dyDescent="0.45">
      <c r="A1527" t="s">
        <v>8219</v>
      </c>
      <c r="B1527" s="20">
        <v>118</v>
      </c>
      <c r="D1527" t="s">
        <v>8221</v>
      </c>
      <c r="E1527" s="20">
        <v>0</v>
      </c>
    </row>
    <row r="1528" spans="1:5" x14ac:dyDescent="0.45">
      <c r="A1528" t="s">
        <v>8219</v>
      </c>
      <c r="B1528" s="20">
        <v>97</v>
      </c>
      <c r="D1528" t="s">
        <v>8221</v>
      </c>
      <c r="E1528" s="20">
        <v>6</v>
      </c>
    </row>
    <row r="1529" spans="1:5" x14ac:dyDescent="0.45">
      <c r="A1529" t="s">
        <v>8219</v>
      </c>
      <c r="B1529" s="20">
        <v>20</v>
      </c>
      <c r="D1529" t="s">
        <v>8221</v>
      </c>
      <c r="E1529" s="20">
        <v>6</v>
      </c>
    </row>
    <row r="1530" spans="1:5" x14ac:dyDescent="0.45">
      <c r="A1530" t="s">
        <v>8219</v>
      </c>
      <c r="B1530" s="20">
        <v>26</v>
      </c>
      <c r="D1530" t="s">
        <v>8221</v>
      </c>
      <c r="E1530" s="20">
        <v>1</v>
      </c>
    </row>
    <row r="1531" spans="1:5" x14ac:dyDescent="0.45">
      <c r="A1531" t="s">
        <v>8219</v>
      </c>
      <c r="B1531" s="20">
        <v>128</v>
      </c>
      <c r="D1531" t="s">
        <v>8221</v>
      </c>
      <c r="E1531" s="20">
        <v>3</v>
      </c>
    </row>
    <row r="1532" spans="1:5" x14ac:dyDescent="0.45">
      <c r="A1532" t="s">
        <v>8219</v>
      </c>
      <c r="B1532" s="20">
        <v>15</v>
      </c>
    </row>
    <row r="1533" spans="1:5" x14ac:dyDescent="0.45">
      <c r="A1533" t="s">
        <v>8219</v>
      </c>
      <c r="B1533" s="20">
        <v>25</v>
      </c>
    </row>
    <row r="1534" spans="1:5" x14ac:dyDescent="0.45">
      <c r="A1534" t="s">
        <v>8219</v>
      </c>
      <c r="B1534" s="20">
        <v>55</v>
      </c>
    </row>
    <row r="1535" spans="1:5" x14ac:dyDescent="0.45">
      <c r="A1535" t="s">
        <v>8219</v>
      </c>
      <c r="B1535" s="20">
        <v>107</v>
      </c>
    </row>
    <row r="1536" spans="1:5" x14ac:dyDescent="0.45">
      <c r="A1536" t="s">
        <v>8219</v>
      </c>
      <c r="B1536" s="20">
        <v>557</v>
      </c>
    </row>
    <row r="1537" spans="1:2" x14ac:dyDescent="0.45">
      <c r="A1537" t="s">
        <v>8219</v>
      </c>
      <c r="B1537" s="20">
        <v>40</v>
      </c>
    </row>
    <row r="1538" spans="1:2" x14ac:dyDescent="0.45">
      <c r="A1538" t="s">
        <v>8219</v>
      </c>
      <c r="B1538" s="20">
        <v>36</v>
      </c>
    </row>
    <row r="1539" spans="1:2" x14ac:dyDescent="0.45">
      <c r="A1539" t="s">
        <v>8219</v>
      </c>
      <c r="B1539" s="20">
        <v>159</v>
      </c>
    </row>
    <row r="1540" spans="1:2" x14ac:dyDescent="0.45">
      <c r="A1540" t="s">
        <v>8219</v>
      </c>
      <c r="B1540" s="20">
        <v>41</v>
      </c>
    </row>
    <row r="1541" spans="1:2" x14ac:dyDescent="0.45">
      <c r="A1541" t="s">
        <v>8219</v>
      </c>
      <c r="B1541" s="20">
        <v>226</v>
      </c>
    </row>
    <row r="1542" spans="1:2" x14ac:dyDescent="0.45">
      <c r="A1542" t="s">
        <v>8219</v>
      </c>
      <c r="B1542" s="20">
        <v>30</v>
      </c>
    </row>
    <row r="1543" spans="1:2" x14ac:dyDescent="0.45">
      <c r="A1543" t="s">
        <v>8219</v>
      </c>
      <c r="B1543" s="20">
        <v>103</v>
      </c>
    </row>
    <row r="1544" spans="1:2" x14ac:dyDescent="0.45">
      <c r="A1544" t="s">
        <v>8219</v>
      </c>
      <c r="B1544" s="20">
        <v>62</v>
      </c>
    </row>
    <row r="1545" spans="1:2" x14ac:dyDescent="0.45">
      <c r="A1545" t="s">
        <v>8219</v>
      </c>
      <c r="B1545" s="20">
        <v>6</v>
      </c>
    </row>
    <row r="1546" spans="1:2" x14ac:dyDescent="0.45">
      <c r="A1546" t="s">
        <v>8219</v>
      </c>
      <c r="B1546" s="20">
        <v>182</v>
      </c>
    </row>
    <row r="1547" spans="1:2" x14ac:dyDescent="0.45">
      <c r="A1547" t="s">
        <v>8219</v>
      </c>
      <c r="B1547" s="20">
        <v>145</v>
      </c>
    </row>
    <row r="1548" spans="1:2" x14ac:dyDescent="0.45">
      <c r="A1548" t="s">
        <v>8219</v>
      </c>
      <c r="B1548" s="20">
        <v>25</v>
      </c>
    </row>
    <row r="1549" spans="1:2" x14ac:dyDescent="0.45">
      <c r="A1549" t="s">
        <v>8219</v>
      </c>
      <c r="B1549" s="20">
        <v>320</v>
      </c>
    </row>
    <row r="1550" spans="1:2" x14ac:dyDescent="0.45">
      <c r="A1550" t="s">
        <v>8219</v>
      </c>
      <c r="B1550" s="20">
        <v>99</v>
      </c>
    </row>
    <row r="1551" spans="1:2" x14ac:dyDescent="0.45">
      <c r="A1551" t="s">
        <v>8219</v>
      </c>
      <c r="B1551" s="20">
        <v>348</v>
      </c>
    </row>
    <row r="1552" spans="1:2" x14ac:dyDescent="0.45">
      <c r="A1552" t="s">
        <v>8219</v>
      </c>
      <c r="B1552" s="20">
        <v>41</v>
      </c>
    </row>
    <row r="1553" spans="1:2" x14ac:dyDescent="0.45">
      <c r="A1553" t="s">
        <v>8219</v>
      </c>
      <c r="B1553" s="20">
        <v>29</v>
      </c>
    </row>
    <row r="1554" spans="1:2" x14ac:dyDescent="0.45">
      <c r="A1554" t="s">
        <v>8219</v>
      </c>
      <c r="B1554" s="20">
        <v>25</v>
      </c>
    </row>
    <row r="1555" spans="1:2" x14ac:dyDescent="0.45">
      <c r="A1555" t="s">
        <v>8219</v>
      </c>
      <c r="B1555" s="20">
        <v>23</v>
      </c>
    </row>
    <row r="1556" spans="1:2" x14ac:dyDescent="0.45">
      <c r="A1556" t="s">
        <v>8219</v>
      </c>
      <c r="B1556" s="20">
        <v>1260</v>
      </c>
    </row>
    <row r="1557" spans="1:2" x14ac:dyDescent="0.45">
      <c r="A1557" t="s">
        <v>8219</v>
      </c>
      <c r="B1557" s="20">
        <v>307</v>
      </c>
    </row>
    <row r="1558" spans="1:2" x14ac:dyDescent="0.45">
      <c r="A1558" t="s">
        <v>8219</v>
      </c>
      <c r="B1558" s="20">
        <v>329</v>
      </c>
    </row>
    <row r="1559" spans="1:2" x14ac:dyDescent="0.45">
      <c r="A1559" t="s">
        <v>8219</v>
      </c>
      <c r="B1559" s="20">
        <v>32</v>
      </c>
    </row>
    <row r="1560" spans="1:2" x14ac:dyDescent="0.45">
      <c r="A1560" t="s">
        <v>8219</v>
      </c>
      <c r="B1560" s="20">
        <v>27</v>
      </c>
    </row>
    <row r="1561" spans="1:2" x14ac:dyDescent="0.45">
      <c r="A1561" t="s">
        <v>8219</v>
      </c>
      <c r="B1561" s="20">
        <v>236</v>
      </c>
    </row>
    <row r="1562" spans="1:2" x14ac:dyDescent="0.45">
      <c r="A1562" t="s">
        <v>8219</v>
      </c>
      <c r="B1562" s="20">
        <v>42</v>
      </c>
    </row>
    <row r="1563" spans="1:2" x14ac:dyDescent="0.45">
      <c r="A1563" t="s">
        <v>8219</v>
      </c>
      <c r="B1563" s="20">
        <v>95</v>
      </c>
    </row>
    <row r="1564" spans="1:2" x14ac:dyDescent="0.45">
      <c r="A1564" t="s">
        <v>8219</v>
      </c>
      <c r="B1564" s="20">
        <v>37</v>
      </c>
    </row>
    <row r="1565" spans="1:2" x14ac:dyDescent="0.45">
      <c r="A1565" t="s">
        <v>8219</v>
      </c>
      <c r="B1565" s="20">
        <v>128</v>
      </c>
    </row>
    <row r="1566" spans="1:2" x14ac:dyDescent="0.45">
      <c r="A1566" t="s">
        <v>8219</v>
      </c>
      <c r="B1566" s="20">
        <v>156</v>
      </c>
    </row>
    <row r="1567" spans="1:2" x14ac:dyDescent="0.45">
      <c r="A1567" t="s">
        <v>8219</v>
      </c>
      <c r="B1567" s="20">
        <v>64</v>
      </c>
    </row>
    <row r="1568" spans="1:2" x14ac:dyDescent="0.45">
      <c r="A1568" t="s">
        <v>8219</v>
      </c>
      <c r="B1568" s="20">
        <v>58</v>
      </c>
    </row>
    <row r="1569" spans="1:2" x14ac:dyDescent="0.45">
      <c r="A1569" t="s">
        <v>8219</v>
      </c>
      <c r="B1569" s="20">
        <v>20</v>
      </c>
    </row>
    <row r="1570" spans="1:2" x14ac:dyDescent="0.45">
      <c r="A1570" t="s">
        <v>8219</v>
      </c>
      <c r="B1570" s="20">
        <v>47</v>
      </c>
    </row>
    <row r="1571" spans="1:2" x14ac:dyDescent="0.45">
      <c r="A1571" t="s">
        <v>8219</v>
      </c>
      <c r="B1571" s="20">
        <v>54</v>
      </c>
    </row>
    <row r="1572" spans="1:2" x14ac:dyDescent="0.45">
      <c r="A1572" t="s">
        <v>8219</v>
      </c>
      <c r="B1572" s="20">
        <v>9</v>
      </c>
    </row>
    <row r="1573" spans="1:2" x14ac:dyDescent="0.45">
      <c r="A1573" t="s">
        <v>8219</v>
      </c>
      <c r="B1573" s="20">
        <v>213</v>
      </c>
    </row>
    <row r="1574" spans="1:2" x14ac:dyDescent="0.45">
      <c r="A1574" t="s">
        <v>8219</v>
      </c>
      <c r="B1574" s="20">
        <v>57</v>
      </c>
    </row>
    <row r="1575" spans="1:2" x14ac:dyDescent="0.45">
      <c r="A1575" t="s">
        <v>8219</v>
      </c>
      <c r="B1575" s="20">
        <v>25</v>
      </c>
    </row>
    <row r="1576" spans="1:2" x14ac:dyDescent="0.45">
      <c r="A1576" t="s">
        <v>8219</v>
      </c>
      <c r="B1576" s="20">
        <v>104</v>
      </c>
    </row>
    <row r="1577" spans="1:2" x14ac:dyDescent="0.45">
      <c r="A1577" t="s">
        <v>8219</v>
      </c>
      <c r="B1577" s="20">
        <v>34</v>
      </c>
    </row>
    <row r="1578" spans="1:2" x14ac:dyDescent="0.45">
      <c r="A1578" t="s">
        <v>8219</v>
      </c>
      <c r="B1578" s="20">
        <v>67</v>
      </c>
    </row>
    <row r="1579" spans="1:2" x14ac:dyDescent="0.45">
      <c r="A1579" t="s">
        <v>8219</v>
      </c>
      <c r="B1579" s="20">
        <v>241</v>
      </c>
    </row>
    <row r="1580" spans="1:2" x14ac:dyDescent="0.45">
      <c r="A1580" t="s">
        <v>8219</v>
      </c>
      <c r="B1580" s="20">
        <v>123</v>
      </c>
    </row>
    <row r="1581" spans="1:2" x14ac:dyDescent="0.45">
      <c r="A1581" t="s">
        <v>8219</v>
      </c>
      <c r="B1581" s="20">
        <v>302</v>
      </c>
    </row>
    <row r="1582" spans="1:2" x14ac:dyDescent="0.45">
      <c r="A1582" t="s">
        <v>8219</v>
      </c>
      <c r="B1582" s="20">
        <v>89</v>
      </c>
    </row>
    <row r="1583" spans="1:2" x14ac:dyDescent="0.45">
      <c r="A1583" t="s">
        <v>8219</v>
      </c>
      <c r="B1583" s="20">
        <v>41</v>
      </c>
    </row>
    <row r="1584" spans="1:2" x14ac:dyDescent="0.45">
      <c r="A1584" t="s">
        <v>8219</v>
      </c>
      <c r="B1584" s="20">
        <v>69</v>
      </c>
    </row>
    <row r="1585" spans="1:2" x14ac:dyDescent="0.45">
      <c r="A1585" t="s">
        <v>8219</v>
      </c>
      <c r="B1585" s="20">
        <v>52</v>
      </c>
    </row>
    <row r="1586" spans="1:2" x14ac:dyDescent="0.45">
      <c r="A1586" t="s">
        <v>8219</v>
      </c>
      <c r="B1586" s="20">
        <v>57</v>
      </c>
    </row>
    <row r="1587" spans="1:2" x14ac:dyDescent="0.45">
      <c r="A1587" t="s">
        <v>8219</v>
      </c>
      <c r="B1587" s="20">
        <v>74</v>
      </c>
    </row>
    <row r="1588" spans="1:2" x14ac:dyDescent="0.45">
      <c r="A1588" t="s">
        <v>8219</v>
      </c>
      <c r="B1588" s="20">
        <v>63</v>
      </c>
    </row>
    <row r="1589" spans="1:2" x14ac:dyDescent="0.45">
      <c r="A1589" t="s">
        <v>8219</v>
      </c>
      <c r="B1589" s="20">
        <v>72</v>
      </c>
    </row>
    <row r="1590" spans="1:2" x14ac:dyDescent="0.45">
      <c r="A1590" t="s">
        <v>8219</v>
      </c>
      <c r="B1590" s="20">
        <v>71</v>
      </c>
    </row>
    <row r="1591" spans="1:2" x14ac:dyDescent="0.45">
      <c r="A1591" t="s">
        <v>8219</v>
      </c>
      <c r="B1591" s="20">
        <v>21</v>
      </c>
    </row>
    <row r="1592" spans="1:2" x14ac:dyDescent="0.45">
      <c r="A1592" t="s">
        <v>8219</v>
      </c>
      <c r="B1592" s="20">
        <v>930</v>
      </c>
    </row>
    <row r="1593" spans="1:2" x14ac:dyDescent="0.45">
      <c r="A1593" t="s">
        <v>8219</v>
      </c>
      <c r="B1593" s="20">
        <v>55</v>
      </c>
    </row>
    <row r="1594" spans="1:2" x14ac:dyDescent="0.45">
      <c r="A1594" t="s">
        <v>8219</v>
      </c>
      <c r="B1594" s="20">
        <v>61</v>
      </c>
    </row>
    <row r="1595" spans="1:2" x14ac:dyDescent="0.45">
      <c r="A1595" t="s">
        <v>8219</v>
      </c>
      <c r="B1595" s="20">
        <v>82</v>
      </c>
    </row>
    <row r="1596" spans="1:2" x14ac:dyDescent="0.45">
      <c r="A1596" t="s">
        <v>8219</v>
      </c>
      <c r="B1596" s="20">
        <v>71</v>
      </c>
    </row>
    <row r="1597" spans="1:2" x14ac:dyDescent="0.45">
      <c r="A1597" t="s">
        <v>8219</v>
      </c>
      <c r="B1597" s="20">
        <v>117</v>
      </c>
    </row>
    <row r="1598" spans="1:2" x14ac:dyDescent="0.45">
      <c r="A1598" t="s">
        <v>8219</v>
      </c>
      <c r="B1598" s="20">
        <v>29</v>
      </c>
    </row>
    <row r="1599" spans="1:2" x14ac:dyDescent="0.45">
      <c r="A1599" t="s">
        <v>8219</v>
      </c>
      <c r="B1599" s="20">
        <v>74</v>
      </c>
    </row>
    <row r="1600" spans="1:2" x14ac:dyDescent="0.45">
      <c r="A1600" t="s">
        <v>8219</v>
      </c>
      <c r="B1600" s="20">
        <v>23</v>
      </c>
    </row>
    <row r="1601" spans="1:2" x14ac:dyDescent="0.45">
      <c r="A1601" t="s">
        <v>8219</v>
      </c>
      <c r="B1601" s="20">
        <v>60</v>
      </c>
    </row>
    <row r="1602" spans="1:2" x14ac:dyDescent="0.45">
      <c r="A1602" t="s">
        <v>8219</v>
      </c>
      <c r="B1602" s="20">
        <v>55</v>
      </c>
    </row>
    <row r="1603" spans="1:2" x14ac:dyDescent="0.45">
      <c r="A1603" t="s">
        <v>8219</v>
      </c>
      <c r="B1603" s="20">
        <v>51</v>
      </c>
    </row>
    <row r="1604" spans="1:2" x14ac:dyDescent="0.45">
      <c r="A1604" t="s">
        <v>8219</v>
      </c>
      <c r="B1604" s="20">
        <v>78</v>
      </c>
    </row>
    <row r="1605" spans="1:2" x14ac:dyDescent="0.45">
      <c r="A1605" t="s">
        <v>8219</v>
      </c>
      <c r="B1605" s="20">
        <v>62</v>
      </c>
    </row>
    <row r="1606" spans="1:2" x14ac:dyDescent="0.45">
      <c r="A1606" t="s">
        <v>8219</v>
      </c>
      <c r="B1606" s="20">
        <v>45</v>
      </c>
    </row>
    <row r="1607" spans="1:2" x14ac:dyDescent="0.45">
      <c r="A1607" t="s">
        <v>8219</v>
      </c>
      <c r="B1607" s="20">
        <v>15</v>
      </c>
    </row>
    <row r="1608" spans="1:2" x14ac:dyDescent="0.45">
      <c r="A1608" t="s">
        <v>8219</v>
      </c>
      <c r="B1608" s="20">
        <v>151</v>
      </c>
    </row>
    <row r="1609" spans="1:2" x14ac:dyDescent="0.45">
      <c r="A1609" t="s">
        <v>8219</v>
      </c>
      <c r="B1609" s="20">
        <v>68</v>
      </c>
    </row>
    <row r="1610" spans="1:2" x14ac:dyDescent="0.45">
      <c r="A1610" t="s">
        <v>8219</v>
      </c>
      <c r="B1610" s="20">
        <v>46</v>
      </c>
    </row>
    <row r="1611" spans="1:2" x14ac:dyDescent="0.45">
      <c r="A1611" t="s">
        <v>8219</v>
      </c>
      <c r="B1611" s="20">
        <v>24</v>
      </c>
    </row>
    <row r="1612" spans="1:2" x14ac:dyDescent="0.45">
      <c r="A1612" t="s">
        <v>8219</v>
      </c>
      <c r="B1612" s="20">
        <v>70</v>
      </c>
    </row>
    <row r="1613" spans="1:2" x14ac:dyDescent="0.45">
      <c r="A1613" t="s">
        <v>8219</v>
      </c>
      <c r="B1613" s="20">
        <v>244</v>
      </c>
    </row>
    <row r="1614" spans="1:2" x14ac:dyDescent="0.45">
      <c r="A1614" t="s">
        <v>8219</v>
      </c>
      <c r="B1614" s="20">
        <v>82</v>
      </c>
    </row>
    <row r="1615" spans="1:2" x14ac:dyDescent="0.45">
      <c r="A1615" t="s">
        <v>8219</v>
      </c>
      <c r="B1615" s="20">
        <v>226</v>
      </c>
    </row>
    <row r="1616" spans="1:2" x14ac:dyDescent="0.45">
      <c r="A1616" t="s">
        <v>8219</v>
      </c>
      <c r="B1616" s="20">
        <v>60</v>
      </c>
    </row>
    <row r="1617" spans="1:2" x14ac:dyDescent="0.45">
      <c r="A1617" t="s">
        <v>8219</v>
      </c>
      <c r="B1617" s="20">
        <v>322</v>
      </c>
    </row>
    <row r="1618" spans="1:2" x14ac:dyDescent="0.45">
      <c r="A1618" t="s">
        <v>8219</v>
      </c>
      <c r="B1618" s="20">
        <v>94</v>
      </c>
    </row>
    <row r="1619" spans="1:2" x14ac:dyDescent="0.45">
      <c r="A1619" t="s">
        <v>8219</v>
      </c>
      <c r="B1619" s="20">
        <v>47</v>
      </c>
    </row>
    <row r="1620" spans="1:2" x14ac:dyDescent="0.45">
      <c r="A1620" t="s">
        <v>8219</v>
      </c>
      <c r="B1620" s="20">
        <v>115</v>
      </c>
    </row>
    <row r="1621" spans="1:2" x14ac:dyDescent="0.45">
      <c r="A1621" t="s">
        <v>8219</v>
      </c>
      <c r="B1621" s="20">
        <v>134</v>
      </c>
    </row>
    <row r="1622" spans="1:2" x14ac:dyDescent="0.45">
      <c r="A1622" t="s">
        <v>8219</v>
      </c>
      <c r="B1622" s="20">
        <v>35</v>
      </c>
    </row>
    <row r="1623" spans="1:2" x14ac:dyDescent="0.45">
      <c r="A1623" t="s">
        <v>8219</v>
      </c>
      <c r="B1623" s="20">
        <v>104</v>
      </c>
    </row>
    <row r="1624" spans="1:2" x14ac:dyDescent="0.45">
      <c r="A1624" t="s">
        <v>8219</v>
      </c>
      <c r="B1624" s="20">
        <v>184</v>
      </c>
    </row>
    <row r="1625" spans="1:2" x14ac:dyDescent="0.45">
      <c r="A1625" t="s">
        <v>8219</v>
      </c>
      <c r="B1625" s="20">
        <v>119</v>
      </c>
    </row>
    <row r="1626" spans="1:2" x14ac:dyDescent="0.45">
      <c r="A1626" t="s">
        <v>8219</v>
      </c>
      <c r="B1626" s="20">
        <v>59</v>
      </c>
    </row>
    <row r="1627" spans="1:2" x14ac:dyDescent="0.45">
      <c r="A1627" t="s">
        <v>8219</v>
      </c>
      <c r="B1627" s="20">
        <v>113</v>
      </c>
    </row>
    <row r="1628" spans="1:2" x14ac:dyDescent="0.45">
      <c r="A1628" t="s">
        <v>8219</v>
      </c>
      <c r="B1628" s="20">
        <v>84</v>
      </c>
    </row>
    <row r="1629" spans="1:2" x14ac:dyDescent="0.45">
      <c r="A1629" t="s">
        <v>8219</v>
      </c>
      <c r="B1629" s="20">
        <v>74</v>
      </c>
    </row>
    <row r="1630" spans="1:2" x14ac:dyDescent="0.45">
      <c r="A1630" t="s">
        <v>8219</v>
      </c>
      <c r="B1630" s="20">
        <v>216</v>
      </c>
    </row>
    <row r="1631" spans="1:2" x14ac:dyDescent="0.45">
      <c r="A1631" t="s">
        <v>8219</v>
      </c>
      <c r="B1631" s="20">
        <v>39</v>
      </c>
    </row>
    <row r="1632" spans="1:2" x14ac:dyDescent="0.45">
      <c r="A1632" t="s">
        <v>8219</v>
      </c>
      <c r="B1632" s="20">
        <v>21</v>
      </c>
    </row>
    <row r="1633" spans="1:2" x14ac:dyDescent="0.45">
      <c r="A1633" t="s">
        <v>8219</v>
      </c>
      <c r="B1633" s="20">
        <v>30</v>
      </c>
    </row>
    <row r="1634" spans="1:2" x14ac:dyDescent="0.45">
      <c r="A1634" t="s">
        <v>8219</v>
      </c>
      <c r="B1634" s="20">
        <v>37</v>
      </c>
    </row>
    <row r="1635" spans="1:2" x14ac:dyDescent="0.45">
      <c r="A1635" t="s">
        <v>8219</v>
      </c>
      <c r="B1635" s="20">
        <v>202</v>
      </c>
    </row>
    <row r="1636" spans="1:2" x14ac:dyDescent="0.45">
      <c r="A1636" t="s">
        <v>8219</v>
      </c>
      <c r="B1636" s="20">
        <v>37</v>
      </c>
    </row>
    <row r="1637" spans="1:2" x14ac:dyDescent="0.45">
      <c r="A1637" t="s">
        <v>8219</v>
      </c>
      <c r="B1637" s="20">
        <v>28</v>
      </c>
    </row>
    <row r="1638" spans="1:2" x14ac:dyDescent="0.45">
      <c r="A1638" t="s">
        <v>8219</v>
      </c>
      <c r="B1638" s="20">
        <v>26</v>
      </c>
    </row>
    <row r="1639" spans="1:2" x14ac:dyDescent="0.45">
      <c r="A1639" t="s">
        <v>8219</v>
      </c>
      <c r="B1639" s="20">
        <v>61</v>
      </c>
    </row>
    <row r="1640" spans="1:2" x14ac:dyDescent="0.45">
      <c r="A1640" t="s">
        <v>8219</v>
      </c>
      <c r="B1640" s="20">
        <v>115</v>
      </c>
    </row>
    <row r="1641" spans="1:2" x14ac:dyDescent="0.45">
      <c r="A1641" t="s">
        <v>8219</v>
      </c>
      <c r="B1641" s="20">
        <v>181</v>
      </c>
    </row>
    <row r="1642" spans="1:2" x14ac:dyDescent="0.45">
      <c r="A1642" t="s">
        <v>8219</v>
      </c>
      <c r="B1642" s="20">
        <v>110</v>
      </c>
    </row>
    <row r="1643" spans="1:2" x14ac:dyDescent="0.45">
      <c r="A1643" t="s">
        <v>8219</v>
      </c>
      <c r="B1643" s="20">
        <v>269</v>
      </c>
    </row>
    <row r="1644" spans="1:2" x14ac:dyDescent="0.45">
      <c r="A1644" t="s">
        <v>8219</v>
      </c>
      <c r="B1644" s="20">
        <v>79</v>
      </c>
    </row>
    <row r="1645" spans="1:2" x14ac:dyDescent="0.45">
      <c r="A1645" t="s">
        <v>8219</v>
      </c>
      <c r="B1645" s="20">
        <v>104</v>
      </c>
    </row>
    <row r="1646" spans="1:2" x14ac:dyDescent="0.45">
      <c r="A1646" t="s">
        <v>8219</v>
      </c>
      <c r="B1646" s="20">
        <v>34</v>
      </c>
    </row>
    <row r="1647" spans="1:2" x14ac:dyDescent="0.45">
      <c r="A1647" t="s">
        <v>8219</v>
      </c>
      <c r="B1647" s="20">
        <v>167</v>
      </c>
    </row>
    <row r="1648" spans="1:2" x14ac:dyDescent="0.45">
      <c r="A1648" t="s">
        <v>8219</v>
      </c>
      <c r="B1648" s="20">
        <v>183</v>
      </c>
    </row>
    <row r="1649" spans="1:2" x14ac:dyDescent="0.45">
      <c r="A1649" t="s">
        <v>8219</v>
      </c>
      <c r="B1649" s="20">
        <v>71</v>
      </c>
    </row>
    <row r="1650" spans="1:2" x14ac:dyDescent="0.45">
      <c r="A1650" t="s">
        <v>8219</v>
      </c>
      <c r="B1650" s="20">
        <v>69</v>
      </c>
    </row>
    <row r="1651" spans="1:2" x14ac:dyDescent="0.45">
      <c r="A1651" t="s">
        <v>8219</v>
      </c>
      <c r="B1651" s="20">
        <v>270</v>
      </c>
    </row>
    <row r="1652" spans="1:2" x14ac:dyDescent="0.45">
      <c r="A1652" t="s">
        <v>8219</v>
      </c>
      <c r="B1652" s="20">
        <v>193</v>
      </c>
    </row>
    <row r="1653" spans="1:2" x14ac:dyDescent="0.45">
      <c r="A1653" t="s">
        <v>8219</v>
      </c>
      <c r="B1653" s="20">
        <v>57</v>
      </c>
    </row>
    <row r="1654" spans="1:2" x14ac:dyDescent="0.45">
      <c r="A1654" t="s">
        <v>8219</v>
      </c>
      <c r="B1654" s="20">
        <v>200</v>
      </c>
    </row>
    <row r="1655" spans="1:2" x14ac:dyDescent="0.45">
      <c r="A1655" t="s">
        <v>8219</v>
      </c>
      <c r="B1655" s="20">
        <v>88</v>
      </c>
    </row>
    <row r="1656" spans="1:2" x14ac:dyDescent="0.45">
      <c r="A1656" t="s">
        <v>8219</v>
      </c>
      <c r="B1656" s="20">
        <v>213</v>
      </c>
    </row>
    <row r="1657" spans="1:2" x14ac:dyDescent="0.45">
      <c r="A1657" t="s">
        <v>8219</v>
      </c>
      <c r="B1657" s="20">
        <v>20</v>
      </c>
    </row>
    <row r="1658" spans="1:2" x14ac:dyDescent="0.45">
      <c r="A1658" t="s">
        <v>8219</v>
      </c>
      <c r="B1658" s="20">
        <v>50</v>
      </c>
    </row>
    <row r="1659" spans="1:2" x14ac:dyDescent="0.45">
      <c r="A1659" t="s">
        <v>8219</v>
      </c>
      <c r="B1659" s="20">
        <v>115</v>
      </c>
    </row>
    <row r="1660" spans="1:2" x14ac:dyDescent="0.45">
      <c r="A1660" t="s">
        <v>8219</v>
      </c>
      <c r="B1660" s="20">
        <v>186</v>
      </c>
    </row>
    <row r="1661" spans="1:2" x14ac:dyDescent="0.45">
      <c r="A1661" t="s">
        <v>8219</v>
      </c>
      <c r="B1661" s="20">
        <v>18</v>
      </c>
    </row>
    <row r="1662" spans="1:2" x14ac:dyDescent="0.45">
      <c r="A1662" t="s">
        <v>8219</v>
      </c>
      <c r="B1662" s="20">
        <v>176</v>
      </c>
    </row>
    <row r="1663" spans="1:2" x14ac:dyDescent="0.45">
      <c r="A1663" t="s">
        <v>8219</v>
      </c>
      <c r="B1663" s="20">
        <v>41</v>
      </c>
    </row>
    <row r="1664" spans="1:2" x14ac:dyDescent="0.45">
      <c r="A1664" t="s">
        <v>8219</v>
      </c>
      <c r="B1664" s="20">
        <v>75</v>
      </c>
    </row>
    <row r="1665" spans="1:2" x14ac:dyDescent="0.45">
      <c r="A1665" t="s">
        <v>8219</v>
      </c>
      <c r="B1665" s="20">
        <v>97</v>
      </c>
    </row>
    <row r="1666" spans="1:2" x14ac:dyDescent="0.45">
      <c r="A1666" t="s">
        <v>8219</v>
      </c>
      <c r="B1666" s="20">
        <v>73</v>
      </c>
    </row>
    <row r="1667" spans="1:2" x14ac:dyDescent="0.45">
      <c r="A1667" t="s">
        <v>8219</v>
      </c>
      <c r="B1667" s="20">
        <v>49</v>
      </c>
    </row>
    <row r="1668" spans="1:2" x14ac:dyDescent="0.45">
      <c r="A1668" t="s">
        <v>8219</v>
      </c>
      <c r="B1668" s="20">
        <v>134</v>
      </c>
    </row>
    <row r="1669" spans="1:2" x14ac:dyDescent="0.45">
      <c r="A1669" t="s">
        <v>8219</v>
      </c>
      <c r="B1669" s="20">
        <v>68</v>
      </c>
    </row>
    <row r="1670" spans="1:2" x14ac:dyDescent="0.45">
      <c r="A1670" t="s">
        <v>8219</v>
      </c>
      <c r="B1670" s="20">
        <v>49</v>
      </c>
    </row>
    <row r="1671" spans="1:2" x14ac:dyDescent="0.45">
      <c r="A1671" t="s">
        <v>8219</v>
      </c>
      <c r="B1671" s="20">
        <v>63</v>
      </c>
    </row>
    <row r="1672" spans="1:2" x14ac:dyDescent="0.45">
      <c r="A1672" t="s">
        <v>8219</v>
      </c>
      <c r="B1672" s="20">
        <v>163</v>
      </c>
    </row>
    <row r="1673" spans="1:2" x14ac:dyDescent="0.45">
      <c r="A1673" t="s">
        <v>8219</v>
      </c>
      <c r="B1673" s="20">
        <v>288</v>
      </c>
    </row>
    <row r="1674" spans="1:2" x14ac:dyDescent="0.45">
      <c r="A1674" t="s">
        <v>8219</v>
      </c>
      <c r="B1674" s="20">
        <v>42</v>
      </c>
    </row>
    <row r="1675" spans="1:2" x14ac:dyDescent="0.45">
      <c r="A1675" t="s">
        <v>8219</v>
      </c>
      <c r="B1675" s="20">
        <v>70</v>
      </c>
    </row>
    <row r="1676" spans="1:2" x14ac:dyDescent="0.45">
      <c r="A1676" t="s">
        <v>8219</v>
      </c>
      <c r="B1676" s="20">
        <v>30</v>
      </c>
    </row>
    <row r="1677" spans="1:2" x14ac:dyDescent="0.45">
      <c r="A1677" t="s">
        <v>8219</v>
      </c>
      <c r="B1677" s="20">
        <v>51</v>
      </c>
    </row>
    <row r="1678" spans="1:2" x14ac:dyDescent="0.45">
      <c r="A1678" t="s">
        <v>8219</v>
      </c>
      <c r="B1678" s="20">
        <v>145</v>
      </c>
    </row>
    <row r="1679" spans="1:2" x14ac:dyDescent="0.45">
      <c r="A1679" t="s">
        <v>8219</v>
      </c>
      <c r="B1679" s="20">
        <v>21</v>
      </c>
    </row>
    <row r="1680" spans="1:2" x14ac:dyDescent="0.45">
      <c r="A1680" t="s">
        <v>8219</v>
      </c>
      <c r="B1680" s="20">
        <v>286</v>
      </c>
    </row>
    <row r="1681" spans="1:2" x14ac:dyDescent="0.45">
      <c r="A1681" t="s">
        <v>8219</v>
      </c>
      <c r="B1681" s="20">
        <v>12</v>
      </c>
    </row>
    <row r="1682" spans="1:2" x14ac:dyDescent="0.45">
      <c r="A1682" t="s">
        <v>8219</v>
      </c>
      <c r="B1682" s="20">
        <v>100</v>
      </c>
    </row>
    <row r="1683" spans="1:2" x14ac:dyDescent="0.45">
      <c r="A1683" t="s">
        <v>8219</v>
      </c>
      <c r="B1683" s="20">
        <v>100</v>
      </c>
    </row>
    <row r="1684" spans="1:2" x14ac:dyDescent="0.45">
      <c r="A1684" t="s">
        <v>8219</v>
      </c>
      <c r="B1684" s="20">
        <v>34</v>
      </c>
    </row>
    <row r="1685" spans="1:2" x14ac:dyDescent="0.45">
      <c r="A1685" t="s">
        <v>8219</v>
      </c>
      <c r="B1685" s="20">
        <v>63</v>
      </c>
    </row>
    <row r="1686" spans="1:2" x14ac:dyDescent="0.45">
      <c r="A1686" t="s">
        <v>8219</v>
      </c>
      <c r="B1686" s="20">
        <v>30</v>
      </c>
    </row>
    <row r="1687" spans="1:2" x14ac:dyDescent="0.45">
      <c r="A1687" t="s">
        <v>8219</v>
      </c>
      <c r="B1687" s="20">
        <v>47</v>
      </c>
    </row>
    <row r="1688" spans="1:2" x14ac:dyDescent="0.45">
      <c r="A1688" t="s">
        <v>8219</v>
      </c>
      <c r="B1688" s="20">
        <v>237</v>
      </c>
    </row>
    <row r="1689" spans="1:2" x14ac:dyDescent="0.45">
      <c r="A1689" t="s">
        <v>8219</v>
      </c>
      <c r="B1689" s="20">
        <v>47</v>
      </c>
    </row>
    <row r="1690" spans="1:2" x14ac:dyDescent="0.45">
      <c r="A1690" t="s">
        <v>8219</v>
      </c>
      <c r="B1690" s="20">
        <v>15</v>
      </c>
    </row>
    <row r="1691" spans="1:2" x14ac:dyDescent="0.45">
      <c r="A1691" t="s">
        <v>8219</v>
      </c>
      <c r="B1691" s="20">
        <v>81</v>
      </c>
    </row>
    <row r="1692" spans="1:2" x14ac:dyDescent="0.45">
      <c r="A1692" t="s">
        <v>8219</v>
      </c>
      <c r="B1692" s="20">
        <v>122</v>
      </c>
    </row>
    <row r="1693" spans="1:2" x14ac:dyDescent="0.45">
      <c r="A1693" t="s">
        <v>8219</v>
      </c>
      <c r="B1693" s="20">
        <v>34</v>
      </c>
    </row>
    <row r="1694" spans="1:2" x14ac:dyDescent="0.45">
      <c r="A1694" t="s">
        <v>8219</v>
      </c>
      <c r="B1694" s="20">
        <v>207</v>
      </c>
    </row>
    <row r="1695" spans="1:2" x14ac:dyDescent="0.45">
      <c r="A1695" t="s">
        <v>8219</v>
      </c>
      <c r="B1695" s="20">
        <v>25</v>
      </c>
    </row>
    <row r="1696" spans="1:2" x14ac:dyDescent="0.45">
      <c r="A1696" t="s">
        <v>8219</v>
      </c>
      <c r="B1696" s="20">
        <v>72</v>
      </c>
    </row>
    <row r="1697" spans="1:2" x14ac:dyDescent="0.45">
      <c r="A1697" t="s">
        <v>8219</v>
      </c>
      <c r="B1697" s="20">
        <v>14</v>
      </c>
    </row>
    <row r="1698" spans="1:2" x14ac:dyDescent="0.45">
      <c r="A1698" t="s">
        <v>8219</v>
      </c>
      <c r="B1698" s="20">
        <v>15</v>
      </c>
    </row>
    <row r="1699" spans="1:2" x14ac:dyDescent="0.45">
      <c r="A1699" t="s">
        <v>8219</v>
      </c>
      <c r="B1699" s="20">
        <v>91</v>
      </c>
    </row>
    <row r="1700" spans="1:2" x14ac:dyDescent="0.45">
      <c r="A1700" t="s">
        <v>8219</v>
      </c>
      <c r="B1700" s="20">
        <v>24</v>
      </c>
    </row>
    <row r="1701" spans="1:2" x14ac:dyDescent="0.45">
      <c r="A1701" t="s">
        <v>8219</v>
      </c>
      <c r="B1701" s="20">
        <v>27</v>
      </c>
    </row>
    <row r="1702" spans="1:2" x14ac:dyDescent="0.45">
      <c r="A1702" t="s">
        <v>8219</v>
      </c>
      <c r="B1702" s="20">
        <v>47</v>
      </c>
    </row>
    <row r="1703" spans="1:2" x14ac:dyDescent="0.45">
      <c r="A1703" t="s">
        <v>8219</v>
      </c>
      <c r="B1703" s="20">
        <v>44</v>
      </c>
    </row>
    <row r="1704" spans="1:2" x14ac:dyDescent="0.45">
      <c r="A1704" t="s">
        <v>8219</v>
      </c>
      <c r="B1704" s="20">
        <v>72</v>
      </c>
    </row>
    <row r="1705" spans="1:2" x14ac:dyDescent="0.45">
      <c r="A1705" t="s">
        <v>8219</v>
      </c>
      <c r="B1705" s="20">
        <v>63</v>
      </c>
    </row>
    <row r="1706" spans="1:2" x14ac:dyDescent="0.45">
      <c r="A1706" t="s">
        <v>8219</v>
      </c>
      <c r="B1706" s="20">
        <v>88</v>
      </c>
    </row>
    <row r="1707" spans="1:2" x14ac:dyDescent="0.45">
      <c r="A1707" t="s">
        <v>8219</v>
      </c>
      <c r="B1707" s="20">
        <v>70</v>
      </c>
    </row>
    <row r="1708" spans="1:2" x14ac:dyDescent="0.45">
      <c r="A1708" t="s">
        <v>8219</v>
      </c>
      <c r="B1708" s="20">
        <v>50</v>
      </c>
    </row>
    <row r="1709" spans="1:2" x14ac:dyDescent="0.45">
      <c r="A1709" t="s">
        <v>8219</v>
      </c>
      <c r="B1709" s="20">
        <v>35</v>
      </c>
    </row>
    <row r="1710" spans="1:2" x14ac:dyDescent="0.45">
      <c r="A1710" t="s">
        <v>8219</v>
      </c>
      <c r="B1710" s="20">
        <v>175</v>
      </c>
    </row>
    <row r="1711" spans="1:2" x14ac:dyDescent="0.45">
      <c r="A1711" t="s">
        <v>8219</v>
      </c>
      <c r="B1711" s="20">
        <v>20</v>
      </c>
    </row>
    <row r="1712" spans="1:2" x14ac:dyDescent="0.45">
      <c r="A1712" t="s">
        <v>8219</v>
      </c>
      <c r="B1712" s="20">
        <v>54</v>
      </c>
    </row>
    <row r="1713" spans="1:2" x14ac:dyDescent="0.45">
      <c r="A1713" t="s">
        <v>8219</v>
      </c>
      <c r="B1713" s="20">
        <v>20</v>
      </c>
    </row>
    <row r="1714" spans="1:2" x14ac:dyDescent="0.45">
      <c r="A1714" t="s">
        <v>8219</v>
      </c>
      <c r="B1714" s="20">
        <v>57</v>
      </c>
    </row>
    <row r="1715" spans="1:2" x14ac:dyDescent="0.45">
      <c r="A1715" t="s">
        <v>8219</v>
      </c>
      <c r="B1715" s="20">
        <v>31</v>
      </c>
    </row>
    <row r="1716" spans="1:2" x14ac:dyDescent="0.45">
      <c r="A1716" t="s">
        <v>8219</v>
      </c>
      <c r="B1716" s="20">
        <v>31</v>
      </c>
    </row>
    <row r="1717" spans="1:2" x14ac:dyDescent="0.45">
      <c r="A1717" t="s">
        <v>8219</v>
      </c>
      <c r="B1717" s="20">
        <v>45</v>
      </c>
    </row>
    <row r="1718" spans="1:2" x14ac:dyDescent="0.45">
      <c r="A1718" t="s">
        <v>8219</v>
      </c>
      <c r="B1718" s="20">
        <v>41</v>
      </c>
    </row>
    <row r="1719" spans="1:2" x14ac:dyDescent="0.45">
      <c r="A1719" t="s">
        <v>8219</v>
      </c>
      <c r="B1719" s="20">
        <v>29</v>
      </c>
    </row>
    <row r="1720" spans="1:2" x14ac:dyDescent="0.45">
      <c r="A1720" t="s">
        <v>8219</v>
      </c>
      <c r="B1720" s="20">
        <v>58</v>
      </c>
    </row>
    <row r="1721" spans="1:2" x14ac:dyDescent="0.45">
      <c r="A1721" t="s">
        <v>8219</v>
      </c>
      <c r="B1721" s="20">
        <v>89</v>
      </c>
    </row>
    <row r="1722" spans="1:2" x14ac:dyDescent="0.45">
      <c r="A1722" t="s">
        <v>8219</v>
      </c>
      <c r="B1722" s="20">
        <v>125</v>
      </c>
    </row>
    <row r="1723" spans="1:2" x14ac:dyDescent="0.45">
      <c r="A1723" t="s">
        <v>8219</v>
      </c>
      <c r="B1723" s="20">
        <v>18</v>
      </c>
    </row>
    <row r="1724" spans="1:2" x14ac:dyDescent="0.45">
      <c r="A1724" t="s">
        <v>8219</v>
      </c>
      <c r="B1724" s="20">
        <v>32</v>
      </c>
    </row>
    <row r="1725" spans="1:2" x14ac:dyDescent="0.45">
      <c r="A1725" t="s">
        <v>8219</v>
      </c>
      <c r="B1725" s="20">
        <v>16</v>
      </c>
    </row>
    <row r="1726" spans="1:2" x14ac:dyDescent="0.45">
      <c r="A1726" t="s">
        <v>8219</v>
      </c>
      <c r="B1726" s="20">
        <v>38</v>
      </c>
    </row>
    <row r="1727" spans="1:2" x14ac:dyDescent="0.45">
      <c r="A1727" t="s">
        <v>8219</v>
      </c>
      <c r="B1727" s="20">
        <v>15</v>
      </c>
    </row>
    <row r="1728" spans="1:2" x14ac:dyDescent="0.45">
      <c r="A1728" t="s">
        <v>8219</v>
      </c>
      <c r="B1728" s="20">
        <v>23</v>
      </c>
    </row>
    <row r="1729" spans="1:2" x14ac:dyDescent="0.45">
      <c r="A1729" t="s">
        <v>8219</v>
      </c>
      <c r="B1729" s="20">
        <v>49</v>
      </c>
    </row>
    <row r="1730" spans="1:2" x14ac:dyDescent="0.45">
      <c r="A1730" t="s">
        <v>8219</v>
      </c>
      <c r="B1730" s="20">
        <v>10</v>
      </c>
    </row>
    <row r="1731" spans="1:2" x14ac:dyDescent="0.45">
      <c r="A1731" t="s">
        <v>8219</v>
      </c>
      <c r="B1731" s="20">
        <v>15</v>
      </c>
    </row>
    <row r="1732" spans="1:2" x14ac:dyDescent="0.45">
      <c r="A1732" t="s">
        <v>8219</v>
      </c>
      <c r="B1732" s="20">
        <v>57</v>
      </c>
    </row>
    <row r="1733" spans="1:2" x14ac:dyDescent="0.45">
      <c r="A1733" t="s">
        <v>8219</v>
      </c>
      <c r="B1733" s="20">
        <v>33</v>
      </c>
    </row>
    <row r="1734" spans="1:2" x14ac:dyDescent="0.45">
      <c r="A1734" t="s">
        <v>8219</v>
      </c>
      <c r="B1734" s="20">
        <v>9</v>
      </c>
    </row>
    <row r="1735" spans="1:2" x14ac:dyDescent="0.45">
      <c r="A1735" t="s">
        <v>8219</v>
      </c>
      <c r="B1735" s="20">
        <v>26</v>
      </c>
    </row>
    <row r="1736" spans="1:2" x14ac:dyDescent="0.45">
      <c r="A1736" t="s">
        <v>8219</v>
      </c>
      <c r="B1736" s="20">
        <v>69</v>
      </c>
    </row>
    <row r="1737" spans="1:2" x14ac:dyDescent="0.45">
      <c r="A1737" t="s">
        <v>8219</v>
      </c>
      <c r="B1737" s="20">
        <v>65</v>
      </c>
    </row>
    <row r="1738" spans="1:2" x14ac:dyDescent="0.45">
      <c r="A1738" t="s">
        <v>8219</v>
      </c>
      <c r="B1738" s="20">
        <v>83</v>
      </c>
    </row>
    <row r="1739" spans="1:2" x14ac:dyDescent="0.45">
      <c r="A1739" t="s">
        <v>8219</v>
      </c>
      <c r="B1739" s="20">
        <v>111</v>
      </c>
    </row>
    <row r="1740" spans="1:2" x14ac:dyDescent="0.45">
      <c r="A1740" t="s">
        <v>8219</v>
      </c>
      <c r="B1740" s="20">
        <v>46</v>
      </c>
    </row>
    <row r="1741" spans="1:2" x14ac:dyDescent="0.45">
      <c r="A1741" t="s">
        <v>8219</v>
      </c>
      <c r="B1741" s="20">
        <v>63</v>
      </c>
    </row>
    <row r="1742" spans="1:2" x14ac:dyDescent="0.45">
      <c r="A1742" t="s">
        <v>8219</v>
      </c>
      <c r="B1742" s="20">
        <v>9</v>
      </c>
    </row>
    <row r="1743" spans="1:2" x14ac:dyDescent="0.45">
      <c r="A1743" t="s">
        <v>8219</v>
      </c>
      <c r="B1743" s="20">
        <v>34</v>
      </c>
    </row>
    <row r="1744" spans="1:2" x14ac:dyDescent="0.45">
      <c r="A1744" t="s">
        <v>8219</v>
      </c>
      <c r="B1744" s="20">
        <v>112</v>
      </c>
    </row>
    <row r="1745" spans="1:2" x14ac:dyDescent="0.45">
      <c r="A1745" t="s">
        <v>8219</v>
      </c>
      <c r="B1745" s="20">
        <v>47</v>
      </c>
    </row>
    <row r="1746" spans="1:2" x14ac:dyDescent="0.45">
      <c r="A1746" t="s">
        <v>8219</v>
      </c>
      <c r="B1746" s="20">
        <v>38</v>
      </c>
    </row>
    <row r="1747" spans="1:2" x14ac:dyDescent="0.45">
      <c r="A1747" t="s">
        <v>8219</v>
      </c>
      <c r="B1747" s="20">
        <v>28</v>
      </c>
    </row>
    <row r="1748" spans="1:2" x14ac:dyDescent="0.45">
      <c r="A1748" t="s">
        <v>8219</v>
      </c>
      <c r="B1748" s="20">
        <v>78</v>
      </c>
    </row>
    <row r="1749" spans="1:2" x14ac:dyDescent="0.45">
      <c r="A1749" t="s">
        <v>8219</v>
      </c>
      <c r="B1749" s="20">
        <v>23</v>
      </c>
    </row>
    <row r="1750" spans="1:2" x14ac:dyDescent="0.45">
      <c r="A1750" t="s">
        <v>8219</v>
      </c>
      <c r="B1750" s="20">
        <v>40</v>
      </c>
    </row>
    <row r="1751" spans="1:2" x14ac:dyDescent="0.45">
      <c r="A1751" t="s">
        <v>8219</v>
      </c>
      <c r="B1751" s="20">
        <v>13</v>
      </c>
    </row>
    <row r="1752" spans="1:2" x14ac:dyDescent="0.45">
      <c r="A1752" t="s">
        <v>8219</v>
      </c>
      <c r="B1752" s="20">
        <v>18</v>
      </c>
    </row>
    <row r="1753" spans="1:2" x14ac:dyDescent="0.45">
      <c r="A1753" t="s">
        <v>8219</v>
      </c>
      <c r="B1753" s="20">
        <v>22</v>
      </c>
    </row>
    <row r="1754" spans="1:2" x14ac:dyDescent="0.45">
      <c r="A1754" t="s">
        <v>8219</v>
      </c>
      <c r="B1754" s="20">
        <v>79</v>
      </c>
    </row>
    <row r="1755" spans="1:2" x14ac:dyDescent="0.45">
      <c r="A1755" t="s">
        <v>8219</v>
      </c>
      <c r="B1755" s="20">
        <v>14</v>
      </c>
    </row>
    <row r="1756" spans="1:2" x14ac:dyDescent="0.45">
      <c r="A1756" t="s">
        <v>8219</v>
      </c>
      <c r="B1756" s="20">
        <v>51</v>
      </c>
    </row>
    <row r="1757" spans="1:2" x14ac:dyDescent="0.45">
      <c r="A1757" t="s">
        <v>8219</v>
      </c>
      <c r="B1757" s="20">
        <v>54</v>
      </c>
    </row>
    <row r="1758" spans="1:2" x14ac:dyDescent="0.45">
      <c r="A1758" t="s">
        <v>8219</v>
      </c>
      <c r="B1758" s="20">
        <v>70</v>
      </c>
    </row>
    <row r="1759" spans="1:2" x14ac:dyDescent="0.45">
      <c r="A1759" t="s">
        <v>8219</v>
      </c>
      <c r="B1759" s="20">
        <v>44</v>
      </c>
    </row>
    <row r="1760" spans="1:2" x14ac:dyDescent="0.45">
      <c r="A1760" t="s">
        <v>8219</v>
      </c>
      <c r="B1760" s="20">
        <v>55</v>
      </c>
    </row>
    <row r="1761" spans="1:2" x14ac:dyDescent="0.45">
      <c r="A1761" t="s">
        <v>8219</v>
      </c>
      <c r="B1761" s="20">
        <v>15</v>
      </c>
    </row>
    <row r="1762" spans="1:2" x14ac:dyDescent="0.45">
      <c r="A1762" t="s">
        <v>8219</v>
      </c>
      <c r="B1762" s="20">
        <v>27</v>
      </c>
    </row>
    <row r="1763" spans="1:2" x14ac:dyDescent="0.45">
      <c r="A1763" t="s">
        <v>8219</v>
      </c>
      <c r="B1763" s="20">
        <v>21</v>
      </c>
    </row>
    <row r="1764" spans="1:2" x14ac:dyDescent="0.45">
      <c r="A1764" t="s">
        <v>8219</v>
      </c>
      <c r="B1764" s="20">
        <v>162</v>
      </c>
    </row>
    <row r="1765" spans="1:2" x14ac:dyDescent="0.45">
      <c r="A1765" t="s">
        <v>8219</v>
      </c>
      <c r="B1765" s="20">
        <v>23</v>
      </c>
    </row>
    <row r="1766" spans="1:2" x14ac:dyDescent="0.45">
      <c r="A1766" t="s">
        <v>8219</v>
      </c>
      <c r="B1766" s="20">
        <v>72</v>
      </c>
    </row>
    <row r="1767" spans="1:2" x14ac:dyDescent="0.45">
      <c r="A1767" t="s">
        <v>8219</v>
      </c>
      <c r="B1767" s="20">
        <v>68</v>
      </c>
    </row>
    <row r="1768" spans="1:2" x14ac:dyDescent="0.45">
      <c r="A1768" t="s">
        <v>8219</v>
      </c>
      <c r="B1768" s="20">
        <v>20</v>
      </c>
    </row>
    <row r="1769" spans="1:2" x14ac:dyDescent="0.45">
      <c r="A1769" t="s">
        <v>8219</v>
      </c>
      <c r="B1769" s="20">
        <v>26</v>
      </c>
    </row>
    <row r="1770" spans="1:2" x14ac:dyDescent="0.45">
      <c r="A1770" t="s">
        <v>8219</v>
      </c>
      <c r="B1770" s="20">
        <v>72</v>
      </c>
    </row>
    <row r="1771" spans="1:2" x14ac:dyDescent="0.45">
      <c r="A1771" t="s">
        <v>8219</v>
      </c>
      <c r="B1771" s="20">
        <v>3</v>
      </c>
    </row>
    <row r="1772" spans="1:2" x14ac:dyDescent="0.45">
      <c r="A1772" t="s">
        <v>8219</v>
      </c>
      <c r="B1772" s="20">
        <v>18</v>
      </c>
    </row>
    <row r="1773" spans="1:2" x14ac:dyDescent="0.45">
      <c r="A1773" t="s">
        <v>8219</v>
      </c>
      <c r="B1773" s="20">
        <v>30</v>
      </c>
    </row>
    <row r="1774" spans="1:2" x14ac:dyDescent="0.45">
      <c r="A1774" t="s">
        <v>8219</v>
      </c>
      <c r="B1774" s="20">
        <v>23</v>
      </c>
    </row>
    <row r="1775" spans="1:2" x14ac:dyDescent="0.45">
      <c r="A1775" t="s">
        <v>8219</v>
      </c>
      <c r="B1775" s="20">
        <v>54</v>
      </c>
    </row>
    <row r="1776" spans="1:2" x14ac:dyDescent="0.45">
      <c r="A1776" t="s">
        <v>8219</v>
      </c>
      <c r="B1776" s="20">
        <v>26</v>
      </c>
    </row>
    <row r="1777" spans="1:2" x14ac:dyDescent="0.45">
      <c r="A1777" t="s">
        <v>8219</v>
      </c>
      <c r="B1777" s="20">
        <v>9</v>
      </c>
    </row>
    <row r="1778" spans="1:2" x14ac:dyDescent="0.45">
      <c r="A1778" t="s">
        <v>8219</v>
      </c>
      <c r="B1778" s="20">
        <v>27</v>
      </c>
    </row>
    <row r="1779" spans="1:2" x14ac:dyDescent="0.45">
      <c r="A1779" t="s">
        <v>8219</v>
      </c>
      <c r="B1779" s="20">
        <v>30</v>
      </c>
    </row>
    <row r="1780" spans="1:2" x14ac:dyDescent="0.45">
      <c r="A1780" t="s">
        <v>8219</v>
      </c>
      <c r="B1780" s="20">
        <v>52</v>
      </c>
    </row>
    <row r="1781" spans="1:2" x14ac:dyDescent="0.45">
      <c r="A1781" t="s">
        <v>8219</v>
      </c>
      <c r="B1781" s="20">
        <v>17</v>
      </c>
    </row>
    <row r="1782" spans="1:2" x14ac:dyDescent="0.45">
      <c r="A1782" t="s">
        <v>8219</v>
      </c>
      <c r="B1782" s="20">
        <v>19</v>
      </c>
    </row>
    <row r="1783" spans="1:2" x14ac:dyDescent="0.45">
      <c r="A1783" t="s">
        <v>8219</v>
      </c>
      <c r="B1783" s="20">
        <v>77</v>
      </c>
    </row>
    <row r="1784" spans="1:2" x14ac:dyDescent="0.45">
      <c r="A1784" t="s">
        <v>8219</v>
      </c>
      <c r="B1784" s="20">
        <v>21</v>
      </c>
    </row>
    <row r="1785" spans="1:2" x14ac:dyDescent="0.45">
      <c r="A1785" t="s">
        <v>8219</v>
      </c>
      <c r="B1785" s="20">
        <v>38</v>
      </c>
    </row>
    <row r="1786" spans="1:2" x14ac:dyDescent="0.45">
      <c r="A1786" t="s">
        <v>8219</v>
      </c>
      <c r="B1786" s="20">
        <v>28</v>
      </c>
    </row>
    <row r="1787" spans="1:2" x14ac:dyDescent="0.45">
      <c r="A1787" t="s">
        <v>8219</v>
      </c>
      <c r="B1787" s="20">
        <v>48</v>
      </c>
    </row>
    <row r="1788" spans="1:2" x14ac:dyDescent="0.45">
      <c r="A1788" t="s">
        <v>8219</v>
      </c>
      <c r="B1788" s="20">
        <v>46</v>
      </c>
    </row>
    <row r="1789" spans="1:2" x14ac:dyDescent="0.45">
      <c r="A1789" t="s">
        <v>8219</v>
      </c>
      <c r="B1789" s="20">
        <v>30</v>
      </c>
    </row>
    <row r="1790" spans="1:2" x14ac:dyDescent="0.45">
      <c r="A1790" t="s">
        <v>8219</v>
      </c>
      <c r="B1790" s="20">
        <v>64</v>
      </c>
    </row>
    <row r="1791" spans="1:2" x14ac:dyDescent="0.45">
      <c r="A1791" t="s">
        <v>8219</v>
      </c>
      <c r="B1791" s="20">
        <v>15</v>
      </c>
    </row>
    <row r="1792" spans="1:2" x14ac:dyDescent="0.45">
      <c r="A1792" t="s">
        <v>8219</v>
      </c>
      <c r="B1792" s="20">
        <v>41</v>
      </c>
    </row>
    <row r="1793" spans="1:2" x14ac:dyDescent="0.45">
      <c r="A1793" t="s">
        <v>8219</v>
      </c>
      <c r="B1793" s="20">
        <v>35</v>
      </c>
    </row>
    <row r="1794" spans="1:2" x14ac:dyDescent="0.45">
      <c r="A1794" t="s">
        <v>8219</v>
      </c>
      <c r="B1794" s="20">
        <v>45</v>
      </c>
    </row>
    <row r="1795" spans="1:2" x14ac:dyDescent="0.45">
      <c r="A1795" t="s">
        <v>8219</v>
      </c>
      <c r="B1795" s="20">
        <v>62</v>
      </c>
    </row>
    <row r="1796" spans="1:2" x14ac:dyDescent="0.45">
      <c r="A1796" t="s">
        <v>8219</v>
      </c>
      <c r="B1796" s="20">
        <v>22</v>
      </c>
    </row>
    <row r="1797" spans="1:2" x14ac:dyDescent="0.45">
      <c r="A1797" t="s">
        <v>8219</v>
      </c>
      <c r="B1797" s="20">
        <v>18</v>
      </c>
    </row>
    <row r="1798" spans="1:2" x14ac:dyDescent="0.45">
      <c r="A1798" t="s">
        <v>8219</v>
      </c>
      <c r="B1798" s="20">
        <v>12</v>
      </c>
    </row>
    <row r="1799" spans="1:2" x14ac:dyDescent="0.45">
      <c r="A1799" t="s">
        <v>8219</v>
      </c>
      <c r="B1799" s="20">
        <v>44</v>
      </c>
    </row>
    <row r="1800" spans="1:2" x14ac:dyDescent="0.45">
      <c r="A1800" t="s">
        <v>8219</v>
      </c>
      <c r="B1800" s="20">
        <v>27</v>
      </c>
    </row>
    <row r="1801" spans="1:2" x14ac:dyDescent="0.45">
      <c r="A1801" t="s">
        <v>8219</v>
      </c>
      <c r="B1801" s="20">
        <v>38</v>
      </c>
    </row>
    <row r="1802" spans="1:2" x14ac:dyDescent="0.45">
      <c r="A1802" t="s">
        <v>8219</v>
      </c>
      <c r="B1802" s="20">
        <v>28</v>
      </c>
    </row>
    <row r="1803" spans="1:2" x14ac:dyDescent="0.45">
      <c r="A1803" t="s">
        <v>8219</v>
      </c>
      <c r="B1803" s="20">
        <v>24</v>
      </c>
    </row>
    <row r="1804" spans="1:2" x14ac:dyDescent="0.45">
      <c r="A1804" t="s">
        <v>8219</v>
      </c>
      <c r="B1804" s="20">
        <v>65</v>
      </c>
    </row>
    <row r="1805" spans="1:2" x14ac:dyDescent="0.45">
      <c r="A1805" t="s">
        <v>8219</v>
      </c>
      <c r="B1805" s="20">
        <v>46</v>
      </c>
    </row>
    <row r="1806" spans="1:2" x14ac:dyDescent="0.45">
      <c r="A1806" t="s">
        <v>8219</v>
      </c>
      <c r="B1806" s="20">
        <v>85</v>
      </c>
    </row>
    <row r="1807" spans="1:2" x14ac:dyDescent="0.45">
      <c r="A1807" t="s">
        <v>8219</v>
      </c>
      <c r="B1807" s="20">
        <v>66</v>
      </c>
    </row>
    <row r="1808" spans="1:2" x14ac:dyDescent="0.45">
      <c r="A1808" t="s">
        <v>8219</v>
      </c>
      <c r="B1808" s="20">
        <v>165</v>
      </c>
    </row>
    <row r="1809" spans="1:2" x14ac:dyDescent="0.45">
      <c r="A1809" t="s">
        <v>8219</v>
      </c>
      <c r="B1809" s="20">
        <v>17</v>
      </c>
    </row>
    <row r="1810" spans="1:2" x14ac:dyDescent="0.45">
      <c r="A1810" t="s">
        <v>8219</v>
      </c>
      <c r="B1810" s="20">
        <v>3</v>
      </c>
    </row>
    <row r="1811" spans="1:2" x14ac:dyDescent="0.45">
      <c r="A1811" t="s">
        <v>8219</v>
      </c>
      <c r="B1811" s="20">
        <v>17</v>
      </c>
    </row>
    <row r="1812" spans="1:2" x14ac:dyDescent="0.45">
      <c r="A1812" t="s">
        <v>8219</v>
      </c>
      <c r="B1812" s="20">
        <v>91</v>
      </c>
    </row>
    <row r="1813" spans="1:2" x14ac:dyDescent="0.45">
      <c r="A1813" t="s">
        <v>8219</v>
      </c>
      <c r="B1813" s="20">
        <v>67</v>
      </c>
    </row>
    <row r="1814" spans="1:2" x14ac:dyDescent="0.45">
      <c r="A1814" t="s">
        <v>8219</v>
      </c>
      <c r="B1814" s="20">
        <v>18</v>
      </c>
    </row>
    <row r="1815" spans="1:2" x14ac:dyDescent="0.45">
      <c r="A1815" t="s">
        <v>8219</v>
      </c>
      <c r="B1815" s="20">
        <v>21</v>
      </c>
    </row>
    <row r="1816" spans="1:2" x14ac:dyDescent="0.45">
      <c r="A1816" t="s">
        <v>8219</v>
      </c>
      <c r="B1816" s="20">
        <v>40</v>
      </c>
    </row>
    <row r="1817" spans="1:2" x14ac:dyDescent="0.45">
      <c r="A1817" t="s">
        <v>8219</v>
      </c>
      <c r="B1817" s="20">
        <v>78</v>
      </c>
    </row>
    <row r="1818" spans="1:2" x14ac:dyDescent="0.45">
      <c r="A1818" t="s">
        <v>8219</v>
      </c>
      <c r="B1818" s="20">
        <v>26</v>
      </c>
    </row>
    <row r="1819" spans="1:2" x14ac:dyDescent="0.45">
      <c r="A1819" t="s">
        <v>8219</v>
      </c>
      <c r="B1819" s="20">
        <v>14</v>
      </c>
    </row>
    <row r="1820" spans="1:2" x14ac:dyDescent="0.45">
      <c r="A1820" t="s">
        <v>8219</v>
      </c>
      <c r="B1820" s="20">
        <v>44</v>
      </c>
    </row>
    <row r="1821" spans="1:2" x14ac:dyDescent="0.45">
      <c r="A1821" t="s">
        <v>8219</v>
      </c>
      <c r="B1821" s="20">
        <v>9</v>
      </c>
    </row>
    <row r="1822" spans="1:2" x14ac:dyDescent="0.45">
      <c r="A1822" t="s">
        <v>8219</v>
      </c>
      <c r="B1822" s="20">
        <v>30</v>
      </c>
    </row>
    <row r="1823" spans="1:2" x14ac:dyDescent="0.45">
      <c r="A1823" t="s">
        <v>8219</v>
      </c>
      <c r="B1823" s="20">
        <v>45</v>
      </c>
    </row>
    <row r="1824" spans="1:2" x14ac:dyDescent="0.45">
      <c r="A1824" t="s">
        <v>8219</v>
      </c>
      <c r="B1824" s="20">
        <v>56</v>
      </c>
    </row>
    <row r="1825" spans="1:2" x14ac:dyDescent="0.45">
      <c r="A1825" t="s">
        <v>8219</v>
      </c>
      <c r="B1825" s="20">
        <v>46</v>
      </c>
    </row>
    <row r="1826" spans="1:2" x14ac:dyDescent="0.45">
      <c r="A1826" t="s">
        <v>8219</v>
      </c>
      <c r="B1826" s="20">
        <v>34</v>
      </c>
    </row>
    <row r="1827" spans="1:2" x14ac:dyDescent="0.45">
      <c r="A1827" t="s">
        <v>8219</v>
      </c>
      <c r="B1827" s="20">
        <v>98</v>
      </c>
    </row>
    <row r="1828" spans="1:2" x14ac:dyDescent="0.45">
      <c r="A1828" t="s">
        <v>8219</v>
      </c>
      <c r="B1828" s="20">
        <v>46</v>
      </c>
    </row>
    <row r="1829" spans="1:2" x14ac:dyDescent="0.45">
      <c r="A1829" t="s">
        <v>8219</v>
      </c>
      <c r="B1829" s="20">
        <v>10</v>
      </c>
    </row>
    <row r="1830" spans="1:2" x14ac:dyDescent="0.45">
      <c r="A1830" t="s">
        <v>8219</v>
      </c>
      <c r="B1830" s="20">
        <v>76</v>
      </c>
    </row>
    <row r="1831" spans="1:2" x14ac:dyDescent="0.45">
      <c r="A1831" t="s">
        <v>8219</v>
      </c>
      <c r="B1831" s="20">
        <v>104</v>
      </c>
    </row>
    <row r="1832" spans="1:2" x14ac:dyDescent="0.45">
      <c r="A1832" t="s">
        <v>8219</v>
      </c>
      <c r="B1832" s="20">
        <v>87</v>
      </c>
    </row>
    <row r="1833" spans="1:2" x14ac:dyDescent="0.45">
      <c r="A1833" t="s">
        <v>8219</v>
      </c>
      <c r="B1833" s="20">
        <v>29</v>
      </c>
    </row>
    <row r="1834" spans="1:2" x14ac:dyDescent="0.45">
      <c r="A1834" t="s">
        <v>8219</v>
      </c>
      <c r="B1834" s="20">
        <v>51</v>
      </c>
    </row>
    <row r="1835" spans="1:2" x14ac:dyDescent="0.45">
      <c r="A1835" t="s">
        <v>8219</v>
      </c>
      <c r="B1835" s="20">
        <v>12</v>
      </c>
    </row>
    <row r="1836" spans="1:2" x14ac:dyDescent="0.45">
      <c r="A1836" t="s">
        <v>8219</v>
      </c>
      <c r="B1836" s="20">
        <v>72</v>
      </c>
    </row>
    <row r="1837" spans="1:2" x14ac:dyDescent="0.45">
      <c r="A1837" t="s">
        <v>8219</v>
      </c>
      <c r="B1837" s="20">
        <v>21</v>
      </c>
    </row>
    <row r="1838" spans="1:2" x14ac:dyDescent="0.45">
      <c r="A1838" t="s">
        <v>8219</v>
      </c>
      <c r="B1838" s="20">
        <v>42</v>
      </c>
    </row>
    <row r="1839" spans="1:2" x14ac:dyDescent="0.45">
      <c r="A1839" t="s">
        <v>8219</v>
      </c>
      <c r="B1839" s="20">
        <v>71</v>
      </c>
    </row>
    <row r="1840" spans="1:2" x14ac:dyDescent="0.45">
      <c r="A1840" t="s">
        <v>8219</v>
      </c>
      <c r="B1840" s="20">
        <v>168</v>
      </c>
    </row>
    <row r="1841" spans="1:2" x14ac:dyDescent="0.45">
      <c r="A1841" t="s">
        <v>8219</v>
      </c>
      <c r="B1841" s="20">
        <v>19</v>
      </c>
    </row>
    <row r="1842" spans="1:2" x14ac:dyDescent="0.45">
      <c r="A1842" t="s">
        <v>8219</v>
      </c>
      <c r="B1842" s="20">
        <v>37</v>
      </c>
    </row>
    <row r="1843" spans="1:2" x14ac:dyDescent="0.45">
      <c r="A1843" t="s">
        <v>8219</v>
      </c>
      <c r="B1843" s="20">
        <v>36</v>
      </c>
    </row>
    <row r="1844" spans="1:2" x14ac:dyDescent="0.45">
      <c r="A1844" t="s">
        <v>8219</v>
      </c>
      <c r="B1844" s="20">
        <v>14</v>
      </c>
    </row>
    <row r="1845" spans="1:2" x14ac:dyDescent="0.45">
      <c r="A1845" t="s">
        <v>8219</v>
      </c>
      <c r="B1845" s="20">
        <v>18</v>
      </c>
    </row>
    <row r="1846" spans="1:2" x14ac:dyDescent="0.45">
      <c r="A1846" t="s">
        <v>8219</v>
      </c>
      <c r="B1846" s="20">
        <v>82</v>
      </c>
    </row>
    <row r="1847" spans="1:2" x14ac:dyDescent="0.45">
      <c r="A1847" t="s">
        <v>8219</v>
      </c>
      <c r="B1847" s="20">
        <v>43</v>
      </c>
    </row>
    <row r="1848" spans="1:2" x14ac:dyDescent="0.45">
      <c r="A1848" t="s">
        <v>8219</v>
      </c>
      <c r="B1848" s="20">
        <v>8</v>
      </c>
    </row>
    <row r="1849" spans="1:2" x14ac:dyDescent="0.45">
      <c r="A1849" t="s">
        <v>8219</v>
      </c>
      <c r="B1849" s="20">
        <v>45</v>
      </c>
    </row>
    <row r="1850" spans="1:2" x14ac:dyDescent="0.45">
      <c r="A1850" t="s">
        <v>8219</v>
      </c>
      <c r="B1850" s="20">
        <v>20</v>
      </c>
    </row>
    <row r="1851" spans="1:2" x14ac:dyDescent="0.45">
      <c r="A1851" t="s">
        <v>8219</v>
      </c>
      <c r="B1851" s="20">
        <v>31</v>
      </c>
    </row>
    <row r="1852" spans="1:2" x14ac:dyDescent="0.45">
      <c r="A1852" t="s">
        <v>8219</v>
      </c>
      <c r="B1852" s="20">
        <v>25</v>
      </c>
    </row>
    <row r="1853" spans="1:2" x14ac:dyDescent="0.45">
      <c r="A1853" t="s">
        <v>8219</v>
      </c>
      <c r="B1853" s="20">
        <v>14</v>
      </c>
    </row>
    <row r="1854" spans="1:2" x14ac:dyDescent="0.45">
      <c r="A1854" t="s">
        <v>8219</v>
      </c>
      <c r="B1854" s="20">
        <v>45</v>
      </c>
    </row>
    <row r="1855" spans="1:2" x14ac:dyDescent="0.45">
      <c r="A1855" t="s">
        <v>8219</v>
      </c>
      <c r="B1855" s="20">
        <v>20</v>
      </c>
    </row>
    <row r="1856" spans="1:2" x14ac:dyDescent="0.45">
      <c r="A1856" t="s">
        <v>8219</v>
      </c>
      <c r="B1856" s="20">
        <v>39</v>
      </c>
    </row>
    <row r="1857" spans="1:2" x14ac:dyDescent="0.45">
      <c r="A1857" t="s">
        <v>8219</v>
      </c>
      <c r="B1857" s="20">
        <v>16</v>
      </c>
    </row>
    <row r="1858" spans="1:2" x14ac:dyDescent="0.45">
      <c r="A1858" t="s">
        <v>8219</v>
      </c>
      <c r="B1858" s="20">
        <v>37</v>
      </c>
    </row>
    <row r="1859" spans="1:2" x14ac:dyDescent="0.45">
      <c r="A1859" t="s">
        <v>8219</v>
      </c>
      <c r="B1859" s="20">
        <v>14</v>
      </c>
    </row>
    <row r="1860" spans="1:2" x14ac:dyDescent="0.45">
      <c r="A1860" t="s">
        <v>8219</v>
      </c>
      <c r="B1860" s="20">
        <v>21</v>
      </c>
    </row>
    <row r="1861" spans="1:2" x14ac:dyDescent="0.45">
      <c r="A1861" t="s">
        <v>8219</v>
      </c>
      <c r="B1861" s="20">
        <v>69</v>
      </c>
    </row>
    <row r="1862" spans="1:2" x14ac:dyDescent="0.45">
      <c r="A1862" t="s">
        <v>8219</v>
      </c>
      <c r="B1862" s="20">
        <v>16</v>
      </c>
    </row>
    <row r="1863" spans="1:2" x14ac:dyDescent="0.45">
      <c r="A1863" t="s">
        <v>8219</v>
      </c>
      <c r="B1863" s="20">
        <v>55</v>
      </c>
    </row>
    <row r="1864" spans="1:2" x14ac:dyDescent="0.45">
      <c r="A1864" t="s">
        <v>8219</v>
      </c>
      <c r="B1864" s="20">
        <v>27</v>
      </c>
    </row>
    <row r="1865" spans="1:2" x14ac:dyDescent="0.45">
      <c r="A1865" t="s">
        <v>8219</v>
      </c>
      <c r="B1865" s="20">
        <v>36</v>
      </c>
    </row>
    <row r="1866" spans="1:2" x14ac:dyDescent="0.45">
      <c r="A1866" t="s">
        <v>8219</v>
      </c>
      <c r="B1866" s="20">
        <v>19</v>
      </c>
    </row>
    <row r="1867" spans="1:2" x14ac:dyDescent="0.45">
      <c r="A1867" t="s">
        <v>8219</v>
      </c>
      <c r="B1867" s="20">
        <v>12</v>
      </c>
    </row>
    <row r="1868" spans="1:2" x14ac:dyDescent="0.45">
      <c r="A1868" t="s">
        <v>8219</v>
      </c>
      <c r="B1868" s="20">
        <v>17</v>
      </c>
    </row>
    <row r="1869" spans="1:2" x14ac:dyDescent="0.45">
      <c r="A1869" t="s">
        <v>8219</v>
      </c>
      <c r="B1869" s="20">
        <v>114</v>
      </c>
    </row>
    <row r="1870" spans="1:2" x14ac:dyDescent="0.45">
      <c r="A1870" t="s">
        <v>8219</v>
      </c>
      <c r="B1870" s="20">
        <v>93</v>
      </c>
    </row>
    <row r="1871" spans="1:2" x14ac:dyDescent="0.45">
      <c r="A1871" t="s">
        <v>8219</v>
      </c>
      <c r="B1871" s="20">
        <v>36</v>
      </c>
    </row>
    <row r="1872" spans="1:2" x14ac:dyDescent="0.45">
      <c r="A1872" t="s">
        <v>8219</v>
      </c>
      <c r="B1872" s="20">
        <v>61</v>
      </c>
    </row>
    <row r="1873" spans="1:2" x14ac:dyDescent="0.45">
      <c r="A1873" t="s">
        <v>8219</v>
      </c>
      <c r="B1873" s="20">
        <v>47</v>
      </c>
    </row>
    <row r="1874" spans="1:2" x14ac:dyDescent="0.45">
      <c r="A1874" t="s">
        <v>8219</v>
      </c>
      <c r="B1874" s="20">
        <v>17</v>
      </c>
    </row>
    <row r="1875" spans="1:2" x14ac:dyDescent="0.45">
      <c r="A1875" t="s">
        <v>8219</v>
      </c>
      <c r="B1875" s="20">
        <v>63</v>
      </c>
    </row>
    <row r="1876" spans="1:2" x14ac:dyDescent="0.45">
      <c r="A1876" t="s">
        <v>8219</v>
      </c>
      <c r="B1876" s="20">
        <v>9</v>
      </c>
    </row>
    <row r="1877" spans="1:2" x14ac:dyDescent="0.45">
      <c r="A1877" t="s">
        <v>8219</v>
      </c>
      <c r="B1877" s="20">
        <v>30</v>
      </c>
    </row>
    <row r="1878" spans="1:2" x14ac:dyDescent="0.45">
      <c r="A1878" t="s">
        <v>8219</v>
      </c>
      <c r="B1878" s="20">
        <v>23</v>
      </c>
    </row>
    <row r="1879" spans="1:2" x14ac:dyDescent="0.45">
      <c r="A1879" t="s">
        <v>8219</v>
      </c>
      <c r="B1879" s="20">
        <v>33</v>
      </c>
    </row>
    <row r="1880" spans="1:2" x14ac:dyDescent="0.45">
      <c r="A1880" t="s">
        <v>8219</v>
      </c>
      <c r="B1880" s="20">
        <v>39</v>
      </c>
    </row>
    <row r="1881" spans="1:2" x14ac:dyDescent="0.45">
      <c r="A1881" t="s">
        <v>8219</v>
      </c>
      <c r="B1881" s="20">
        <v>17</v>
      </c>
    </row>
    <row r="1882" spans="1:2" x14ac:dyDescent="0.45">
      <c r="A1882" t="s">
        <v>8219</v>
      </c>
      <c r="B1882" s="20">
        <v>6</v>
      </c>
    </row>
    <row r="1883" spans="1:2" x14ac:dyDescent="0.45">
      <c r="A1883" t="s">
        <v>8219</v>
      </c>
      <c r="B1883" s="20">
        <v>39</v>
      </c>
    </row>
    <row r="1884" spans="1:2" x14ac:dyDescent="0.45">
      <c r="A1884" t="s">
        <v>8219</v>
      </c>
      <c r="B1884" s="20">
        <v>57</v>
      </c>
    </row>
    <row r="1885" spans="1:2" x14ac:dyDescent="0.45">
      <c r="A1885" t="s">
        <v>8219</v>
      </c>
      <c r="B1885" s="20">
        <v>56</v>
      </c>
    </row>
    <row r="1886" spans="1:2" x14ac:dyDescent="0.45">
      <c r="A1886" t="s">
        <v>8219</v>
      </c>
      <c r="B1886" s="20">
        <v>13</v>
      </c>
    </row>
    <row r="1887" spans="1:2" x14ac:dyDescent="0.45">
      <c r="A1887" t="s">
        <v>8219</v>
      </c>
      <c r="B1887" s="20">
        <v>95</v>
      </c>
    </row>
    <row r="1888" spans="1:2" x14ac:dyDescent="0.45">
      <c r="A1888" t="s">
        <v>8219</v>
      </c>
      <c r="B1888" s="20">
        <v>80</v>
      </c>
    </row>
    <row r="1889" spans="1:2" x14ac:dyDescent="0.45">
      <c r="A1889" t="s">
        <v>8219</v>
      </c>
      <c r="B1889" s="20">
        <v>133</v>
      </c>
    </row>
    <row r="1890" spans="1:2" x14ac:dyDescent="0.45">
      <c r="A1890" t="s">
        <v>8219</v>
      </c>
      <c r="B1890" s="20">
        <v>44</v>
      </c>
    </row>
    <row r="1891" spans="1:2" x14ac:dyDescent="0.45">
      <c r="A1891" t="s">
        <v>8219</v>
      </c>
      <c r="B1891" s="20">
        <v>30</v>
      </c>
    </row>
    <row r="1892" spans="1:2" x14ac:dyDescent="0.45">
      <c r="A1892" t="s">
        <v>8219</v>
      </c>
      <c r="B1892" s="20">
        <v>56</v>
      </c>
    </row>
    <row r="1893" spans="1:2" x14ac:dyDescent="0.45">
      <c r="A1893" t="s">
        <v>8219</v>
      </c>
      <c r="B1893" s="20">
        <v>66</v>
      </c>
    </row>
    <row r="1894" spans="1:2" x14ac:dyDescent="0.45">
      <c r="A1894" t="s">
        <v>8219</v>
      </c>
      <c r="B1894" s="20">
        <v>29</v>
      </c>
    </row>
    <row r="1895" spans="1:2" x14ac:dyDescent="0.45">
      <c r="A1895" t="s">
        <v>8219</v>
      </c>
      <c r="B1895" s="20">
        <v>72</v>
      </c>
    </row>
    <row r="1896" spans="1:2" x14ac:dyDescent="0.45">
      <c r="A1896" t="s">
        <v>8219</v>
      </c>
      <c r="B1896" s="20">
        <v>27</v>
      </c>
    </row>
    <row r="1897" spans="1:2" x14ac:dyDescent="0.45">
      <c r="A1897" t="s">
        <v>8219</v>
      </c>
      <c r="B1897" s="20">
        <v>10</v>
      </c>
    </row>
    <row r="1898" spans="1:2" x14ac:dyDescent="0.45">
      <c r="A1898" t="s">
        <v>8219</v>
      </c>
      <c r="B1898" s="20">
        <v>35</v>
      </c>
    </row>
    <row r="1899" spans="1:2" x14ac:dyDescent="0.45">
      <c r="A1899" t="s">
        <v>8219</v>
      </c>
      <c r="B1899" s="20">
        <v>29</v>
      </c>
    </row>
    <row r="1900" spans="1:2" x14ac:dyDescent="0.45">
      <c r="A1900" t="s">
        <v>8219</v>
      </c>
      <c r="B1900" s="20">
        <v>13</v>
      </c>
    </row>
    <row r="1901" spans="1:2" x14ac:dyDescent="0.45">
      <c r="A1901" t="s">
        <v>8219</v>
      </c>
      <c r="B1901" s="20">
        <v>72</v>
      </c>
    </row>
    <row r="1902" spans="1:2" x14ac:dyDescent="0.45">
      <c r="A1902" t="s">
        <v>8219</v>
      </c>
      <c r="B1902" s="20">
        <v>78</v>
      </c>
    </row>
    <row r="1903" spans="1:2" x14ac:dyDescent="0.45">
      <c r="A1903" t="s">
        <v>8219</v>
      </c>
      <c r="B1903" s="20">
        <v>49</v>
      </c>
    </row>
    <row r="1904" spans="1:2" x14ac:dyDescent="0.45">
      <c r="A1904" t="s">
        <v>8219</v>
      </c>
      <c r="B1904" s="20">
        <v>42</v>
      </c>
    </row>
    <row r="1905" spans="1:2" x14ac:dyDescent="0.45">
      <c r="A1905" t="s">
        <v>8219</v>
      </c>
      <c r="B1905" s="20">
        <v>35</v>
      </c>
    </row>
    <row r="1906" spans="1:2" x14ac:dyDescent="0.45">
      <c r="A1906" t="s">
        <v>8219</v>
      </c>
      <c r="B1906" s="20">
        <v>42</v>
      </c>
    </row>
    <row r="1907" spans="1:2" x14ac:dyDescent="0.45">
      <c r="A1907" t="s">
        <v>8219</v>
      </c>
      <c r="B1907" s="20">
        <v>42</v>
      </c>
    </row>
    <row r="1908" spans="1:2" x14ac:dyDescent="0.45">
      <c r="A1908" t="s">
        <v>8219</v>
      </c>
      <c r="B1908" s="20">
        <v>31</v>
      </c>
    </row>
    <row r="1909" spans="1:2" x14ac:dyDescent="0.45">
      <c r="A1909" t="s">
        <v>8219</v>
      </c>
      <c r="B1909" s="20">
        <v>38</v>
      </c>
    </row>
    <row r="1910" spans="1:2" x14ac:dyDescent="0.45">
      <c r="A1910" t="s">
        <v>8219</v>
      </c>
      <c r="B1910" s="20">
        <v>8</v>
      </c>
    </row>
    <row r="1911" spans="1:2" x14ac:dyDescent="0.45">
      <c r="A1911" t="s">
        <v>8219</v>
      </c>
      <c r="B1911" s="20">
        <v>39</v>
      </c>
    </row>
    <row r="1912" spans="1:2" x14ac:dyDescent="0.45">
      <c r="A1912" t="s">
        <v>8219</v>
      </c>
      <c r="B1912" s="20">
        <v>29</v>
      </c>
    </row>
    <row r="1913" spans="1:2" x14ac:dyDescent="0.45">
      <c r="A1913" t="s">
        <v>8219</v>
      </c>
      <c r="B1913" s="20">
        <v>72</v>
      </c>
    </row>
    <row r="1914" spans="1:2" x14ac:dyDescent="0.45">
      <c r="A1914" t="s">
        <v>8219</v>
      </c>
      <c r="B1914" s="20">
        <v>15</v>
      </c>
    </row>
    <row r="1915" spans="1:2" x14ac:dyDescent="0.45">
      <c r="A1915" t="s">
        <v>8219</v>
      </c>
      <c r="B1915" s="20">
        <v>33</v>
      </c>
    </row>
    <row r="1916" spans="1:2" x14ac:dyDescent="0.45">
      <c r="A1916" t="s">
        <v>8219</v>
      </c>
      <c r="B1916" s="20">
        <v>15</v>
      </c>
    </row>
    <row r="1917" spans="1:2" x14ac:dyDescent="0.45">
      <c r="A1917" t="s">
        <v>8219</v>
      </c>
      <c r="B1917" s="20">
        <v>19</v>
      </c>
    </row>
    <row r="1918" spans="1:2" x14ac:dyDescent="0.45">
      <c r="A1918" t="s">
        <v>8219</v>
      </c>
      <c r="B1918" s="20">
        <v>17</v>
      </c>
    </row>
    <row r="1919" spans="1:2" x14ac:dyDescent="0.45">
      <c r="A1919" t="s">
        <v>8219</v>
      </c>
      <c r="B1919" s="20">
        <v>44</v>
      </c>
    </row>
    <row r="1920" spans="1:2" x14ac:dyDescent="0.45">
      <c r="A1920" t="s">
        <v>8219</v>
      </c>
      <c r="B1920" s="20">
        <v>10</v>
      </c>
    </row>
    <row r="1921" spans="1:2" x14ac:dyDescent="0.45">
      <c r="A1921" t="s">
        <v>8219</v>
      </c>
      <c r="B1921" s="20">
        <v>46</v>
      </c>
    </row>
    <row r="1922" spans="1:2" x14ac:dyDescent="0.45">
      <c r="A1922" t="s">
        <v>8219</v>
      </c>
      <c r="B1922" s="20">
        <v>11</v>
      </c>
    </row>
    <row r="1923" spans="1:2" x14ac:dyDescent="0.45">
      <c r="A1923" t="s">
        <v>8219</v>
      </c>
      <c r="B1923" s="20">
        <v>13</v>
      </c>
    </row>
    <row r="1924" spans="1:2" x14ac:dyDescent="0.45">
      <c r="A1924" t="s">
        <v>8219</v>
      </c>
      <c r="B1924" s="20">
        <v>33</v>
      </c>
    </row>
    <row r="1925" spans="1:2" x14ac:dyDescent="0.45">
      <c r="A1925" t="s">
        <v>8219</v>
      </c>
      <c r="B1925" s="20">
        <v>28</v>
      </c>
    </row>
    <row r="1926" spans="1:2" x14ac:dyDescent="0.45">
      <c r="A1926" t="s">
        <v>8219</v>
      </c>
      <c r="B1926" s="20">
        <v>21</v>
      </c>
    </row>
    <row r="1927" spans="1:2" x14ac:dyDescent="0.45">
      <c r="A1927" t="s">
        <v>8219</v>
      </c>
      <c r="B1927" s="20">
        <v>13</v>
      </c>
    </row>
    <row r="1928" spans="1:2" x14ac:dyDescent="0.45">
      <c r="A1928" t="s">
        <v>8219</v>
      </c>
      <c r="B1928" s="20">
        <v>34</v>
      </c>
    </row>
    <row r="1929" spans="1:2" x14ac:dyDescent="0.45">
      <c r="A1929" t="s">
        <v>8219</v>
      </c>
      <c r="B1929" s="20">
        <v>80</v>
      </c>
    </row>
    <row r="1930" spans="1:2" x14ac:dyDescent="0.45">
      <c r="A1930" t="s">
        <v>8219</v>
      </c>
      <c r="B1930" s="20">
        <v>74</v>
      </c>
    </row>
    <row r="1931" spans="1:2" x14ac:dyDescent="0.45">
      <c r="A1931" t="s">
        <v>8219</v>
      </c>
      <c r="B1931" s="20">
        <v>7</v>
      </c>
    </row>
    <row r="1932" spans="1:2" x14ac:dyDescent="0.45">
      <c r="A1932" t="s">
        <v>8219</v>
      </c>
      <c r="B1932" s="20">
        <v>34</v>
      </c>
    </row>
    <row r="1933" spans="1:2" x14ac:dyDescent="0.45">
      <c r="A1933" t="s">
        <v>8219</v>
      </c>
      <c r="B1933" s="20">
        <v>86</v>
      </c>
    </row>
    <row r="1934" spans="1:2" x14ac:dyDescent="0.45">
      <c r="A1934" t="s">
        <v>8219</v>
      </c>
      <c r="B1934" s="20">
        <v>37</v>
      </c>
    </row>
    <row r="1935" spans="1:2" x14ac:dyDescent="0.45">
      <c r="A1935" t="s">
        <v>8219</v>
      </c>
      <c r="B1935" s="20">
        <v>18</v>
      </c>
    </row>
    <row r="1936" spans="1:2" x14ac:dyDescent="0.45">
      <c r="A1936" t="s">
        <v>8219</v>
      </c>
      <c r="B1936" s="20">
        <v>22</v>
      </c>
    </row>
    <row r="1937" spans="1:2" x14ac:dyDescent="0.45">
      <c r="A1937" t="s">
        <v>8219</v>
      </c>
      <c r="B1937" s="20">
        <v>26</v>
      </c>
    </row>
    <row r="1938" spans="1:2" x14ac:dyDescent="0.45">
      <c r="A1938" t="s">
        <v>8219</v>
      </c>
      <c r="B1938" s="20">
        <v>27</v>
      </c>
    </row>
    <row r="1939" spans="1:2" x14ac:dyDescent="0.45">
      <c r="A1939" t="s">
        <v>8219</v>
      </c>
      <c r="B1939" s="20">
        <v>8</v>
      </c>
    </row>
    <row r="1940" spans="1:2" x14ac:dyDescent="0.45">
      <c r="A1940" t="s">
        <v>8219</v>
      </c>
      <c r="B1940" s="20">
        <v>204</v>
      </c>
    </row>
    <row r="1941" spans="1:2" x14ac:dyDescent="0.45">
      <c r="A1941" t="s">
        <v>8219</v>
      </c>
      <c r="B1941" s="20">
        <v>46</v>
      </c>
    </row>
    <row r="1942" spans="1:2" x14ac:dyDescent="0.45">
      <c r="A1942" t="s">
        <v>8219</v>
      </c>
      <c r="B1942" s="20">
        <v>17</v>
      </c>
    </row>
    <row r="1943" spans="1:2" x14ac:dyDescent="0.45">
      <c r="A1943" t="s">
        <v>8219</v>
      </c>
      <c r="B1943" s="20">
        <v>28</v>
      </c>
    </row>
    <row r="1944" spans="1:2" x14ac:dyDescent="0.45">
      <c r="A1944" t="s">
        <v>8219</v>
      </c>
      <c r="B1944" s="20">
        <v>83</v>
      </c>
    </row>
    <row r="1945" spans="1:2" x14ac:dyDescent="0.45">
      <c r="A1945" t="s">
        <v>8219</v>
      </c>
      <c r="B1945" s="20">
        <v>13</v>
      </c>
    </row>
    <row r="1946" spans="1:2" x14ac:dyDescent="0.45">
      <c r="A1946" t="s">
        <v>8219</v>
      </c>
      <c r="B1946" s="20">
        <v>8</v>
      </c>
    </row>
    <row r="1947" spans="1:2" x14ac:dyDescent="0.45">
      <c r="A1947" t="s">
        <v>8219</v>
      </c>
      <c r="B1947" s="20">
        <v>32</v>
      </c>
    </row>
    <row r="1948" spans="1:2" x14ac:dyDescent="0.45">
      <c r="A1948" t="s">
        <v>8219</v>
      </c>
      <c r="B1948" s="20">
        <v>85</v>
      </c>
    </row>
    <row r="1949" spans="1:2" x14ac:dyDescent="0.45">
      <c r="A1949" t="s">
        <v>8219</v>
      </c>
      <c r="B1949" s="20">
        <v>29</v>
      </c>
    </row>
    <row r="1950" spans="1:2" x14ac:dyDescent="0.45">
      <c r="A1950" t="s">
        <v>8219</v>
      </c>
      <c r="B1950" s="20">
        <v>24</v>
      </c>
    </row>
    <row r="1951" spans="1:2" x14ac:dyDescent="0.45">
      <c r="A1951" t="s">
        <v>8219</v>
      </c>
      <c r="B1951" s="20">
        <v>8</v>
      </c>
    </row>
    <row r="1952" spans="1:2" x14ac:dyDescent="0.45">
      <c r="A1952" t="s">
        <v>8219</v>
      </c>
      <c r="B1952" s="20">
        <v>19</v>
      </c>
    </row>
    <row r="1953" spans="1:2" x14ac:dyDescent="0.45">
      <c r="A1953" t="s">
        <v>8219</v>
      </c>
      <c r="B1953" s="20">
        <v>336</v>
      </c>
    </row>
    <row r="1954" spans="1:2" x14ac:dyDescent="0.45">
      <c r="A1954" t="s">
        <v>8219</v>
      </c>
      <c r="B1954" s="20">
        <v>13</v>
      </c>
    </row>
    <row r="1955" spans="1:2" x14ac:dyDescent="0.45">
      <c r="A1955" t="s">
        <v>8219</v>
      </c>
      <c r="B1955" s="20">
        <v>42</v>
      </c>
    </row>
    <row r="1956" spans="1:2" x14ac:dyDescent="0.45">
      <c r="A1956" t="s">
        <v>8219</v>
      </c>
      <c r="B1956" s="20">
        <v>64</v>
      </c>
    </row>
    <row r="1957" spans="1:2" x14ac:dyDescent="0.45">
      <c r="A1957" t="s">
        <v>8219</v>
      </c>
      <c r="B1957" s="20">
        <v>25</v>
      </c>
    </row>
    <row r="1958" spans="1:2" x14ac:dyDescent="0.45">
      <c r="A1958" t="s">
        <v>8219</v>
      </c>
      <c r="B1958" s="20">
        <v>20</v>
      </c>
    </row>
    <row r="1959" spans="1:2" x14ac:dyDescent="0.45">
      <c r="A1959" t="s">
        <v>8219</v>
      </c>
      <c r="B1959" s="20">
        <v>104</v>
      </c>
    </row>
    <row r="1960" spans="1:2" x14ac:dyDescent="0.45">
      <c r="A1960" t="s">
        <v>8219</v>
      </c>
      <c r="B1960" s="20">
        <v>53</v>
      </c>
    </row>
    <row r="1961" spans="1:2" x14ac:dyDescent="0.45">
      <c r="A1961" t="s">
        <v>8219</v>
      </c>
      <c r="B1961" s="20">
        <v>14</v>
      </c>
    </row>
    <row r="1962" spans="1:2" x14ac:dyDescent="0.45">
      <c r="A1962" t="s">
        <v>8219</v>
      </c>
      <c r="B1962" s="20">
        <v>20</v>
      </c>
    </row>
    <row r="1963" spans="1:2" x14ac:dyDescent="0.45">
      <c r="A1963" t="s">
        <v>8219</v>
      </c>
      <c r="B1963" s="20">
        <v>558</v>
      </c>
    </row>
    <row r="1964" spans="1:2" x14ac:dyDescent="0.45">
      <c r="A1964" t="s">
        <v>8219</v>
      </c>
      <c r="B1964" s="20">
        <v>22</v>
      </c>
    </row>
    <row r="1965" spans="1:2" x14ac:dyDescent="0.45">
      <c r="A1965" t="s">
        <v>8219</v>
      </c>
      <c r="B1965" s="20">
        <v>24</v>
      </c>
    </row>
    <row r="1966" spans="1:2" x14ac:dyDescent="0.45">
      <c r="A1966" t="s">
        <v>8219</v>
      </c>
      <c r="B1966" s="20">
        <v>74</v>
      </c>
    </row>
    <row r="1967" spans="1:2" x14ac:dyDescent="0.45">
      <c r="A1967" t="s">
        <v>8219</v>
      </c>
      <c r="B1967" s="20">
        <v>54</v>
      </c>
    </row>
    <row r="1968" spans="1:2" x14ac:dyDescent="0.45">
      <c r="A1968" t="s">
        <v>8219</v>
      </c>
      <c r="B1968" s="20">
        <v>31</v>
      </c>
    </row>
    <row r="1969" spans="1:2" x14ac:dyDescent="0.45">
      <c r="A1969" t="s">
        <v>8219</v>
      </c>
      <c r="B1969" s="20">
        <v>25</v>
      </c>
    </row>
    <row r="1970" spans="1:2" x14ac:dyDescent="0.45">
      <c r="A1970" t="s">
        <v>8219</v>
      </c>
      <c r="B1970" s="20">
        <v>17</v>
      </c>
    </row>
    <row r="1971" spans="1:2" x14ac:dyDescent="0.45">
      <c r="A1971" t="s">
        <v>8219</v>
      </c>
      <c r="B1971" s="20">
        <v>12</v>
      </c>
    </row>
    <row r="1972" spans="1:2" x14ac:dyDescent="0.45">
      <c r="A1972" t="s">
        <v>8219</v>
      </c>
      <c r="B1972" s="20">
        <v>38</v>
      </c>
    </row>
    <row r="1973" spans="1:2" x14ac:dyDescent="0.45">
      <c r="A1973" t="s">
        <v>8219</v>
      </c>
      <c r="B1973" s="20">
        <v>41</v>
      </c>
    </row>
    <row r="1974" spans="1:2" x14ac:dyDescent="0.45">
      <c r="A1974" t="s">
        <v>8219</v>
      </c>
      <c r="B1974" s="20">
        <v>19</v>
      </c>
    </row>
    <row r="1975" spans="1:2" x14ac:dyDescent="0.45">
      <c r="A1975" t="s">
        <v>8219</v>
      </c>
      <c r="B1975" s="20">
        <v>41</v>
      </c>
    </row>
    <row r="1976" spans="1:2" x14ac:dyDescent="0.45">
      <c r="A1976" t="s">
        <v>8219</v>
      </c>
      <c r="B1976" s="20">
        <v>26</v>
      </c>
    </row>
    <row r="1977" spans="1:2" x14ac:dyDescent="0.45">
      <c r="A1977" t="s">
        <v>8219</v>
      </c>
      <c r="B1977" s="20">
        <v>25</v>
      </c>
    </row>
    <row r="1978" spans="1:2" x14ac:dyDescent="0.45">
      <c r="A1978" t="s">
        <v>8219</v>
      </c>
      <c r="B1978" s="20">
        <v>9</v>
      </c>
    </row>
    <row r="1979" spans="1:2" x14ac:dyDescent="0.45">
      <c r="A1979" t="s">
        <v>8219</v>
      </c>
      <c r="B1979" s="20">
        <v>78</v>
      </c>
    </row>
    <row r="1980" spans="1:2" x14ac:dyDescent="0.45">
      <c r="A1980" t="s">
        <v>8219</v>
      </c>
      <c r="B1980" s="20">
        <v>45</v>
      </c>
    </row>
    <row r="1981" spans="1:2" x14ac:dyDescent="0.45">
      <c r="A1981" t="s">
        <v>8219</v>
      </c>
      <c r="B1981" s="20">
        <v>102</v>
      </c>
    </row>
    <row r="1982" spans="1:2" x14ac:dyDescent="0.45">
      <c r="A1982" t="s">
        <v>8219</v>
      </c>
      <c r="B1982" s="20">
        <v>5</v>
      </c>
    </row>
    <row r="1983" spans="1:2" x14ac:dyDescent="0.45">
      <c r="A1983" t="s">
        <v>8219</v>
      </c>
      <c r="B1983" s="20">
        <v>27</v>
      </c>
    </row>
    <row r="1984" spans="1:2" x14ac:dyDescent="0.45">
      <c r="A1984" t="s">
        <v>8219</v>
      </c>
      <c r="B1984" s="20">
        <v>37</v>
      </c>
    </row>
    <row r="1985" spans="1:2" x14ac:dyDescent="0.45">
      <c r="A1985" t="s">
        <v>8219</v>
      </c>
      <c r="B1985" s="20">
        <v>14</v>
      </c>
    </row>
    <row r="1986" spans="1:2" x14ac:dyDescent="0.45">
      <c r="A1986" t="s">
        <v>8219</v>
      </c>
      <c r="B1986" s="20">
        <v>27</v>
      </c>
    </row>
    <row r="1987" spans="1:2" x14ac:dyDescent="0.45">
      <c r="A1987" t="s">
        <v>8219</v>
      </c>
      <c r="B1987" s="20">
        <v>45</v>
      </c>
    </row>
    <row r="1988" spans="1:2" x14ac:dyDescent="0.45">
      <c r="A1988" t="s">
        <v>8219</v>
      </c>
      <c r="B1988" s="20">
        <v>49</v>
      </c>
    </row>
    <row r="1989" spans="1:2" x14ac:dyDescent="0.45">
      <c r="A1989" t="s">
        <v>8219</v>
      </c>
      <c r="B1989" s="20">
        <v>24</v>
      </c>
    </row>
    <row r="1990" spans="1:2" x14ac:dyDescent="0.45">
      <c r="A1990" t="s">
        <v>8219</v>
      </c>
      <c r="B1990" s="20">
        <v>112</v>
      </c>
    </row>
    <row r="1991" spans="1:2" x14ac:dyDescent="0.45">
      <c r="A1991" t="s">
        <v>8219</v>
      </c>
      <c r="B1991" s="20">
        <v>23</v>
      </c>
    </row>
    <row r="1992" spans="1:2" x14ac:dyDescent="0.45">
      <c r="A1992" t="s">
        <v>8219</v>
      </c>
      <c r="B1992" s="20">
        <v>54</v>
      </c>
    </row>
    <row r="1993" spans="1:2" x14ac:dyDescent="0.45">
      <c r="A1993" t="s">
        <v>8219</v>
      </c>
      <c r="B1993" s="20">
        <v>28</v>
      </c>
    </row>
    <row r="1994" spans="1:2" x14ac:dyDescent="0.45">
      <c r="A1994" t="s">
        <v>8219</v>
      </c>
      <c r="B1994" s="20">
        <v>11</v>
      </c>
    </row>
    <row r="1995" spans="1:2" x14ac:dyDescent="0.45">
      <c r="A1995" t="s">
        <v>8219</v>
      </c>
      <c r="B1995" s="20">
        <v>62</v>
      </c>
    </row>
    <row r="1996" spans="1:2" x14ac:dyDescent="0.45">
      <c r="A1996" t="s">
        <v>8219</v>
      </c>
      <c r="B1996" s="20">
        <v>73</v>
      </c>
    </row>
    <row r="1997" spans="1:2" x14ac:dyDescent="0.45">
      <c r="A1997" t="s">
        <v>8219</v>
      </c>
      <c r="B1997" s="20">
        <v>18</v>
      </c>
    </row>
    <row r="1998" spans="1:2" x14ac:dyDescent="0.45">
      <c r="A1998" t="s">
        <v>8219</v>
      </c>
      <c r="B1998" s="20">
        <v>35</v>
      </c>
    </row>
    <row r="1999" spans="1:2" x14ac:dyDescent="0.45">
      <c r="A1999" t="s">
        <v>8219</v>
      </c>
      <c r="B1999" s="20">
        <v>43</v>
      </c>
    </row>
    <row r="2000" spans="1:2" x14ac:dyDescent="0.45">
      <c r="A2000" t="s">
        <v>8219</v>
      </c>
      <c r="B2000" s="20">
        <v>36</v>
      </c>
    </row>
    <row r="2001" spans="1:2" x14ac:dyDescent="0.45">
      <c r="A2001" t="s">
        <v>8219</v>
      </c>
      <c r="B2001" s="20">
        <v>62</v>
      </c>
    </row>
    <row r="2002" spans="1:2" x14ac:dyDescent="0.45">
      <c r="A2002" t="s">
        <v>8219</v>
      </c>
      <c r="B2002" s="20">
        <v>15</v>
      </c>
    </row>
    <row r="2003" spans="1:2" x14ac:dyDescent="0.45">
      <c r="A2003" t="s">
        <v>8219</v>
      </c>
      <c r="B2003" s="20">
        <v>33</v>
      </c>
    </row>
    <row r="2004" spans="1:2" x14ac:dyDescent="0.45">
      <c r="A2004" t="s">
        <v>8219</v>
      </c>
      <c r="B2004" s="20">
        <v>27</v>
      </c>
    </row>
    <row r="2005" spans="1:2" x14ac:dyDescent="0.45">
      <c r="A2005" t="s">
        <v>8219</v>
      </c>
      <c r="B2005" s="20">
        <v>17</v>
      </c>
    </row>
    <row r="2006" spans="1:2" x14ac:dyDescent="0.45">
      <c r="A2006" t="s">
        <v>8219</v>
      </c>
      <c r="B2006" s="20">
        <v>4</v>
      </c>
    </row>
    <row r="2007" spans="1:2" x14ac:dyDescent="0.45">
      <c r="A2007" t="s">
        <v>8219</v>
      </c>
      <c r="B2007" s="20">
        <v>53</v>
      </c>
    </row>
    <row r="2008" spans="1:2" x14ac:dyDescent="0.45">
      <c r="A2008" t="s">
        <v>8219</v>
      </c>
      <c r="B2008" s="20">
        <v>49</v>
      </c>
    </row>
    <row r="2009" spans="1:2" x14ac:dyDescent="0.45">
      <c r="A2009" t="s">
        <v>8219</v>
      </c>
      <c r="B2009" s="20">
        <v>57</v>
      </c>
    </row>
    <row r="2010" spans="1:2" x14ac:dyDescent="0.45">
      <c r="A2010" t="s">
        <v>8219</v>
      </c>
      <c r="B2010" s="20">
        <v>69</v>
      </c>
    </row>
    <row r="2011" spans="1:2" x14ac:dyDescent="0.45">
      <c r="A2011" t="s">
        <v>8219</v>
      </c>
      <c r="B2011" s="20">
        <v>15</v>
      </c>
    </row>
    <row r="2012" spans="1:2" x14ac:dyDescent="0.45">
      <c r="A2012" t="s">
        <v>8219</v>
      </c>
      <c r="B2012" s="20">
        <v>64</v>
      </c>
    </row>
    <row r="2013" spans="1:2" x14ac:dyDescent="0.45">
      <c r="A2013" t="s">
        <v>8219</v>
      </c>
      <c r="B2013" s="20">
        <v>20</v>
      </c>
    </row>
    <row r="2014" spans="1:2" x14ac:dyDescent="0.45">
      <c r="A2014" t="s">
        <v>8219</v>
      </c>
      <c r="B2014" s="20">
        <v>27</v>
      </c>
    </row>
    <row r="2015" spans="1:2" x14ac:dyDescent="0.45">
      <c r="A2015" t="s">
        <v>8219</v>
      </c>
      <c r="B2015" s="20">
        <v>21</v>
      </c>
    </row>
    <row r="2016" spans="1:2" x14ac:dyDescent="0.45">
      <c r="A2016" t="s">
        <v>8219</v>
      </c>
      <c r="B2016" s="20">
        <v>31</v>
      </c>
    </row>
    <row r="2017" spans="1:2" x14ac:dyDescent="0.45">
      <c r="A2017" t="s">
        <v>8219</v>
      </c>
      <c r="B2017" s="20">
        <v>51</v>
      </c>
    </row>
    <row r="2018" spans="1:2" x14ac:dyDescent="0.45">
      <c r="A2018" t="s">
        <v>8219</v>
      </c>
      <c r="B2018" s="20">
        <v>57</v>
      </c>
    </row>
    <row r="2019" spans="1:2" x14ac:dyDescent="0.45">
      <c r="A2019" t="s">
        <v>8219</v>
      </c>
      <c r="B2019" s="20">
        <v>20</v>
      </c>
    </row>
    <row r="2020" spans="1:2" x14ac:dyDescent="0.45">
      <c r="A2020" t="s">
        <v>8219</v>
      </c>
      <c r="B2020" s="20">
        <v>71</v>
      </c>
    </row>
    <row r="2021" spans="1:2" x14ac:dyDescent="0.45">
      <c r="A2021" t="s">
        <v>8219</v>
      </c>
      <c r="B2021" s="20">
        <v>72</v>
      </c>
    </row>
    <row r="2022" spans="1:2" x14ac:dyDescent="0.45">
      <c r="A2022" t="s">
        <v>8219</v>
      </c>
      <c r="B2022" s="20">
        <v>45</v>
      </c>
    </row>
    <row r="2023" spans="1:2" x14ac:dyDescent="0.45">
      <c r="A2023" t="s">
        <v>8219</v>
      </c>
      <c r="B2023" s="20">
        <v>51</v>
      </c>
    </row>
    <row r="2024" spans="1:2" x14ac:dyDescent="0.45">
      <c r="A2024" t="s">
        <v>8219</v>
      </c>
      <c r="B2024" s="20">
        <v>56</v>
      </c>
    </row>
    <row r="2025" spans="1:2" x14ac:dyDescent="0.45">
      <c r="A2025" t="s">
        <v>8219</v>
      </c>
      <c r="B2025" s="20">
        <v>17</v>
      </c>
    </row>
    <row r="2026" spans="1:2" x14ac:dyDescent="0.45">
      <c r="A2026" t="s">
        <v>8219</v>
      </c>
      <c r="B2026" s="20">
        <v>197</v>
      </c>
    </row>
    <row r="2027" spans="1:2" x14ac:dyDescent="0.45">
      <c r="A2027" t="s">
        <v>8219</v>
      </c>
      <c r="B2027" s="20">
        <v>70</v>
      </c>
    </row>
    <row r="2028" spans="1:2" x14ac:dyDescent="0.45">
      <c r="A2028" t="s">
        <v>8219</v>
      </c>
      <c r="B2028" s="20">
        <v>21</v>
      </c>
    </row>
    <row r="2029" spans="1:2" x14ac:dyDescent="0.45">
      <c r="A2029" t="s">
        <v>8219</v>
      </c>
      <c r="B2029" s="20">
        <v>34</v>
      </c>
    </row>
    <row r="2030" spans="1:2" x14ac:dyDescent="0.45">
      <c r="A2030" t="s">
        <v>8219</v>
      </c>
      <c r="B2030" s="20">
        <v>39</v>
      </c>
    </row>
    <row r="2031" spans="1:2" x14ac:dyDescent="0.45">
      <c r="A2031" t="s">
        <v>8219</v>
      </c>
      <c r="B2031" s="20">
        <v>78</v>
      </c>
    </row>
    <row r="2032" spans="1:2" x14ac:dyDescent="0.45">
      <c r="A2032" t="s">
        <v>8219</v>
      </c>
      <c r="B2032" s="20">
        <v>48</v>
      </c>
    </row>
    <row r="2033" spans="1:2" x14ac:dyDescent="0.45">
      <c r="A2033" t="s">
        <v>8219</v>
      </c>
      <c r="B2033" s="20">
        <v>29</v>
      </c>
    </row>
    <row r="2034" spans="1:2" x14ac:dyDescent="0.45">
      <c r="A2034" t="s">
        <v>8219</v>
      </c>
      <c r="B2034" s="20">
        <v>73</v>
      </c>
    </row>
    <row r="2035" spans="1:2" x14ac:dyDescent="0.45">
      <c r="A2035" t="s">
        <v>8219</v>
      </c>
      <c r="B2035" s="20">
        <v>8</v>
      </c>
    </row>
    <row r="2036" spans="1:2" x14ac:dyDescent="0.45">
      <c r="A2036" t="s">
        <v>8219</v>
      </c>
      <c r="B2036" s="20">
        <v>17</v>
      </c>
    </row>
    <row r="2037" spans="1:2" x14ac:dyDescent="0.45">
      <c r="A2037" t="s">
        <v>8219</v>
      </c>
      <c r="B2037" s="20">
        <v>9</v>
      </c>
    </row>
    <row r="2038" spans="1:2" x14ac:dyDescent="0.45">
      <c r="A2038" t="s">
        <v>8219</v>
      </c>
      <c r="B2038" s="20">
        <v>17</v>
      </c>
    </row>
    <row r="2039" spans="1:2" x14ac:dyDescent="0.45">
      <c r="A2039" t="s">
        <v>8219</v>
      </c>
      <c r="B2039" s="20">
        <v>33</v>
      </c>
    </row>
    <row r="2040" spans="1:2" x14ac:dyDescent="0.45">
      <c r="A2040" t="s">
        <v>8219</v>
      </c>
      <c r="B2040" s="20">
        <v>38</v>
      </c>
    </row>
    <row r="2041" spans="1:2" x14ac:dyDescent="0.45">
      <c r="A2041" t="s">
        <v>8219</v>
      </c>
      <c r="B2041" s="20">
        <v>79</v>
      </c>
    </row>
    <row r="2042" spans="1:2" x14ac:dyDescent="0.45">
      <c r="A2042" t="s">
        <v>8219</v>
      </c>
      <c r="B2042" s="20">
        <v>46</v>
      </c>
    </row>
    <row r="2043" spans="1:2" x14ac:dyDescent="0.45">
      <c r="A2043" t="s">
        <v>8219</v>
      </c>
      <c r="B2043" s="20">
        <v>20</v>
      </c>
    </row>
    <row r="2044" spans="1:2" x14ac:dyDescent="0.45">
      <c r="A2044" t="s">
        <v>8219</v>
      </c>
      <c r="B2044" s="20">
        <v>20</v>
      </c>
    </row>
    <row r="2045" spans="1:2" x14ac:dyDescent="0.45">
      <c r="A2045" t="s">
        <v>8219</v>
      </c>
      <c r="B2045" s="20">
        <v>13</v>
      </c>
    </row>
    <row r="2046" spans="1:2" x14ac:dyDescent="0.45">
      <c r="A2046" t="s">
        <v>8219</v>
      </c>
      <c r="B2046" s="20">
        <v>22</v>
      </c>
    </row>
    <row r="2047" spans="1:2" x14ac:dyDescent="0.45">
      <c r="A2047" t="s">
        <v>8219</v>
      </c>
      <c r="B2047" s="20">
        <v>36</v>
      </c>
    </row>
    <row r="2048" spans="1:2" x14ac:dyDescent="0.45">
      <c r="A2048" t="s">
        <v>8219</v>
      </c>
      <c r="B2048" s="20">
        <v>40</v>
      </c>
    </row>
    <row r="2049" spans="1:2" x14ac:dyDescent="0.45">
      <c r="A2049" t="s">
        <v>8219</v>
      </c>
      <c r="B2049" s="20">
        <v>9</v>
      </c>
    </row>
    <row r="2050" spans="1:2" x14ac:dyDescent="0.45">
      <c r="A2050" t="s">
        <v>8219</v>
      </c>
      <c r="B2050" s="20">
        <v>19</v>
      </c>
    </row>
    <row r="2051" spans="1:2" x14ac:dyDescent="0.45">
      <c r="A2051" t="s">
        <v>8219</v>
      </c>
      <c r="B2051" s="20">
        <v>14</v>
      </c>
    </row>
    <row r="2052" spans="1:2" x14ac:dyDescent="0.45">
      <c r="A2052" t="s">
        <v>8219</v>
      </c>
      <c r="B2052" s="20">
        <v>38</v>
      </c>
    </row>
    <row r="2053" spans="1:2" x14ac:dyDescent="0.45">
      <c r="A2053" t="s">
        <v>8219</v>
      </c>
      <c r="B2053" s="20">
        <v>58</v>
      </c>
    </row>
    <row r="2054" spans="1:2" x14ac:dyDescent="0.45">
      <c r="A2054" t="s">
        <v>8219</v>
      </c>
      <c r="B2054" s="20">
        <v>28</v>
      </c>
    </row>
    <row r="2055" spans="1:2" x14ac:dyDescent="0.45">
      <c r="A2055" t="s">
        <v>8219</v>
      </c>
      <c r="B2055" s="20">
        <v>17</v>
      </c>
    </row>
    <row r="2056" spans="1:2" x14ac:dyDescent="0.45">
      <c r="A2056" t="s">
        <v>8219</v>
      </c>
      <c r="B2056" s="20">
        <v>12</v>
      </c>
    </row>
    <row r="2057" spans="1:2" x14ac:dyDescent="0.45">
      <c r="A2057" t="s">
        <v>8219</v>
      </c>
      <c r="B2057" s="20">
        <v>40</v>
      </c>
    </row>
    <row r="2058" spans="1:2" x14ac:dyDescent="0.45">
      <c r="A2058" t="s">
        <v>8219</v>
      </c>
      <c r="B2058" s="20">
        <v>57</v>
      </c>
    </row>
    <row r="2059" spans="1:2" x14ac:dyDescent="0.45">
      <c r="A2059" t="s">
        <v>8219</v>
      </c>
      <c r="B2059" s="20">
        <v>114</v>
      </c>
    </row>
    <row r="2060" spans="1:2" x14ac:dyDescent="0.45">
      <c r="A2060" t="s">
        <v>8219</v>
      </c>
      <c r="B2060" s="20">
        <v>31</v>
      </c>
    </row>
    <row r="2061" spans="1:2" x14ac:dyDescent="0.45">
      <c r="A2061" t="s">
        <v>8219</v>
      </c>
      <c r="B2061" s="20">
        <v>3</v>
      </c>
    </row>
    <row r="2062" spans="1:2" x14ac:dyDescent="0.45">
      <c r="A2062" t="s">
        <v>8219</v>
      </c>
      <c r="B2062" s="20">
        <v>16</v>
      </c>
    </row>
    <row r="2063" spans="1:2" x14ac:dyDescent="0.45">
      <c r="A2063" t="s">
        <v>8219</v>
      </c>
      <c r="B2063" s="20">
        <v>199</v>
      </c>
    </row>
    <row r="2064" spans="1:2" x14ac:dyDescent="0.45">
      <c r="A2064" t="s">
        <v>8219</v>
      </c>
      <c r="B2064" s="20">
        <v>31</v>
      </c>
    </row>
    <row r="2065" spans="1:2" x14ac:dyDescent="0.45">
      <c r="A2065" t="s">
        <v>8219</v>
      </c>
      <c r="B2065" s="20">
        <v>30</v>
      </c>
    </row>
    <row r="2066" spans="1:2" x14ac:dyDescent="0.45">
      <c r="A2066" t="s">
        <v>8219</v>
      </c>
      <c r="B2066" s="20">
        <v>34</v>
      </c>
    </row>
    <row r="2067" spans="1:2" x14ac:dyDescent="0.45">
      <c r="A2067" t="s">
        <v>8219</v>
      </c>
      <c r="B2067" s="20">
        <v>18</v>
      </c>
    </row>
    <row r="2068" spans="1:2" x14ac:dyDescent="0.45">
      <c r="A2068" t="s">
        <v>8219</v>
      </c>
      <c r="B2068" s="20">
        <v>67</v>
      </c>
    </row>
    <row r="2069" spans="1:2" x14ac:dyDescent="0.45">
      <c r="A2069" t="s">
        <v>8219</v>
      </c>
      <c r="B2069" s="20">
        <v>66</v>
      </c>
    </row>
    <row r="2070" spans="1:2" x14ac:dyDescent="0.45">
      <c r="A2070" t="s">
        <v>8219</v>
      </c>
      <c r="B2070" s="20">
        <v>23</v>
      </c>
    </row>
    <row r="2071" spans="1:2" x14ac:dyDescent="0.45">
      <c r="A2071" t="s">
        <v>8219</v>
      </c>
      <c r="B2071" s="20">
        <v>126</v>
      </c>
    </row>
    <row r="2072" spans="1:2" x14ac:dyDescent="0.45">
      <c r="A2072" t="s">
        <v>8219</v>
      </c>
      <c r="B2072" s="20">
        <v>6</v>
      </c>
    </row>
    <row r="2073" spans="1:2" x14ac:dyDescent="0.45">
      <c r="A2073" t="s">
        <v>8219</v>
      </c>
      <c r="B2073" s="20">
        <v>25</v>
      </c>
    </row>
    <row r="2074" spans="1:2" x14ac:dyDescent="0.45">
      <c r="A2074" t="s">
        <v>8219</v>
      </c>
      <c r="B2074" s="20">
        <v>39</v>
      </c>
    </row>
    <row r="2075" spans="1:2" x14ac:dyDescent="0.45">
      <c r="A2075" t="s">
        <v>8219</v>
      </c>
      <c r="B2075" s="20">
        <v>62</v>
      </c>
    </row>
    <row r="2076" spans="1:2" x14ac:dyDescent="0.45">
      <c r="A2076" t="s">
        <v>8219</v>
      </c>
      <c r="B2076" s="20">
        <v>31</v>
      </c>
    </row>
    <row r="2077" spans="1:2" x14ac:dyDescent="0.45">
      <c r="A2077" t="s">
        <v>8219</v>
      </c>
      <c r="B2077" s="20">
        <v>274</v>
      </c>
    </row>
    <row r="2078" spans="1:2" x14ac:dyDescent="0.45">
      <c r="A2078" t="s">
        <v>8219</v>
      </c>
      <c r="B2078" s="20">
        <v>17</v>
      </c>
    </row>
    <row r="2079" spans="1:2" x14ac:dyDescent="0.45">
      <c r="A2079" t="s">
        <v>8219</v>
      </c>
      <c r="B2079" s="20">
        <v>14</v>
      </c>
    </row>
    <row r="2080" spans="1:2" x14ac:dyDescent="0.45">
      <c r="A2080" t="s">
        <v>8219</v>
      </c>
      <c r="B2080" s="20">
        <v>60</v>
      </c>
    </row>
    <row r="2081" spans="1:2" x14ac:dyDescent="0.45">
      <c r="A2081" t="s">
        <v>8219</v>
      </c>
      <c r="B2081" s="20">
        <v>33</v>
      </c>
    </row>
    <row r="2082" spans="1:2" x14ac:dyDescent="0.45">
      <c r="A2082" t="s">
        <v>8219</v>
      </c>
      <c r="B2082" s="20">
        <v>78</v>
      </c>
    </row>
    <row r="2083" spans="1:2" x14ac:dyDescent="0.45">
      <c r="A2083" t="s">
        <v>8219</v>
      </c>
      <c r="B2083" s="20">
        <v>30</v>
      </c>
    </row>
    <row r="2084" spans="1:2" x14ac:dyDescent="0.45">
      <c r="A2084" t="s">
        <v>8219</v>
      </c>
      <c r="B2084" s="20">
        <v>136</v>
      </c>
    </row>
    <row r="2085" spans="1:2" x14ac:dyDescent="0.45">
      <c r="A2085" t="s">
        <v>8219</v>
      </c>
      <c r="B2085" s="20">
        <v>40</v>
      </c>
    </row>
    <row r="2086" spans="1:2" x14ac:dyDescent="0.45">
      <c r="A2086" t="s">
        <v>8219</v>
      </c>
      <c r="B2086" s="20">
        <v>18</v>
      </c>
    </row>
    <row r="2087" spans="1:2" x14ac:dyDescent="0.45">
      <c r="A2087" t="s">
        <v>8219</v>
      </c>
      <c r="B2087" s="20">
        <v>39</v>
      </c>
    </row>
    <row r="2088" spans="1:2" x14ac:dyDescent="0.45">
      <c r="A2088" t="s">
        <v>8219</v>
      </c>
      <c r="B2088" s="20">
        <v>21</v>
      </c>
    </row>
    <row r="2089" spans="1:2" x14ac:dyDescent="0.45">
      <c r="A2089" t="s">
        <v>8219</v>
      </c>
      <c r="B2089" s="20">
        <v>30</v>
      </c>
    </row>
    <row r="2090" spans="1:2" x14ac:dyDescent="0.45">
      <c r="A2090" t="s">
        <v>8219</v>
      </c>
      <c r="B2090" s="20">
        <v>27</v>
      </c>
    </row>
    <row r="2091" spans="1:2" x14ac:dyDescent="0.45">
      <c r="A2091" t="s">
        <v>8219</v>
      </c>
      <c r="B2091" s="20">
        <v>35</v>
      </c>
    </row>
    <row r="2092" spans="1:2" x14ac:dyDescent="0.45">
      <c r="A2092" t="s">
        <v>8219</v>
      </c>
      <c r="B2092" s="20">
        <v>13</v>
      </c>
    </row>
    <row r="2093" spans="1:2" x14ac:dyDescent="0.45">
      <c r="A2093" t="s">
        <v>8219</v>
      </c>
      <c r="B2093" s="20">
        <v>23</v>
      </c>
    </row>
    <row r="2094" spans="1:2" x14ac:dyDescent="0.45">
      <c r="A2094" t="s">
        <v>8219</v>
      </c>
      <c r="B2094" s="20">
        <v>39</v>
      </c>
    </row>
    <row r="2095" spans="1:2" x14ac:dyDescent="0.45">
      <c r="A2095" t="s">
        <v>8219</v>
      </c>
      <c r="B2095" s="20">
        <v>35</v>
      </c>
    </row>
    <row r="2096" spans="1:2" x14ac:dyDescent="0.45">
      <c r="A2096" t="s">
        <v>8219</v>
      </c>
      <c r="B2096" s="20">
        <v>27</v>
      </c>
    </row>
    <row r="2097" spans="1:2" x14ac:dyDescent="0.45">
      <c r="A2097" t="s">
        <v>8219</v>
      </c>
      <c r="B2097" s="20">
        <v>21</v>
      </c>
    </row>
    <row r="2098" spans="1:2" x14ac:dyDescent="0.45">
      <c r="A2098" t="s">
        <v>8219</v>
      </c>
      <c r="B2098" s="20">
        <v>104</v>
      </c>
    </row>
    <row r="2099" spans="1:2" x14ac:dyDescent="0.45">
      <c r="A2099" t="s">
        <v>8219</v>
      </c>
      <c r="B2099" s="20">
        <v>19</v>
      </c>
    </row>
    <row r="2100" spans="1:2" x14ac:dyDescent="0.45">
      <c r="A2100" t="s">
        <v>8219</v>
      </c>
      <c r="B2100" s="20">
        <v>97</v>
      </c>
    </row>
    <row r="2101" spans="1:2" x14ac:dyDescent="0.45">
      <c r="A2101" t="s">
        <v>8219</v>
      </c>
      <c r="B2101" s="20">
        <v>27</v>
      </c>
    </row>
    <row r="2102" spans="1:2" x14ac:dyDescent="0.45">
      <c r="A2102" t="s">
        <v>8219</v>
      </c>
      <c r="B2102" s="20">
        <v>24</v>
      </c>
    </row>
    <row r="2103" spans="1:2" x14ac:dyDescent="0.45">
      <c r="A2103" t="s">
        <v>8219</v>
      </c>
      <c r="B2103" s="20">
        <v>13</v>
      </c>
    </row>
    <row r="2104" spans="1:2" x14ac:dyDescent="0.45">
      <c r="A2104" t="s">
        <v>8219</v>
      </c>
      <c r="B2104" s="20">
        <v>46</v>
      </c>
    </row>
    <row r="2105" spans="1:2" x14ac:dyDescent="0.45">
      <c r="A2105" t="s">
        <v>8219</v>
      </c>
      <c r="B2105" s="20">
        <v>4</v>
      </c>
    </row>
    <row r="2106" spans="1:2" x14ac:dyDescent="0.45">
      <c r="A2106" t="s">
        <v>8219</v>
      </c>
      <c r="B2106" s="20">
        <v>40</v>
      </c>
    </row>
    <row r="2107" spans="1:2" x14ac:dyDescent="0.45">
      <c r="A2107" t="s">
        <v>8219</v>
      </c>
      <c r="B2107" s="20">
        <v>44</v>
      </c>
    </row>
    <row r="2108" spans="1:2" x14ac:dyDescent="0.45">
      <c r="A2108" t="s">
        <v>8219</v>
      </c>
      <c r="B2108" s="20">
        <v>35</v>
      </c>
    </row>
    <row r="2109" spans="1:2" x14ac:dyDescent="0.45">
      <c r="A2109" t="s">
        <v>8219</v>
      </c>
      <c r="B2109" s="20">
        <v>63</v>
      </c>
    </row>
    <row r="2110" spans="1:2" x14ac:dyDescent="0.45">
      <c r="A2110" t="s">
        <v>8219</v>
      </c>
      <c r="B2110" s="20">
        <v>89</v>
      </c>
    </row>
    <row r="2111" spans="1:2" x14ac:dyDescent="0.45">
      <c r="A2111" t="s">
        <v>8219</v>
      </c>
      <c r="B2111" s="20">
        <v>15</v>
      </c>
    </row>
    <row r="2112" spans="1:2" x14ac:dyDescent="0.45">
      <c r="A2112" t="s">
        <v>8219</v>
      </c>
      <c r="B2112" s="20">
        <v>46</v>
      </c>
    </row>
    <row r="2113" spans="1:2" x14ac:dyDescent="0.45">
      <c r="A2113" t="s">
        <v>8219</v>
      </c>
      <c r="B2113" s="20">
        <v>33</v>
      </c>
    </row>
    <row r="2114" spans="1:2" x14ac:dyDescent="0.45">
      <c r="A2114" t="s">
        <v>8219</v>
      </c>
      <c r="B2114" s="20">
        <v>52</v>
      </c>
    </row>
    <row r="2115" spans="1:2" x14ac:dyDescent="0.45">
      <c r="A2115" t="s">
        <v>8219</v>
      </c>
      <c r="B2115" s="20">
        <v>7</v>
      </c>
    </row>
    <row r="2116" spans="1:2" x14ac:dyDescent="0.45">
      <c r="A2116" t="s">
        <v>8219</v>
      </c>
      <c r="B2116" s="20">
        <v>28</v>
      </c>
    </row>
    <row r="2117" spans="1:2" x14ac:dyDescent="0.45">
      <c r="A2117" t="s">
        <v>8219</v>
      </c>
      <c r="B2117" s="20">
        <v>11</v>
      </c>
    </row>
    <row r="2118" spans="1:2" x14ac:dyDescent="0.45">
      <c r="A2118" t="s">
        <v>8219</v>
      </c>
      <c r="B2118" s="20">
        <v>15</v>
      </c>
    </row>
    <row r="2119" spans="1:2" x14ac:dyDescent="0.45">
      <c r="A2119" t="s">
        <v>8219</v>
      </c>
      <c r="B2119" s="20">
        <v>30</v>
      </c>
    </row>
    <row r="2120" spans="1:2" x14ac:dyDescent="0.45">
      <c r="A2120" t="s">
        <v>8219</v>
      </c>
      <c r="B2120" s="20">
        <v>27</v>
      </c>
    </row>
    <row r="2121" spans="1:2" x14ac:dyDescent="0.45">
      <c r="A2121" t="s">
        <v>8219</v>
      </c>
      <c r="B2121" s="20">
        <v>28</v>
      </c>
    </row>
    <row r="2122" spans="1:2" x14ac:dyDescent="0.45">
      <c r="A2122" t="s">
        <v>8219</v>
      </c>
      <c r="B2122" s="20">
        <v>17</v>
      </c>
    </row>
    <row r="2123" spans="1:2" x14ac:dyDescent="0.45">
      <c r="A2123" t="s">
        <v>8219</v>
      </c>
      <c r="B2123" s="20">
        <v>50</v>
      </c>
    </row>
    <row r="2124" spans="1:2" x14ac:dyDescent="0.45">
      <c r="A2124" t="s">
        <v>8219</v>
      </c>
      <c r="B2124" s="20">
        <v>26</v>
      </c>
    </row>
    <row r="2125" spans="1:2" x14ac:dyDescent="0.45">
      <c r="A2125" t="s">
        <v>8219</v>
      </c>
      <c r="B2125" s="20">
        <v>88</v>
      </c>
    </row>
    <row r="2126" spans="1:2" x14ac:dyDescent="0.45">
      <c r="A2126" t="s">
        <v>8219</v>
      </c>
      <c r="B2126" s="20">
        <v>91</v>
      </c>
    </row>
    <row r="2127" spans="1:2" x14ac:dyDescent="0.45">
      <c r="A2127" t="s">
        <v>8219</v>
      </c>
      <c r="B2127" s="20">
        <v>3</v>
      </c>
    </row>
    <row r="2128" spans="1:2" x14ac:dyDescent="0.45">
      <c r="A2128" t="s">
        <v>8219</v>
      </c>
      <c r="B2128" s="20">
        <v>28</v>
      </c>
    </row>
    <row r="2129" spans="1:2" x14ac:dyDescent="0.45">
      <c r="A2129" t="s">
        <v>8219</v>
      </c>
      <c r="B2129" s="20">
        <v>77</v>
      </c>
    </row>
    <row r="2130" spans="1:2" x14ac:dyDescent="0.45">
      <c r="A2130" t="s">
        <v>8219</v>
      </c>
      <c r="B2130" s="20">
        <v>27</v>
      </c>
    </row>
    <row r="2131" spans="1:2" x14ac:dyDescent="0.45">
      <c r="A2131" t="s">
        <v>8219</v>
      </c>
      <c r="B2131" s="20">
        <v>107</v>
      </c>
    </row>
    <row r="2132" spans="1:2" x14ac:dyDescent="0.45">
      <c r="A2132" t="s">
        <v>8219</v>
      </c>
      <c r="B2132" s="20">
        <v>96</v>
      </c>
    </row>
    <row r="2133" spans="1:2" x14ac:dyDescent="0.45">
      <c r="A2133" t="s">
        <v>8219</v>
      </c>
      <c r="B2133" s="20">
        <v>56</v>
      </c>
    </row>
    <row r="2134" spans="1:2" x14ac:dyDescent="0.45">
      <c r="A2134" t="s">
        <v>8219</v>
      </c>
      <c r="B2134" s="20">
        <v>58</v>
      </c>
    </row>
    <row r="2135" spans="1:2" x14ac:dyDescent="0.45">
      <c r="A2135" t="s">
        <v>8219</v>
      </c>
      <c r="B2135" s="20">
        <v>15</v>
      </c>
    </row>
    <row r="2136" spans="1:2" x14ac:dyDescent="0.45">
      <c r="A2136" t="s">
        <v>8219</v>
      </c>
      <c r="B2136" s="20">
        <v>20</v>
      </c>
    </row>
    <row r="2137" spans="1:2" x14ac:dyDescent="0.45">
      <c r="A2137" t="s">
        <v>8219</v>
      </c>
      <c r="B2137" s="20">
        <v>38</v>
      </c>
    </row>
    <row r="2138" spans="1:2" x14ac:dyDescent="0.45">
      <c r="A2138" t="s">
        <v>8219</v>
      </c>
      <c r="B2138" s="20">
        <v>33</v>
      </c>
    </row>
    <row r="2139" spans="1:2" x14ac:dyDescent="0.45">
      <c r="A2139" t="s">
        <v>8219</v>
      </c>
      <c r="B2139" s="20">
        <v>57</v>
      </c>
    </row>
    <row r="2140" spans="1:2" x14ac:dyDescent="0.45">
      <c r="A2140" t="s">
        <v>8219</v>
      </c>
      <c r="B2140" s="20">
        <v>25</v>
      </c>
    </row>
    <row r="2141" spans="1:2" x14ac:dyDescent="0.45">
      <c r="A2141" t="s">
        <v>8219</v>
      </c>
      <c r="B2141" s="20">
        <v>14</v>
      </c>
    </row>
    <row r="2142" spans="1:2" x14ac:dyDescent="0.45">
      <c r="A2142" t="s">
        <v>8219</v>
      </c>
      <c r="B2142" s="20">
        <v>94</v>
      </c>
    </row>
    <row r="2143" spans="1:2" x14ac:dyDescent="0.45">
      <c r="A2143" t="s">
        <v>8219</v>
      </c>
      <c r="B2143" s="20">
        <v>59</v>
      </c>
    </row>
    <row r="2144" spans="1:2" x14ac:dyDescent="0.45">
      <c r="A2144" t="s">
        <v>8219</v>
      </c>
      <c r="B2144" s="20">
        <v>36</v>
      </c>
    </row>
    <row r="2145" spans="1:2" x14ac:dyDescent="0.45">
      <c r="A2145" t="s">
        <v>8219</v>
      </c>
      <c r="B2145" s="20">
        <v>115</v>
      </c>
    </row>
    <row r="2146" spans="1:2" x14ac:dyDescent="0.45">
      <c r="A2146" t="s">
        <v>8219</v>
      </c>
      <c r="B2146" s="20">
        <v>30</v>
      </c>
    </row>
    <row r="2147" spans="1:2" x14ac:dyDescent="0.45">
      <c r="A2147" t="s">
        <v>8219</v>
      </c>
      <c r="B2147" s="20">
        <v>52</v>
      </c>
    </row>
    <row r="2148" spans="1:2" x14ac:dyDescent="0.45">
      <c r="A2148" t="s">
        <v>8219</v>
      </c>
      <c r="B2148" s="20">
        <v>27</v>
      </c>
    </row>
    <row r="2149" spans="1:2" x14ac:dyDescent="0.45">
      <c r="A2149" t="s">
        <v>8219</v>
      </c>
      <c r="B2149" s="20">
        <v>24</v>
      </c>
    </row>
    <row r="2150" spans="1:2" x14ac:dyDescent="0.45">
      <c r="A2150" t="s">
        <v>8219</v>
      </c>
      <c r="B2150" s="20">
        <v>10</v>
      </c>
    </row>
    <row r="2151" spans="1:2" x14ac:dyDescent="0.45">
      <c r="A2151" t="s">
        <v>8219</v>
      </c>
      <c r="B2151" s="20">
        <v>30</v>
      </c>
    </row>
    <row r="2152" spans="1:2" x14ac:dyDescent="0.45">
      <c r="A2152" t="s">
        <v>8219</v>
      </c>
      <c r="B2152" s="20">
        <v>71</v>
      </c>
    </row>
    <row r="2153" spans="1:2" x14ac:dyDescent="0.45">
      <c r="A2153" t="s">
        <v>8219</v>
      </c>
      <c r="B2153" s="20">
        <v>10</v>
      </c>
    </row>
    <row r="2154" spans="1:2" x14ac:dyDescent="0.45">
      <c r="A2154" t="s">
        <v>8219</v>
      </c>
      <c r="B2154" s="20">
        <v>24</v>
      </c>
    </row>
    <row r="2155" spans="1:2" x14ac:dyDescent="0.45">
      <c r="A2155" t="s">
        <v>8219</v>
      </c>
      <c r="B2155" s="20">
        <v>38</v>
      </c>
    </row>
    <row r="2156" spans="1:2" x14ac:dyDescent="0.45">
      <c r="A2156" t="s">
        <v>8219</v>
      </c>
      <c r="B2156" s="20">
        <v>26</v>
      </c>
    </row>
    <row r="2157" spans="1:2" x14ac:dyDescent="0.45">
      <c r="A2157" t="s">
        <v>8219</v>
      </c>
      <c r="B2157" s="20">
        <v>19</v>
      </c>
    </row>
    <row r="2158" spans="1:2" x14ac:dyDescent="0.45">
      <c r="A2158" t="s">
        <v>8219</v>
      </c>
      <c r="B2158" s="20">
        <v>11</v>
      </c>
    </row>
    <row r="2159" spans="1:2" x14ac:dyDescent="0.45">
      <c r="A2159" t="s">
        <v>8219</v>
      </c>
      <c r="B2159" s="20">
        <v>27</v>
      </c>
    </row>
    <row r="2160" spans="1:2" x14ac:dyDescent="0.45">
      <c r="A2160" t="s">
        <v>8219</v>
      </c>
      <c r="B2160" s="20">
        <v>34</v>
      </c>
    </row>
    <row r="2161" spans="1:2" x14ac:dyDescent="0.45">
      <c r="A2161" t="s">
        <v>8219</v>
      </c>
      <c r="B2161" s="20">
        <v>20</v>
      </c>
    </row>
    <row r="2162" spans="1:2" x14ac:dyDescent="0.45">
      <c r="A2162" t="s">
        <v>8219</v>
      </c>
      <c r="B2162" s="20">
        <v>37</v>
      </c>
    </row>
    <row r="2163" spans="1:2" x14ac:dyDescent="0.45">
      <c r="A2163" t="s">
        <v>8219</v>
      </c>
      <c r="B2163" s="20">
        <v>20</v>
      </c>
    </row>
    <row r="2164" spans="1:2" x14ac:dyDescent="0.45">
      <c r="A2164" t="s">
        <v>8219</v>
      </c>
      <c r="B2164" s="20">
        <v>10</v>
      </c>
    </row>
    <row r="2165" spans="1:2" x14ac:dyDescent="0.45">
      <c r="A2165" t="s">
        <v>8219</v>
      </c>
      <c r="B2165" s="20">
        <v>26</v>
      </c>
    </row>
    <row r="2166" spans="1:2" x14ac:dyDescent="0.45">
      <c r="A2166" t="s">
        <v>8219</v>
      </c>
      <c r="B2166" s="20">
        <v>20</v>
      </c>
    </row>
    <row r="2167" spans="1:2" x14ac:dyDescent="0.45">
      <c r="A2167" t="s">
        <v>8219</v>
      </c>
      <c r="B2167" s="20">
        <v>46</v>
      </c>
    </row>
    <row r="2168" spans="1:2" x14ac:dyDescent="0.45">
      <c r="A2168" t="s">
        <v>8219</v>
      </c>
      <c r="B2168" s="20">
        <v>76</v>
      </c>
    </row>
    <row r="2169" spans="1:2" x14ac:dyDescent="0.45">
      <c r="A2169" t="s">
        <v>8219</v>
      </c>
      <c r="B2169" s="20">
        <v>41</v>
      </c>
    </row>
    <row r="2170" spans="1:2" x14ac:dyDescent="0.45">
      <c r="A2170" t="s">
        <v>8219</v>
      </c>
      <c r="B2170" s="20">
        <v>7</v>
      </c>
    </row>
    <row r="2171" spans="1:2" x14ac:dyDescent="0.45">
      <c r="A2171" t="s">
        <v>8219</v>
      </c>
      <c r="B2171" s="20">
        <v>49</v>
      </c>
    </row>
    <row r="2172" spans="1:2" x14ac:dyDescent="0.45">
      <c r="A2172" t="s">
        <v>8219</v>
      </c>
      <c r="B2172" s="20">
        <v>26</v>
      </c>
    </row>
    <row r="2173" spans="1:2" x14ac:dyDescent="0.45">
      <c r="A2173" t="s">
        <v>8219</v>
      </c>
      <c r="B2173" s="20">
        <v>65</v>
      </c>
    </row>
    <row r="2174" spans="1:2" x14ac:dyDescent="0.45">
      <c r="A2174" t="s">
        <v>8219</v>
      </c>
      <c r="B2174" s="20">
        <v>28</v>
      </c>
    </row>
    <row r="2175" spans="1:2" x14ac:dyDescent="0.45">
      <c r="A2175" t="s">
        <v>8219</v>
      </c>
      <c r="B2175" s="20">
        <v>8</v>
      </c>
    </row>
    <row r="2176" spans="1:2" x14ac:dyDescent="0.45">
      <c r="A2176" t="s">
        <v>8219</v>
      </c>
      <c r="B2176" s="20">
        <v>3</v>
      </c>
    </row>
    <row r="2177" spans="1:2" x14ac:dyDescent="0.45">
      <c r="A2177" t="s">
        <v>8219</v>
      </c>
      <c r="B2177" s="20">
        <v>9</v>
      </c>
    </row>
    <row r="2178" spans="1:2" x14ac:dyDescent="0.45">
      <c r="A2178" t="s">
        <v>8219</v>
      </c>
      <c r="B2178" s="20">
        <v>9</v>
      </c>
    </row>
    <row r="2179" spans="1:2" x14ac:dyDescent="0.45">
      <c r="A2179" t="s">
        <v>8219</v>
      </c>
      <c r="B2179" s="20">
        <v>20</v>
      </c>
    </row>
    <row r="2180" spans="1:2" x14ac:dyDescent="0.45">
      <c r="A2180" t="s">
        <v>8219</v>
      </c>
      <c r="B2180" s="20">
        <v>57</v>
      </c>
    </row>
    <row r="2181" spans="1:2" x14ac:dyDescent="0.45">
      <c r="A2181" t="s">
        <v>8219</v>
      </c>
      <c r="B2181" s="20">
        <v>8</v>
      </c>
    </row>
    <row r="2182" spans="1:2" x14ac:dyDescent="0.45">
      <c r="A2182" t="s">
        <v>8219</v>
      </c>
      <c r="B2182" s="20">
        <v>14</v>
      </c>
    </row>
    <row r="2183" spans="1:2" x14ac:dyDescent="0.45">
      <c r="A2183" t="s">
        <v>8219</v>
      </c>
      <c r="B2183" s="20">
        <v>17</v>
      </c>
    </row>
    <row r="2184" spans="1:2" x14ac:dyDescent="0.45">
      <c r="A2184" t="s">
        <v>8219</v>
      </c>
      <c r="B2184" s="20">
        <v>100</v>
      </c>
    </row>
    <row r="2185" spans="1:2" x14ac:dyDescent="0.45">
      <c r="A2185" t="s">
        <v>8219</v>
      </c>
      <c r="B2185" s="20">
        <v>32</v>
      </c>
    </row>
    <row r="2186" spans="1:2" x14ac:dyDescent="0.45">
      <c r="A2186" t="s">
        <v>8219</v>
      </c>
      <c r="B2186" s="20">
        <v>3</v>
      </c>
    </row>
  </sheetData>
  <conditionalFormatting sqref="A2:A2186">
    <cfRule type="containsText" dxfId="21" priority="19" operator="containsText" text="canceled">
      <formula>NOT(ISERROR(SEARCH("canceled",A2)))</formula>
    </cfRule>
    <cfRule type="containsText" dxfId="20" priority="20" operator="containsText" text="failed">
      <formula>NOT(ISERROR(SEARCH("failed",A2)))</formula>
    </cfRule>
    <cfRule type="containsText" dxfId="19" priority="21" operator="containsText" text="live">
      <formula>NOT(ISERROR(SEARCH("live",A2)))</formula>
    </cfRule>
    <cfRule type="containsText" dxfId="18" priority="22" operator="containsText" text="successful">
      <formula>NOT(ISERROR(SEARCH("successful",A2)))</formula>
    </cfRule>
  </conditionalFormatting>
  <conditionalFormatting sqref="D2:D1531">
    <cfRule type="containsText" dxfId="17" priority="15" operator="containsText" text="canceled">
      <formula>NOT(ISERROR(SEARCH("canceled",D2)))</formula>
    </cfRule>
    <cfRule type="containsText" dxfId="16" priority="16" operator="containsText" text="failed">
      <formula>NOT(ISERROR(SEARCH("failed",D2)))</formula>
    </cfRule>
    <cfRule type="containsText" dxfId="15" priority="17" operator="containsText" text="live">
      <formula>NOT(ISERROR(SEARCH("live",D2)))</formula>
    </cfRule>
    <cfRule type="containsText" dxfId="14" priority="18" operator="containsText" text="successful">
      <formula>NOT(ISERROR(SEARCH("successful",D2)))</formula>
    </cfRule>
  </conditionalFormatting>
  <conditionalFormatting sqref="A1">
    <cfRule type="containsText" dxfId="13" priority="8" operator="containsText" text="canceled">
      <formula>NOT(ISERROR(SEARCH("canceled",A1)))</formula>
    </cfRule>
    <cfRule type="containsText" dxfId="12" priority="9" operator="containsText" text="failed">
      <formula>NOT(ISERROR(SEARCH("failed",A1)))</formula>
    </cfRule>
    <cfRule type="containsText" dxfId="11" priority="10" operator="containsText" text="live">
      <formula>NOT(ISERROR(SEARCH("live",A1)))</formula>
    </cfRule>
    <cfRule type="containsText" dxfId="10" priority="14" operator="containsText" text="successful">
      <formula>NOT(ISERROR(SEARCH("successful",A1)))</formula>
    </cfRule>
  </conditionalFormatting>
  <conditionalFormatting sqref="A1">
    <cfRule type="containsText" dxfId="9" priority="11" operator="containsText" text="live">
      <formula>NOT(ISERROR(SEARCH("live",A1)))</formula>
    </cfRule>
    <cfRule type="containsText" dxfId="8" priority="12" operator="containsText" text="canceled">
      <formula>NOT(ISERROR(SEARCH("canceled",A1)))</formula>
    </cfRule>
    <cfRule type="containsText" dxfId="7" priority="13" operator="containsText" text="failed">
      <formula>NOT(ISERROR(SEARCH("failed",A1)))</formula>
    </cfRule>
  </conditionalFormatting>
  <conditionalFormatting sqref="D1">
    <cfRule type="containsText" dxfId="6" priority="1" operator="containsText" text="canceled">
      <formula>NOT(ISERROR(SEARCH("canceled",D1)))</formula>
    </cfRule>
    <cfRule type="containsText" dxfId="5" priority="2" operator="containsText" text="failed">
      <formula>NOT(ISERROR(SEARCH("failed",D1)))</formula>
    </cfRule>
    <cfRule type="containsText" dxfId="4" priority="3" operator="containsText" text="live">
      <formula>NOT(ISERROR(SEARCH("live",D1)))</formula>
    </cfRule>
    <cfRule type="containsText" dxfId="3" priority="7" operator="containsText" text="successful">
      <formula>NOT(ISERROR(SEARCH("successful",D1)))</formula>
    </cfRule>
  </conditionalFormatting>
  <conditionalFormatting sqref="D1">
    <cfRule type="containsText" dxfId="2" priority="4" operator="containsText" text="live">
      <formula>NOT(ISERROR(SEARCH("live",D1)))</formula>
    </cfRule>
    <cfRule type="containsText" dxfId="1" priority="5" operator="containsText" text="canceled">
      <formula>NOT(ISERROR(SEARCH("canceled",D1)))</formula>
    </cfRule>
    <cfRule type="containsText" dxfId="0" priority="6" operator="containsText" text="failed">
      <formula>NOT(ISERROR(SEARCH("failed",D1)))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Wisinski</cp:lastModifiedBy>
  <dcterms:created xsi:type="dcterms:W3CDTF">2017-04-20T15:17:24Z</dcterms:created>
  <dcterms:modified xsi:type="dcterms:W3CDTF">2021-02-26T01:01:24Z</dcterms:modified>
</cp:coreProperties>
</file>