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mc:AlternateContent xmlns:mc="http://schemas.openxmlformats.org/markup-compatibility/2006">
    <mc:Choice Requires="x15">
      <x15ac:absPath xmlns:x15ac="http://schemas.microsoft.com/office/spreadsheetml/2010/11/ac" url="/Users/dwolfson/localGit/egeria-v5-3/egeria-workspaces/exchange/loading-bay/Sustainability Files/"/>
    </mc:Choice>
  </mc:AlternateContent>
  <xr:revisionPtr revIDLastSave="0" documentId="13_ncr:1_{9B8243EE-C52A-BC4A-AE0B-54F9F1FBF466}" xr6:coauthVersionLast="47" xr6:coauthVersionMax="47" xr10:uidLastSave="{00000000-0000-0000-0000-000000000000}"/>
  <bookViews>
    <workbookView xWindow="0" yWindow="500" windowWidth="31080" windowHeight="21560" activeTab="6" xr2:uid="{00000000-000D-0000-FFFF-FFFF00000000}"/>
  </bookViews>
  <sheets>
    <sheet name="Introduction" sheetId="1" r:id="rId1"/>
    <sheet name="What's new" sheetId="2" r:id="rId2"/>
    <sheet name="Index" sheetId="38" r:id="rId3"/>
    <sheet name="Fuels" sheetId="3" r:id="rId4"/>
    <sheet name="Bioenergy" sheetId="5" r:id="rId5"/>
    <sheet name="Refrigerant &amp; other" sheetId="8" r:id="rId6"/>
    <sheet name="Passenger vehicles" sheetId="9" r:id="rId7"/>
    <sheet name="SECR kWh pass &amp; delivery vehs" sheetId="96" r:id="rId8"/>
    <sheet name="UK electricity" sheetId="11" r:id="rId9"/>
    <sheet name="UK electricity for EVs" sheetId="72" r:id="rId10"/>
    <sheet name="SECR kWh UK electricity for EVs" sheetId="97" r:id="rId11"/>
    <sheet name="Transmission and distribution" sheetId="14" r:id="rId12"/>
    <sheet name="UK electricity T&amp;D for EVs" sheetId="71" r:id="rId13"/>
    <sheet name="Water supply" sheetId="17" r:id="rId14"/>
    <sheet name="Water treatment" sheetId="18" r:id="rId15"/>
    <sheet name="Material use" sheetId="19" r:id="rId16"/>
    <sheet name="Waste disposal" sheetId="20" r:id="rId17"/>
    <sheet name="Business travel- air" sheetId="21" r:id="rId18"/>
    <sheet name="Business travel- sea" sheetId="23" r:id="rId19"/>
    <sheet name="Business travel- land" sheetId="25" r:id="rId20"/>
    <sheet name="Freighting goods" sheetId="27" r:id="rId21"/>
    <sheet name="Managed assets- vehicles" sheetId="30" r:id="rId22"/>
    <sheet name="Conversions" sheetId="31" r:id="rId23"/>
    <sheet name="Fuel properties" sheetId="32" r:id="rId24"/>
  </sheets>
  <externalReferences>
    <externalReference r:id="rId25"/>
  </externalReferences>
  <definedNames>
    <definedName name="Impact_flag">#REF!</definedName>
    <definedName name="Index">#REF!</definedName>
    <definedName name="IndexArray">#REF!</definedName>
    <definedName name="LatestChange">#REF!</definedName>
    <definedName name="LatestPerson">#REF!</definedName>
    <definedName name="LatestVersion">#REF!</definedName>
    <definedName name="ModelName">#REF!</definedName>
    <definedName name="_xlnm.Print_Area" localSheetId="1">'What''s new'!$A:$M</definedName>
    <definedName name="Quality_flag">#REF!</definedName>
    <definedName name="Risk_flag">#REF!</definedName>
    <definedName name="SECR_Cars_MarketSegment_Column">'SECR kWh pass &amp; delivery vehs'!$B$15:$N$15</definedName>
    <definedName name="SECR_Cars_MarketSegment_RANGE">'SECR kWh pass &amp; delivery vehs'!$B$15:$N$34</definedName>
    <definedName name="SECR_Cars_MarketSegment_Row">'SECR kWh pass &amp; delivery vehs'!$N$15:$N$34</definedName>
    <definedName name="Status_Checking">#REF!</definedName>
    <definedName name="Status_Overall">#REF!</definedName>
    <definedName name="Status_Update">#REF!</definedName>
    <definedName name="t_Bioenergy">Bioenergy!$B$19:$E$54</definedName>
    <definedName name="t_Business_travel_air">'Business travel- air'!$B$21:$M$36</definedName>
    <definedName name="t_Business_travel_land">'Business travel- land'!$B$23:$AJ$90</definedName>
    <definedName name="t_Business_travel_sea">'Business travel- sea'!$B$17:$H$20</definedName>
    <definedName name="t_Conversions">Conversions!$B$27:$I$65</definedName>
    <definedName name="t_Delivery_vehicles">#REF!</definedName>
    <definedName name="t_Freighting_goods">'Freighting goods'!$B$24:$AF$167</definedName>
    <definedName name="t_Fuel_properties">'Fuel properties'!$E$13:$K$57</definedName>
    <definedName name="t_Fuels">Fuels!$B$22:$H$138</definedName>
    <definedName name="t_Heat_and_steam">#REF!</definedName>
    <definedName name="t_Hotel_Stay">#REF!</definedName>
    <definedName name="t_Managed_assets_electricity">#REF!</definedName>
    <definedName name="t_Managed_assets_vehicles">'Managed assets- vehicles'!$B$23:$AJ$98</definedName>
    <definedName name="t_Material_use">'Material use'!$B$20:$H$85</definedName>
    <definedName name="t_Outside_of_scopes">#REF!</definedName>
    <definedName name="t_Overseas_electricity">#REF!</definedName>
    <definedName name="t_Passenger_vehicles">'Passenger vehicles'!$B$24:$AJ$66</definedName>
    <definedName name="t_Refrigerant">'Refrigerant &amp; other'!$E$19:$E$131</definedName>
    <definedName name="t_SECR_kWh_pass_delivery_vehs">'SECR kWh pass &amp; delivery vehs'!$B$16:$L$131</definedName>
    <definedName name="t_SECR_kWh_UK_electricity_EVs">'SECR kWh UK electricity for EVs'!$B$23:$F$70</definedName>
    <definedName name="t_UK_electricity">'UK electricity'!$F$24:$I$24</definedName>
    <definedName name="t_UK_electricity_EVs">'UK electricity for EVs'!$B$24:$L$71</definedName>
    <definedName name="t_UK_TD">'Transmission and distribution'!$F$20:$I$25</definedName>
    <definedName name="t_UK_TD_EVs">'UK electricity T&amp;D for EVs'!$B$22:$L$69</definedName>
    <definedName name="t_Waste_disposal">'Waste disposal'!$B$19:$K$86</definedName>
    <definedName name="t_Water_supply">'Water supply'!$B$17:$E$19</definedName>
    <definedName name="t_Water_treatment">'Water treatment'!$B$16:$E$18</definedName>
    <definedName name="t_WTT_bioenergy">#REF!</definedName>
    <definedName name="t_WTT_business_travel_air">#REF!</definedName>
    <definedName name="t_WTT_business_travel_sea">#REF!</definedName>
    <definedName name="t_WTT_delivery_freight">#REF!</definedName>
    <definedName name="t_WTT_electricity">#REF!</definedName>
    <definedName name="t_WTT_fuels">#REF!</definedName>
    <definedName name="t_WTT_heat_and_steam">#REF!</definedName>
    <definedName name="t_WTT_passenger_travel_land">#REF!</definedName>
    <definedName name="Team">#REF!</definedName>
    <definedName name="Total_WTT_EF_Gen">[1]Calc2_UK_WTT_Elec!#REF!</definedName>
    <definedName name="UpdateYear">Introduction!$E$6</definedName>
    <definedName name="Year_Reporting_WTT">[1]Calc2_UK_WTT_Elec!#REF!</definedName>
    <definedName name="Yes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38" l="1"/>
  <c r="C16" i="38" s="1"/>
  <c r="B15" i="38"/>
  <c r="C15" i="38" s="1"/>
  <c r="B8" i="38"/>
  <c r="C8" i="38" s="1"/>
  <c r="B9" i="38"/>
  <c r="C9" i="38"/>
  <c r="B10" i="38"/>
  <c r="C10" i="38" s="1"/>
  <c r="B13" i="38"/>
  <c r="C13" i="38" s="1"/>
  <c r="B14" i="38"/>
  <c r="C14" i="38" s="1"/>
  <c r="C17" i="38"/>
  <c r="C21" i="38"/>
  <c r="C22" i="38"/>
  <c r="C26" i="38"/>
  <c r="C35" i="38"/>
  <c r="B25" i="38"/>
  <c r="C25" i="38"/>
  <c r="B30" i="38"/>
  <c r="C30" i="38" s="1"/>
  <c r="B29" i="38"/>
  <c r="C29" i="38" s="1"/>
  <c r="B40" i="38"/>
  <c r="C40" i="38" s="1"/>
  <c r="B39" i="38"/>
  <c r="C39" i="38" s="1"/>
  <c r="B36" i="38"/>
  <c r="C36" i="38"/>
  <c r="B34" i="38"/>
  <c r="C34" i="38"/>
  <c r="B33" i="38"/>
  <c r="C33" i="38" s="1"/>
  <c r="B32" i="38"/>
  <c r="C32" i="38" s="1"/>
  <c r="B31" i="38"/>
  <c r="C31" i="38" s="1"/>
  <c r="B28" i="38"/>
  <c r="C28" i="38" s="1"/>
  <c r="B27" i="38"/>
  <c r="C27" i="38"/>
  <c r="B20" i="38"/>
  <c r="C20"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Bramwell, Rebekah</author>
    <author>Rebekah Watson</author>
  </authors>
  <commentList>
    <comment ref="E22" authorId="0" shapeId="0" xr:uid="{00000000-0006-0000-0300-000001000000}">
      <text>
        <r>
          <rPr>
            <b/>
            <sz val="8"/>
            <rFont val="Tahoma"/>
            <family val="2"/>
          </rPr>
          <t>kg CO₂e per unit</t>
        </r>
      </text>
    </comment>
    <comment ref="F22" authorId="0" shapeId="0" xr:uid="{00000000-0006-0000-0300-000002000000}">
      <text>
        <r>
          <rPr>
            <b/>
            <sz val="8"/>
            <rFont val="Tahoma"/>
            <family val="2"/>
          </rPr>
          <t>kg CO₂e of CO₂ per unit</t>
        </r>
      </text>
    </comment>
    <comment ref="G22" authorId="0" shapeId="0" xr:uid="{00000000-0006-0000-0300-000003000000}">
      <text>
        <r>
          <rPr>
            <b/>
            <sz val="8"/>
            <rFont val="Tahoma"/>
            <family val="2"/>
          </rPr>
          <t>kg CO₂e of CH₄ per unit</t>
        </r>
      </text>
    </comment>
    <comment ref="H22" authorId="0" shapeId="0" xr:uid="{00000000-0006-0000-0300-000004000000}">
      <text>
        <r>
          <rPr>
            <b/>
            <sz val="8"/>
            <rFont val="Tahoma"/>
            <family val="2"/>
          </rPr>
          <t>kg CO₂e of N₂O per unit</t>
        </r>
      </text>
    </comment>
    <comment ref="C23" authorId="0" shapeId="0" xr:uid="{00000000-0006-0000-0300-000005000000}">
      <text>
        <r>
          <rPr>
            <b/>
            <sz val="8"/>
            <rFont val="Tahoma"/>
            <family val="2"/>
          </rPr>
          <t>Compressed natural gas - a compressed version of the same natural gas used in homes. Stored in cylinders for use as an alternative transport fuel.</t>
        </r>
      </text>
    </comment>
    <comment ref="C27" authorId="0" shapeId="0" xr:uid="{00000000-0006-0000-0300-000006000000}">
      <text>
        <r>
          <rPr>
            <b/>
            <sz val="8"/>
            <rFont val="Tahoma"/>
            <family val="2"/>
          </rPr>
          <t xml:space="preserve">Liquefied natural gas- in a liquid state, this is the easiest way to transport gas in tankers (truck or ship). It can be used as an alternative transport fuel.
</t>
        </r>
      </text>
    </comment>
    <comment ref="C31" authorId="0" shapeId="0" xr:uid="{00000000-0006-0000-0300-000007000000}">
      <text>
        <r>
          <rPr>
            <b/>
            <sz val="8"/>
            <rFont val="Tahoma"/>
            <family val="2"/>
          </rPr>
          <t>Liquid petroleum gas - used to power cooking stoves or heaters off-grid and fuel some vehicles (such as fork-lift trucks and vans).</t>
        </r>
      </text>
    </comment>
    <comment ref="C35" authorId="0" shapeId="0" xr:uid="{00000000-0006-0000-0300-000008000000}">
      <text>
        <r>
          <rPr>
            <b/>
            <sz val="8"/>
            <rFont val="Tahoma"/>
            <family val="2"/>
          </rPr>
          <t>Standard natural gas received through the gas mains grid network in the UK. Note - contains limited biogas content.</t>
        </r>
      </text>
    </comment>
    <comment ref="C39" authorId="1" shapeId="0" xr:uid="{00000000-0006-0000-0300-000009000000}">
      <text>
        <r>
          <rPr>
            <b/>
            <sz val="9"/>
            <color indexed="81"/>
            <rFont val="Tahoma"/>
            <family val="2"/>
          </rPr>
          <t>Natural gas (100% mineral blend) factor is natural gas not obtained through the grid and therefore does not contain any biogas content. It can be used for calculating bespoke fuel mixtures.</t>
        </r>
      </text>
    </comment>
    <comment ref="C43" authorId="0" shapeId="0" xr:uid="{00000000-0006-0000-0300-00000A000000}">
      <text>
        <r>
          <rPr>
            <b/>
            <sz val="8"/>
            <rFont val="Tahoma"/>
            <family val="2"/>
          </rPr>
          <t>Consists mainly of ethane, plus other hydrocarbons, (excludes butane and propane).</t>
        </r>
      </text>
    </comment>
    <comment ref="E49" authorId="0" shapeId="0" xr:uid="{00000000-0006-0000-0300-00000B000000}">
      <text>
        <r>
          <rPr>
            <b/>
            <sz val="8"/>
            <rFont val="Tahoma"/>
            <family val="2"/>
          </rPr>
          <t>kg CO₂e per unit</t>
        </r>
      </text>
    </comment>
    <comment ref="F49" authorId="0" shapeId="0" xr:uid="{00000000-0006-0000-0300-00000C000000}">
      <text>
        <r>
          <rPr>
            <b/>
            <sz val="8"/>
            <rFont val="Tahoma"/>
            <family val="2"/>
          </rPr>
          <t>kg CO₂e of CO₂ per unit</t>
        </r>
      </text>
    </comment>
    <comment ref="G49" authorId="0" shapeId="0" xr:uid="{00000000-0006-0000-0300-00000D000000}">
      <text>
        <r>
          <rPr>
            <b/>
            <sz val="8"/>
            <rFont val="Tahoma"/>
            <family val="2"/>
          </rPr>
          <t>kg CO₂e of CH₄ per unit</t>
        </r>
      </text>
    </comment>
    <comment ref="H49" authorId="0" shapeId="0" xr:uid="{00000000-0006-0000-0300-00000E000000}">
      <text>
        <r>
          <rPr>
            <b/>
            <sz val="8"/>
            <rFont val="Tahoma"/>
            <family val="2"/>
          </rPr>
          <t>kg CO₂e of N₂O per unit</t>
        </r>
      </text>
    </comment>
    <comment ref="C50" authorId="0" shapeId="0" xr:uid="{00000000-0006-0000-0300-00000F000000}">
      <text>
        <r>
          <rPr>
            <b/>
            <sz val="8"/>
            <rFont val="Tahoma"/>
            <family val="2"/>
          </rPr>
          <t>Fuel for piston-engined aircraft - a high octane petrol (aka AVGAS).</t>
        </r>
      </text>
    </comment>
    <comment ref="C54" authorId="0" shapeId="0" xr:uid="{00000000-0006-0000-0300-000010000000}">
      <text>
        <r>
          <rPr>
            <b/>
            <sz val="8"/>
            <rFont val="Tahoma"/>
            <family val="2"/>
          </rPr>
          <t>Fuel for turbo-prop aircraft and jets (aka jet fuel). Similar to kerosene used as a heating fuel, but refined to a higher quality.</t>
        </r>
      </text>
    </comment>
    <comment ref="C58" authorId="0" shapeId="0" xr:uid="{00000000-0006-0000-0300-000011000000}">
      <text>
        <r>
          <rPr>
            <b/>
            <sz val="8"/>
            <rFont val="Tahoma"/>
            <family val="2"/>
          </rPr>
          <t>Main purpose is for heating/lighting on a domestic scale (also known as kerosene).</t>
        </r>
      </text>
    </comment>
    <comment ref="C62" authorId="0" shapeId="0" xr:uid="{00000000-0006-0000-0300-000012000000}">
      <text>
        <r>
          <rPr>
            <b/>
            <sz val="8"/>
            <rFont val="Tahoma"/>
            <family val="2"/>
          </rPr>
          <t>Standard diesel bought from any local filling station (across the board forecourt fuel typically contains biofuel content).</t>
        </r>
      </text>
    </comment>
    <comment ref="C66" authorId="0" shapeId="0" xr:uid="{00000000-0006-0000-0300-000013000000}">
      <text>
        <r>
          <rPr>
            <b/>
            <sz val="8"/>
            <rFont val="Tahoma"/>
            <family val="2"/>
          </rPr>
          <t>Diesel that has not been blended with biofuel (non-forecourt diesel).</t>
        </r>
      </text>
    </comment>
    <comment ref="C70" authorId="0" shapeId="0" xr:uid="{00000000-0006-0000-0300-000014000000}">
      <text>
        <r>
          <rPr>
            <b/>
            <sz val="8"/>
            <rFont val="Tahoma"/>
            <family val="2"/>
          </rPr>
          <t>Heavy oil used as fuel in furnaces and boilers of power stations, in industry, for industrial heating and in ships.</t>
        </r>
      </text>
    </comment>
    <comment ref="C74" authorId="0" shapeId="0" xr:uid="{00000000-0006-0000-0300-000015000000}">
      <text>
        <r>
          <rPr>
            <b/>
            <sz val="8"/>
            <rFont val="Tahoma"/>
            <family val="2"/>
          </rPr>
          <t>Medium oil used in diesel engines and heating systems (also known as red diesel).</t>
        </r>
      </text>
    </comment>
    <comment ref="C78" authorId="2" shapeId="0" xr:uid="{00000000-0006-0000-0300-000016000000}">
      <text>
        <r>
          <rPr>
            <b/>
            <sz val="8"/>
            <color indexed="81"/>
            <rFont val="Tahoma"/>
            <family val="2"/>
          </rPr>
          <t>Waste petroleum-based lubricating oils recovered for use as fuels</t>
        </r>
      </text>
    </comment>
    <comment ref="C82" authorId="0" shapeId="0" xr:uid="{00000000-0006-0000-0300-000017000000}">
      <text>
        <r>
          <rPr>
            <b/>
            <sz val="8"/>
            <rFont val="Tahoma"/>
            <family val="2"/>
          </rPr>
          <t>A product of crude oil refining - often used as a solvent.</t>
        </r>
      </text>
    </comment>
    <comment ref="C86" authorId="0" shapeId="0" xr:uid="{00000000-0006-0000-0300-000018000000}">
      <text>
        <r>
          <rPr>
            <b/>
            <sz val="8"/>
            <rFont val="Tahoma"/>
            <family val="2"/>
          </rPr>
          <t>Standard petrol bought from any local filling station (across the board forecourt fuel typically contains biofuel content).</t>
        </r>
      </text>
    </comment>
    <comment ref="C90" authorId="0" shapeId="0" xr:uid="{00000000-0006-0000-0300-000019000000}">
      <text>
        <r>
          <rPr>
            <b/>
            <sz val="8"/>
            <rFont val="Tahoma"/>
            <family val="2"/>
          </rPr>
          <t>Petrol that has not been blended with biofuel (non forecourt petrol).</t>
        </r>
      </text>
    </comment>
    <comment ref="C94" authorId="0" shapeId="0" xr:uid="{00000000-0006-0000-0300-00001A000000}">
      <text>
        <r>
          <rPr>
            <b/>
            <sz val="8"/>
            <rFont val="Tahoma"/>
            <family val="2"/>
          </rPr>
          <t>Waste oils meeting the 'residual' oil definition contained in the 'Processed Fuel Oil Quality Protocol'.</t>
        </r>
      </text>
    </comment>
    <comment ref="C98" authorId="0" shapeId="0" xr:uid="{00000000-0006-0000-0300-00001B000000}">
      <text>
        <r>
          <rPr>
            <b/>
            <sz val="8"/>
            <rFont val="Tahoma"/>
            <family val="2"/>
          </rPr>
          <t>Waste oils meeting the 'distillate' oil definition contained in the 'Processed Fuel Oil Quality Protocol'.</t>
        </r>
      </text>
    </comment>
    <comment ref="C102" authorId="2" shapeId="0" xr:uid="{00000000-0006-0000-0300-00001C000000}">
      <text>
        <r>
          <rPr>
            <b/>
            <sz val="8"/>
            <color indexed="81"/>
            <rFont val="Tahoma"/>
            <family val="2"/>
          </rPr>
          <t>Includes aromatic extracts, defoament solvents and other minor miscellaneous products</t>
        </r>
        <r>
          <rPr>
            <sz val="9"/>
            <color indexed="81"/>
            <rFont val="Tahoma"/>
            <family val="2"/>
          </rPr>
          <t xml:space="preserve">
</t>
        </r>
      </text>
    </comment>
    <comment ref="C106" authorId="0" shapeId="0" xr:uid="{00000000-0006-0000-0300-00001D000000}">
      <text>
        <r>
          <rPr>
            <b/>
            <sz val="8"/>
            <rFont val="Tahoma"/>
            <family val="2"/>
          </rPr>
          <t>Recycled oils outside of the 'Processed Fuel Oil Quality Protocol' definitions.</t>
        </r>
      </text>
    </comment>
    <comment ref="C110" authorId="0" shapeId="0" xr:uid="{00000000-0006-0000-0300-00001E000000}">
      <text>
        <r>
          <rPr>
            <b/>
            <sz val="8"/>
            <rFont val="Tahoma"/>
            <family val="2"/>
          </rPr>
          <t>Distillate fuels are commonly called "Marine gas oil". Distillate fuel is composed of petroleum fractions of crude oil that are separated in a refinery by a boiling or "distillation" process.</t>
        </r>
      </text>
    </comment>
    <comment ref="C114" authorId="0" shapeId="0" xr:uid="{00000000-0006-0000-0300-00001F000000}">
      <text>
        <r>
          <rPr>
            <b/>
            <sz val="8"/>
            <rFont val="Tahoma"/>
            <family val="2"/>
          </rPr>
          <t>Residual fuels are called "Marine fuel oil". Residual fuel or "residuum" is the fraction that did not boil, sometimes referred to as "tar" or "petroleum pitch".</t>
        </r>
      </text>
    </comment>
    <comment ref="E120" authorId="0" shapeId="0" xr:uid="{00000000-0006-0000-0300-000020000000}">
      <text>
        <r>
          <rPr>
            <b/>
            <sz val="8"/>
            <rFont val="Tahoma"/>
            <family val="2"/>
          </rPr>
          <t>kg CO₂e per unit</t>
        </r>
      </text>
    </comment>
    <comment ref="F120" authorId="0" shapeId="0" xr:uid="{00000000-0006-0000-0300-000021000000}">
      <text>
        <r>
          <rPr>
            <b/>
            <sz val="8"/>
            <rFont val="Tahoma"/>
            <family val="2"/>
          </rPr>
          <t>kg CO₂e of CO₂ per unit</t>
        </r>
      </text>
    </comment>
    <comment ref="G120" authorId="0" shapeId="0" xr:uid="{00000000-0006-0000-0300-000022000000}">
      <text>
        <r>
          <rPr>
            <b/>
            <sz val="8"/>
            <rFont val="Tahoma"/>
            <family val="2"/>
          </rPr>
          <t>kg CO₂e of CH₄ per unit</t>
        </r>
      </text>
    </comment>
    <comment ref="H120" authorId="0" shapeId="0" xr:uid="{00000000-0006-0000-0300-000023000000}">
      <text>
        <r>
          <rPr>
            <b/>
            <sz val="8"/>
            <rFont val="Tahoma"/>
            <family val="2"/>
          </rPr>
          <t>kg CO₂e of N₂O per unit</t>
        </r>
      </text>
    </comment>
    <comment ref="C121" authorId="0" shapeId="0" xr:uid="{00000000-0006-0000-0300-000024000000}">
      <text>
        <r>
          <rPr>
            <b/>
            <sz val="8"/>
            <rFont val="Tahoma"/>
            <family val="2"/>
          </rPr>
          <t>Coal used in sources other than power stations and domestic use.</t>
        </r>
      </text>
    </comment>
    <comment ref="C124" authorId="0" shapeId="0" xr:uid="{00000000-0006-0000-0300-000025000000}">
      <text>
        <r>
          <rPr>
            <b/>
            <sz val="8"/>
            <rFont val="Tahoma"/>
            <family val="2"/>
          </rPr>
          <t>Coal used in power stations to generate electricity.</t>
        </r>
      </text>
    </comment>
    <comment ref="C127" authorId="0" shapeId="0" xr:uid="{00000000-0006-0000-0300-000026000000}">
      <text>
        <r>
          <rPr>
            <b/>
            <sz val="8"/>
            <rFont val="Tahoma"/>
            <family val="2"/>
          </rPr>
          <t>Coal used domestically.</t>
        </r>
      </text>
    </comment>
    <comment ref="C130" authorId="0" shapeId="0" xr:uid="{00000000-0006-0000-0300-000027000000}">
      <text>
        <r>
          <rPr>
            <b/>
            <sz val="8"/>
            <rFont val="Tahoma"/>
            <family val="2"/>
          </rPr>
          <t>Coke may be used as a heating fuel and as a reducing agent in a blast furnace.</t>
        </r>
      </text>
    </comment>
    <comment ref="C133" authorId="0" shapeId="0" xr:uid="{00000000-0006-0000-0300-000028000000}">
      <text>
        <r>
          <rPr>
            <b/>
            <sz val="8"/>
            <rFont val="Tahoma"/>
            <family val="2"/>
          </rPr>
          <t>Normally used in cement manufacture and power plants.</t>
        </r>
      </text>
    </comment>
    <comment ref="C136" authorId="0" shapeId="0" xr:uid="{00000000-0006-0000-0300-000029000000}">
      <text>
        <r>
          <rPr>
            <b/>
            <sz val="8"/>
            <rFont val="Tahoma"/>
            <family val="2"/>
          </rPr>
          <t>Coal used in power stations to generate electricity (only for coal produced in the UK).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9" authorId="0" shapeId="0" xr:uid="{00000000-0006-0000-0400-000001000000}">
      <text>
        <r>
          <rPr>
            <b/>
            <sz val="8"/>
            <rFont val="Tahoma"/>
            <family val="2"/>
          </rPr>
          <t>kg CO₂e per unit</t>
        </r>
      </text>
    </comment>
    <comment ref="C20" authorId="0" shapeId="0" xr:uid="{00000000-0006-0000-0400-000002000000}">
      <text>
        <r>
          <rPr>
            <b/>
            <sz val="8"/>
            <rFont val="Tahoma"/>
            <family val="2"/>
          </rPr>
          <t>Renewable fuel derived from common crops (such as sugar cane and sugar beet).</t>
        </r>
      </text>
    </comment>
    <comment ref="C23" authorId="0" shapeId="0" xr:uid="{00000000-0006-0000-0400-000003000000}">
      <text>
        <r>
          <rPr>
            <b/>
            <sz val="8"/>
            <rFont val="Tahoma"/>
            <family val="2"/>
          </rPr>
          <t>Renewable fuel almost exclusively derived from common natural oils (for example, vegetable oils).</t>
        </r>
      </text>
    </comment>
    <comment ref="C26" authorId="0" shapeId="0" xr:uid="{00000000-0006-0000-0400-000004000000}">
      <text>
        <r>
          <rPr>
            <b/>
            <sz val="8"/>
            <rFont val="Tahoma"/>
            <family val="2"/>
          </rPr>
          <t>The methane constituent of biogas.  Biogas comes from anaerobic digestion of organic matter.</t>
        </r>
      </text>
    </comment>
    <comment ref="C29" authorId="0" shapeId="0" xr:uid="{00000000-0006-0000-0400-000005000000}">
      <text>
        <r>
          <rPr>
            <b/>
            <sz val="8"/>
            <rFont val="Tahoma"/>
            <family val="2"/>
          </rPr>
          <t>Renewable fuel almost exclusively derived from common natural oils (such as vegetable oils).</t>
        </r>
      </text>
    </comment>
    <comment ref="C32" authorId="0" shapeId="0" xr:uid="{00000000-0006-0000-0400-000006000000}">
      <text>
        <r>
          <rPr>
            <b/>
            <sz val="8"/>
            <rFont val="Tahoma"/>
            <family val="2"/>
          </rPr>
          <t>Renewable fuel almost exclusively derived from common natural oils (such as vegetable oils).</t>
        </r>
      </text>
    </comment>
    <comment ref="E38" authorId="0" shapeId="0" xr:uid="{00000000-0006-0000-0400-000007000000}">
      <text>
        <r>
          <rPr>
            <b/>
            <sz val="8"/>
            <rFont val="Tahoma"/>
            <family val="2"/>
          </rPr>
          <t>kg CO₂e per unit</t>
        </r>
      </text>
    </comment>
    <comment ref="C43" authorId="0" shapeId="0" xr:uid="{00000000-0006-0000-0400-000008000000}">
      <text>
        <r>
          <rPr>
            <b/>
            <sz val="8"/>
            <rFont val="Tahoma"/>
            <family val="2"/>
          </rPr>
          <t>Compressed low quality wood (such as sawdust and shavings) made into pellet form.</t>
        </r>
      </text>
    </comment>
    <comment ref="E50" authorId="0" shapeId="0" xr:uid="{00000000-0006-0000-0400-000009000000}">
      <text>
        <r>
          <rPr>
            <b/>
            <sz val="8"/>
            <rFont val="Tahoma"/>
            <family val="2"/>
          </rPr>
          <t>kg CO₂e per unit</t>
        </r>
      </text>
    </comment>
    <comment ref="C51" authorId="0" shapeId="0" xr:uid="{00000000-0006-0000-0400-00000A000000}">
      <text>
        <r>
          <rPr>
            <b/>
            <sz val="8"/>
            <rFont val="Tahoma"/>
            <family val="2"/>
          </rPr>
          <t>A naturally occurring gas from the anaerobic digestion of organic materials (such as sewage and food waste), or produced intentionally as a fuel from the anaerobic digestion of biogenic substances (such as energy crops and agricultural residues).</t>
        </r>
      </text>
    </comment>
    <comment ref="C53" authorId="0" shapeId="0" xr:uid="{00000000-0006-0000-0400-00000B000000}">
      <text>
        <r>
          <rPr>
            <b/>
            <sz val="8"/>
            <rFont val="Tahoma"/>
            <family val="2"/>
          </rPr>
          <t>Gas collected from a landfill site. This may be used for electricity generation, collected and purified for use as a transport fuel, or be flared off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8" authorId="0" shapeId="0" xr:uid="{00000000-0006-0000-0500-000001000000}">
      <text>
        <r>
          <rPr>
            <b/>
            <sz val="8"/>
            <rFont val="Tahoma"/>
            <family val="2"/>
          </rPr>
          <t>kg CO₂e per unit</t>
        </r>
      </text>
    </comment>
    <comment ref="B19" authorId="0" shapeId="0" xr:uid="{00000000-0006-0000-0500-000002000000}">
      <text>
        <r>
          <rPr>
            <b/>
            <sz val="8"/>
            <rFont val="Tahoma"/>
            <family val="2"/>
          </rPr>
          <t>Gases regulated under the agreed 'Kyoto Protocol' which is an international treaty that set binding GHG reduction obligations for 37 industrialised countries.</t>
        </r>
      </text>
    </comment>
    <comment ref="E52" authorId="0" shapeId="0" xr:uid="{00000000-0006-0000-0500-000003000000}">
      <text>
        <r>
          <rPr>
            <b/>
            <sz val="8"/>
            <rFont val="Tahoma"/>
            <family val="2"/>
          </rPr>
          <t>kg CO₂e per unit</t>
        </r>
      </text>
    </comment>
    <comment ref="B53" authorId="0" shapeId="0" xr:uid="{00000000-0006-0000-0500-000004000000}">
      <text>
        <r>
          <rPr>
            <b/>
            <sz val="8"/>
            <rFont val="Tahoma"/>
            <family val="2"/>
          </rPr>
          <t>Blends of gases regulated under the 'Kyoto Protocol'.</t>
        </r>
      </text>
    </comment>
    <comment ref="E65" authorId="0" shapeId="0" xr:uid="{00000000-0006-0000-0500-000005000000}">
      <text>
        <r>
          <rPr>
            <b/>
            <sz val="8"/>
            <rFont val="Tahoma"/>
            <family val="2"/>
          </rPr>
          <t>kg CO₂e per unit</t>
        </r>
      </text>
    </comment>
    <comment ref="B66" authorId="0" shapeId="0" xr:uid="{00000000-0006-0000-0500-000006000000}">
      <text>
        <r>
          <rPr>
            <b/>
            <sz val="8"/>
            <rFont val="Tahoma"/>
            <family val="2"/>
          </rPr>
          <t>Gases covered by an international treaty (Montreal Protocol 1987) that aims to 'phase out' specific, known ozone-depleting substances.</t>
        </r>
      </text>
    </comment>
    <comment ref="E89" authorId="0" shapeId="0" xr:uid="{00000000-0006-0000-0500-000007000000}">
      <text>
        <r>
          <rPr>
            <b/>
            <sz val="8"/>
            <rFont val="Tahoma"/>
            <family val="2"/>
          </rPr>
          <t>kg CO₂e per unit</t>
        </r>
      </text>
    </comment>
    <comment ref="E97" authorId="0" shapeId="0" xr:uid="{00000000-0006-0000-0500-000008000000}">
      <text>
        <r>
          <rPr>
            <b/>
            <sz val="8"/>
            <rFont val="Tahoma"/>
            <family val="2"/>
          </rPr>
          <t>kg CO₂e per unit</t>
        </r>
      </text>
    </comment>
    <comment ref="E116" authorId="0" shapeId="0" xr:uid="{00000000-0006-0000-0500-000009000000}">
      <text>
        <r>
          <rPr>
            <b/>
            <sz val="8"/>
            <rFont val="Tahoma"/>
            <family val="2"/>
          </rPr>
          <t>kg CO₂e per unit</t>
        </r>
      </text>
    </comment>
    <comment ref="E128" authorId="0" shapeId="0" xr:uid="{00000000-0006-0000-0500-00000A000000}">
      <text>
        <r>
          <rPr>
            <b/>
            <sz val="8"/>
            <rFont val="Tahoma"/>
            <family val="2"/>
          </rPr>
          <t>kg CO₂e per unit</t>
        </r>
      </text>
    </comment>
    <comment ref="B129" authorId="0" shapeId="0" xr:uid="{00000000-0006-0000-0500-00000B000000}">
      <text>
        <r>
          <rPr>
            <b/>
            <sz val="8"/>
            <rFont val="Tahoma"/>
            <family val="2"/>
          </rPr>
          <t>Blends of gases covered under the Montreal protocol.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Rebekah Watson</author>
  </authors>
  <commentList>
    <comment ref="E24" authorId="0" shapeId="0" xr:uid="{00000000-0006-0000-0600-000001000000}">
      <text>
        <r>
          <rPr>
            <b/>
            <sz val="8"/>
            <rFont val="Tahoma"/>
            <family val="2"/>
          </rPr>
          <t>kg CO₂e per unit</t>
        </r>
      </text>
    </comment>
    <comment ref="F24" authorId="0" shapeId="0" xr:uid="{00000000-0006-0000-0600-000002000000}">
      <text>
        <r>
          <rPr>
            <b/>
            <sz val="8"/>
            <rFont val="Tahoma"/>
            <family val="2"/>
          </rPr>
          <t>kg CO₂e of CO₂ per unit</t>
        </r>
      </text>
    </comment>
    <comment ref="G24" authorId="0" shapeId="0" xr:uid="{00000000-0006-0000-0600-000003000000}">
      <text>
        <r>
          <rPr>
            <b/>
            <sz val="8"/>
            <rFont val="Tahoma"/>
            <family val="2"/>
          </rPr>
          <t>kg CO₂e of CH₄ per unit</t>
        </r>
      </text>
    </comment>
    <comment ref="H24" authorId="0" shapeId="0" xr:uid="{00000000-0006-0000-0600-000004000000}">
      <text>
        <r>
          <rPr>
            <b/>
            <sz val="8"/>
            <rFont val="Tahoma"/>
            <family val="2"/>
          </rPr>
          <t>kg CO₂e of N₂O per unit</t>
        </r>
      </text>
    </comment>
    <comment ref="I24" authorId="0" shapeId="0" xr:uid="{00000000-0006-0000-0600-000005000000}">
      <text>
        <r>
          <rPr>
            <b/>
            <sz val="8"/>
            <rFont val="Tahoma"/>
            <family val="2"/>
          </rPr>
          <t>kg CO₂e per unit</t>
        </r>
      </text>
    </comment>
    <comment ref="J24" authorId="0" shapeId="0" xr:uid="{00000000-0006-0000-0600-000006000000}">
      <text>
        <r>
          <rPr>
            <b/>
            <sz val="8"/>
            <rFont val="Tahoma"/>
            <family val="2"/>
          </rPr>
          <t>kg CO₂e of CO₂ per unit</t>
        </r>
      </text>
    </comment>
    <comment ref="K24" authorId="0" shapeId="0" xr:uid="{00000000-0006-0000-0600-000007000000}">
      <text>
        <r>
          <rPr>
            <b/>
            <sz val="8"/>
            <rFont val="Tahoma"/>
            <family val="2"/>
          </rPr>
          <t>kg CO₂e of CH₄ per unit</t>
        </r>
      </text>
    </comment>
    <comment ref="L24" authorId="0" shapeId="0" xr:uid="{00000000-0006-0000-0600-000008000000}">
      <text>
        <r>
          <rPr>
            <b/>
            <sz val="8"/>
            <rFont val="Tahoma"/>
            <family val="2"/>
          </rPr>
          <t>kg CO₂e of N₂O per unit</t>
        </r>
      </text>
    </comment>
    <comment ref="M24" authorId="0" shapeId="0" xr:uid="{00000000-0006-0000-0600-000009000000}">
      <text>
        <r>
          <rPr>
            <b/>
            <sz val="8"/>
            <rFont val="Tahoma"/>
            <family val="2"/>
          </rPr>
          <t>kg CO₂e per unit</t>
        </r>
      </text>
    </comment>
    <comment ref="N24" authorId="0" shapeId="0" xr:uid="{00000000-0006-0000-0600-00000A000000}">
      <text>
        <r>
          <rPr>
            <b/>
            <sz val="8"/>
            <rFont val="Tahoma"/>
            <family val="2"/>
          </rPr>
          <t>kg CO₂e of CO₂ per unit</t>
        </r>
      </text>
    </comment>
    <comment ref="O24" authorId="0" shapeId="0" xr:uid="{00000000-0006-0000-0600-00000B000000}">
      <text>
        <r>
          <rPr>
            <b/>
            <sz val="8"/>
            <rFont val="Tahoma"/>
            <family val="2"/>
          </rPr>
          <t>kg CO₂e of CH₄ per unit</t>
        </r>
      </text>
    </comment>
    <comment ref="P24" authorId="0" shapeId="0" xr:uid="{00000000-0006-0000-0600-00000C000000}">
      <text>
        <r>
          <rPr>
            <b/>
            <sz val="8"/>
            <rFont val="Tahoma"/>
            <family val="2"/>
          </rPr>
          <t>kg CO₂e of N₂O per unit</t>
        </r>
      </text>
    </comment>
    <comment ref="Q24" authorId="0" shapeId="0" xr:uid="{00000000-0006-0000-0600-00000D000000}">
      <text>
        <r>
          <rPr>
            <b/>
            <sz val="8"/>
            <rFont val="Tahoma"/>
            <family val="2"/>
          </rPr>
          <t>kg CO₂e per unit</t>
        </r>
      </text>
    </comment>
    <comment ref="R24" authorId="0" shapeId="0" xr:uid="{00000000-0006-0000-0600-00000E000000}">
      <text>
        <r>
          <rPr>
            <b/>
            <sz val="8"/>
            <rFont val="Tahoma"/>
            <family val="2"/>
          </rPr>
          <t>kg CO₂e of CO₂ per unit</t>
        </r>
      </text>
    </comment>
    <comment ref="S24" authorId="0" shapeId="0" xr:uid="{00000000-0006-0000-0600-00000F000000}">
      <text>
        <r>
          <rPr>
            <b/>
            <sz val="8"/>
            <rFont val="Tahoma"/>
            <family val="2"/>
          </rPr>
          <t>kg CO₂e of CH₄ per unit</t>
        </r>
      </text>
    </comment>
    <comment ref="T24" authorId="0" shapeId="0" xr:uid="{00000000-0006-0000-0600-000010000000}">
      <text>
        <r>
          <rPr>
            <b/>
            <sz val="8"/>
            <rFont val="Tahoma"/>
            <family val="2"/>
          </rPr>
          <t>kg CO₂e of N₂O per unit</t>
        </r>
      </text>
    </comment>
    <comment ref="U24" authorId="0" shapeId="0" xr:uid="{00000000-0006-0000-0600-000011000000}">
      <text>
        <r>
          <rPr>
            <b/>
            <sz val="8"/>
            <rFont val="Tahoma"/>
            <family val="2"/>
          </rPr>
          <t>kg CO₂e per unit</t>
        </r>
      </text>
    </comment>
    <comment ref="V24" authorId="0" shapeId="0" xr:uid="{00000000-0006-0000-0600-000012000000}">
      <text>
        <r>
          <rPr>
            <b/>
            <sz val="8"/>
            <rFont val="Tahoma"/>
            <family val="2"/>
          </rPr>
          <t>kg CO₂e of CO₂ per unit</t>
        </r>
      </text>
    </comment>
    <comment ref="W24" authorId="0" shapeId="0" xr:uid="{00000000-0006-0000-0600-000013000000}">
      <text>
        <r>
          <rPr>
            <b/>
            <sz val="8"/>
            <rFont val="Tahoma"/>
            <family val="2"/>
          </rPr>
          <t>kg CO₂e of CH₄ per unit</t>
        </r>
      </text>
    </comment>
    <comment ref="X24" authorId="0" shapeId="0" xr:uid="{00000000-0006-0000-0600-000014000000}">
      <text>
        <r>
          <rPr>
            <b/>
            <sz val="8"/>
            <rFont val="Tahoma"/>
            <family val="2"/>
          </rPr>
          <t>kg CO₂e of N₂O per unit</t>
        </r>
      </text>
    </comment>
    <comment ref="C25" authorId="1" shapeId="0" xr:uid="{00000000-0006-0000-0600-000015000000}">
      <text>
        <r>
          <rPr>
            <sz val="8"/>
            <color indexed="81"/>
            <rFont val="Tahoma"/>
            <family val="2"/>
          </rPr>
          <t>This is the smallest category of car sometimes referred to as a city car. Examples include: Citroën C1, Fiat/Alfa Romeo 500 and Panda, Peugeot 107, Volkswagen up!, Renault TWINGO, Toyota AYGO, smart fortwo and Hyundai i 10.</t>
        </r>
      </text>
    </comment>
    <comment ref="C27" authorId="1" shapeId="0" xr:uid="{00000000-0006-0000-0600-000016000000}">
      <text>
        <r>
          <rPr>
            <sz val="8"/>
            <color indexed="81"/>
            <rFont val="Tahoma"/>
            <family val="2"/>
          </rPr>
          <t>This is a car that is larger than a city car, but smaller than a small family car. Examples include: Ford Fiesta, Renault CLIO, Volkswagen Polo, Citroën C2 and C3, Opel Corsa, Peugeot 208, and Toyota Yaris.</t>
        </r>
        <r>
          <rPr>
            <sz val="9"/>
            <color indexed="81"/>
            <rFont val="Tahoma"/>
            <family val="2"/>
          </rPr>
          <t xml:space="preserve">
</t>
        </r>
      </text>
    </comment>
    <comment ref="C29" authorId="1" shapeId="0" xr:uid="{00000000-0006-0000-0600-000017000000}">
      <text>
        <r>
          <rPr>
            <sz val="8"/>
            <color indexed="81"/>
            <rFont val="Tahoma"/>
            <family val="2"/>
          </rPr>
          <t>This is a small, compact family car. Examples include: Volkswagen Golf, Ford Focus, Opel Astra, Audi A3, BMW 1 Series, Renault Mégane and Toyota Auris.</t>
        </r>
        <r>
          <rPr>
            <sz val="9"/>
            <color indexed="81"/>
            <rFont val="Tahoma"/>
            <family val="2"/>
          </rPr>
          <t xml:space="preserve">
</t>
        </r>
      </text>
    </comment>
    <comment ref="C31" authorId="1" shapeId="0" xr:uid="{00000000-0006-0000-0600-000018000000}">
      <text>
        <r>
          <rPr>
            <sz val="8"/>
            <color indexed="81"/>
            <rFont val="Tahoma"/>
            <family val="2"/>
          </rPr>
          <t>This is classed as a large family car. Examples include: BMW 3 Series, ŠKODA Octavia, Volkswagen Passat, Audi A4, Mercedes Benz C Class and Peugeot 508.</t>
        </r>
      </text>
    </comment>
    <comment ref="C33" authorId="1" shapeId="0" xr:uid="{00000000-0006-0000-0600-000019000000}">
      <text>
        <r>
          <rPr>
            <sz val="8"/>
            <color indexed="81"/>
            <rFont val="Tahoma"/>
            <family val="2"/>
          </rPr>
          <t>These are large cars. Examples include: BMW 5 Series, Audi A5 and A6, Mercedes Benz E Class and Skoda Superb.</t>
        </r>
      </text>
    </comment>
    <comment ref="C35" authorId="1" shapeId="0" xr:uid="{00000000-0006-0000-0600-00001A000000}">
      <text>
        <r>
          <rPr>
            <sz val="8"/>
            <color indexed="81"/>
            <rFont val="Tahoma"/>
            <family val="2"/>
          </rPr>
          <t>This is a luxury car which is niche in the European market. Examples include: Jaguar XF, Mercedes-Benz S-Class, .BMW 7 series, Audi A8, Porsche Panamera and Lexus LS.</t>
        </r>
      </text>
    </comment>
    <comment ref="C37" authorId="1" shapeId="0" xr:uid="{00000000-0006-0000-0600-00001B000000}">
      <text>
        <r>
          <rPr>
            <sz val="8"/>
            <color indexed="81"/>
            <rFont val="Tahoma"/>
            <family val="2"/>
          </rPr>
          <t xml:space="preserve">Sport cars are a small, usually two seater with two doors and designed for speed, high acceleration, and manoeuvrability. Examples include: Mercedes-Benz SLK, Audi TT, Porsche 911 and Boxster, and Peugeot RCZ. </t>
        </r>
      </text>
    </comment>
    <comment ref="C39" authorId="1" shapeId="0" xr:uid="{00000000-0006-0000-0600-00001C000000}">
      <text>
        <r>
          <rPr>
            <sz val="8"/>
            <color indexed="81"/>
            <rFont val="Tahoma"/>
            <family val="2"/>
          </rPr>
          <t>These are sport utility vehicles (SUVs) which have off-road capabilities and four-wheel drive. Examples include: Suzuki Jimny, Land Rover Discovery and Defender, Toyota Land Cruiser, and Nissan Pathfinder.</t>
        </r>
      </text>
    </comment>
    <comment ref="C41" authorId="1" shapeId="0" xr:uid="{00000000-0006-0000-0600-00001D000000}">
      <text>
        <r>
          <rPr>
            <sz val="8"/>
            <color indexed="81"/>
            <rFont val="Tahoma"/>
            <family val="2"/>
          </rPr>
          <t xml:space="preserve">These are multipurpose cars. Examples include: Ford C-Max, Renault Scenic, Volkswagen Touran, Opel Zafira, Ford B-Max, and Citroën C3 Picasso and C4 Picasso. </t>
        </r>
      </text>
    </comment>
    <comment ref="M45" authorId="0" shapeId="0" xr:uid="{00000000-0006-0000-0600-00001E000000}">
      <text>
        <r>
          <rPr>
            <b/>
            <sz val="8"/>
            <rFont val="Tahoma"/>
            <family val="2"/>
          </rPr>
          <t>A vehicle with two power sources, typically petrol and electric</t>
        </r>
      </text>
    </comment>
    <comment ref="Q45" authorId="0" shapeId="0" xr:uid="{00000000-0006-0000-0600-00001F000000}">
      <text>
        <r>
          <rPr>
            <b/>
            <sz val="8"/>
            <rFont val="Tahoma"/>
            <family val="2"/>
          </rPr>
          <t>A compressed version of the same natural gas you receive in the home.  When compressed can be used as an alternative vehicle fuel.</t>
        </r>
      </text>
    </comment>
    <comment ref="U45" authorId="0" shapeId="0" xr:uid="{00000000-0006-0000-0600-000020000000}">
      <text>
        <r>
          <rPr>
            <b/>
            <sz val="8"/>
            <rFont val="Tahoma"/>
            <family val="2"/>
          </rPr>
          <t>Alternative fuel stored in gas tanks.  Often known as 'autogas'.</t>
        </r>
      </text>
    </comment>
    <comment ref="E46" authorId="0" shapeId="0" xr:uid="{00000000-0006-0000-0600-000021000000}">
      <text>
        <r>
          <rPr>
            <b/>
            <sz val="8"/>
            <rFont val="Tahoma"/>
            <family val="2"/>
          </rPr>
          <t>kg CO₂e per unit</t>
        </r>
      </text>
    </comment>
    <comment ref="F46" authorId="0" shapeId="0" xr:uid="{00000000-0006-0000-0600-000022000000}">
      <text>
        <r>
          <rPr>
            <b/>
            <sz val="8"/>
            <rFont val="Tahoma"/>
            <family val="2"/>
          </rPr>
          <t>kg CO₂e of CO₂ per unit</t>
        </r>
      </text>
    </comment>
    <comment ref="G46" authorId="0" shapeId="0" xr:uid="{00000000-0006-0000-0600-000023000000}">
      <text>
        <r>
          <rPr>
            <b/>
            <sz val="8"/>
            <rFont val="Tahoma"/>
            <family val="2"/>
          </rPr>
          <t>kg CO₂e of CH₄ per unit</t>
        </r>
      </text>
    </comment>
    <comment ref="H46" authorId="0" shapeId="0" xr:uid="{00000000-0006-0000-0600-000024000000}">
      <text>
        <r>
          <rPr>
            <b/>
            <sz val="8"/>
            <rFont val="Tahoma"/>
            <family val="2"/>
          </rPr>
          <t>kg CO₂e of N₂O per unit</t>
        </r>
      </text>
    </comment>
    <comment ref="I46" authorId="0" shapeId="0" xr:uid="{00000000-0006-0000-0600-000025000000}">
      <text>
        <r>
          <rPr>
            <b/>
            <sz val="8"/>
            <rFont val="Tahoma"/>
            <family val="2"/>
          </rPr>
          <t>kg CO₂e per unit</t>
        </r>
      </text>
    </comment>
    <comment ref="J46" authorId="0" shapeId="0" xr:uid="{00000000-0006-0000-0600-000026000000}">
      <text>
        <r>
          <rPr>
            <b/>
            <sz val="8"/>
            <rFont val="Tahoma"/>
            <family val="2"/>
          </rPr>
          <t>kg CO₂e of CO₂ per unit</t>
        </r>
      </text>
    </comment>
    <comment ref="K46" authorId="0" shapeId="0" xr:uid="{00000000-0006-0000-0600-000027000000}">
      <text>
        <r>
          <rPr>
            <b/>
            <sz val="8"/>
            <rFont val="Tahoma"/>
            <family val="2"/>
          </rPr>
          <t>kg CO₂e of CH₄ per unit</t>
        </r>
      </text>
    </comment>
    <comment ref="L46" authorId="0" shapeId="0" xr:uid="{00000000-0006-0000-0600-000028000000}">
      <text>
        <r>
          <rPr>
            <b/>
            <sz val="8"/>
            <rFont val="Tahoma"/>
            <family val="2"/>
          </rPr>
          <t>kg CO₂e of N₂O per unit</t>
        </r>
      </text>
    </comment>
    <comment ref="M46" authorId="0" shapeId="0" xr:uid="{00000000-0006-0000-0600-000029000000}">
      <text>
        <r>
          <rPr>
            <b/>
            <sz val="8"/>
            <rFont val="Tahoma"/>
            <family val="2"/>
          </rPr>
          <t>kg CO₂e per unit</t>
        </r>
      </text>
    </comment>
    <comment ref="N46" authorId="0" shapeId="0" xr:uid="{00000000-0006-0000-0600-00002A000000}">
      <text>
        <r>
          <rPr>
            <b/>
            <sz val="8"/>
            <rFont val="Tahoma"/>
            <family val="2"/>
          </rPr>
          <t>kg CO₂e of CO₂ per unit</t>
        </r>
      </text>
    </comment>
    <comment ref="O46" authorId="0" shapeId="0" xr:uid="{00000000-0006-0000-0600-00002B000000}">
      <text>
        <r>
          <rPr>
            <b/>
            <sz val="8"/>
            <rFont val="Tahoma"/>
            <family val="2"/>
          </rPr>
          <t>kg CO₂e of CH₄ per unit</t>
        </r>
      </text>
    </comment>
    <comment ref="P46" authorId="0" shapeId="0" xr:uid="{00000000-0006-0000-0600-00002C000000}">
      <text>
        <r>
          <rPr>
            <b/>
            <sz val="8"/>
            <rFont val="Tahoma"/>
            <family val="2"/>
          </rPr>
          <t>kg CO₂e of N₂O per unit</t>
        </r>
      </text>
    </comment>
    <comment ref="Q46" authorId="0" shapeId="0" xr:uid="{00000000-0006-0000-0600-00002D000000}">
      <text>
        <r>
          <rPr>
            <b/>
            <sz val="8"/>
            <rFont val="Tahoma"/>
            <family val="2"/>
          </rPr>
          <t>kg CO₂e per unit</t>
        </r>
      </text>
    </comment>
    <comment ref="R46" authorId="0" shapeId="0" xr:uid="{00000000-0006-0000-0600-00002E000000}">
      <text>
        <r>
          <rPr>
            <b/>
            <sz val="8"/>
            <rFont val="Tahoma"/>
            <family val="2"/>
          </rPr>
          <t>kg CO₂e of CO₂ per unit</t>
        </r>
      </text>
    </comment>
    <comment ref="S46" authorId="0" shapeId="0" xr:uid="{00000000-0006-0000-0600-00002F000000}">
      <text>
        <r>
          <rPr>
            <b/>
            <sz val="8"/>
            <rFont val="Tahoma"/>
            <family val="2"/>
          </rPr>
          <t>kg CO₂e of CH₄ per unit</t>
        </r>
      </text>
    </comment>
    <comment ref="T46" authorId="0" shapeId="0" xr:uid="{00000000-0006-0000-0600-000030000000}">
      <text>
        <r>
          <rPr>
            <b/>
            <sz val="8"/>
            <rFont val="Tahoma"/>
            <family val="2"/>
          </rPr>
          <t>kg CO₂e of N₂O per unit</t>
        </r>
      </text>
    </comment>
    <comment ref="U46" authorId="0" shapeId="0" xr:uid="{00000000-0006-0000-0600-000031000000}">
      <text>
        <r>
          <rPr>
            <b/>
            <sz val="8"/>
            <rFont val="Tahoma"/>
            <family val="2"/>
          </rPr>
          <t>kg CO₂e per unit</t>
        </r>
      </text>
    </comment>
    <comment ref="V46" authorId="0" shapeId="0" xr:uid="{00000000-0006-0000-0600-000032000000}">
      <text>
        <r>
          <rPr>
            <b/>
            <sz val="8"/>
            <rFont val="Tahoma"/>
            <family val="2"/>
          </rPr>
          <t>kg CO₂e of CO₂ per unit</t>
        </r>
      </text>
    </comment>
    <comment ref="W46" authorId="0" shapeId="0" xr:uid="{00000000-0006-0000-0600-000033000000}">
      <text>
        <r>
          <rPr>
            <b/>
            <sz val="8"/>
            <rFont val="Tahoma"/>
            <family val="2"/>
          </rPr>
          <t>kg CO₂e of CH₄ per unit</t>
        </r>
      </text>
    </comment>
    <comment ref="X46" authorId="0" shapeId="0" xr:uid="{00000000-0006-0000-0600-000034000000}">
      <text>
        <r>
          <rPr>
            <b/>
            <sz val="8"/>
            <rFont val="Tahoma"/>
            <family val="2"/>
          </rPr>
          <t>kg CO₂e of N₂O per unit</t>
        </r>
      </text>
    </comment>
    <comment ref="Y46" authorId="0" shapeId="0" xr:uid="{00000000-0006-0000-0600-000035000000}">
      <text>
        <r>
          <rPr>
            <b/>
            <sz val="8"/>
            <rFont val="Tahoma"/>
            <family val="2"/>
          </rPr>
          <t>kg CO₂e per unit</t>
        </r>
      </text>
    </comment>
    <comment ref="Z46" authorId="0" shapeId="0" xr:uid="{00000000-0006-0000-0600-000036000000}">
      <text>
        <r>
          <rPr>
            <b/>
            <sz val="8"/>
            <rFont val="Tahoma"/>
            <family val="2"/>
          </rPr>
          <t>kg CO₂e of CO₂ per unit</t>
        </r>
      </text>
    </comment>
    <comment ref="AA46" authorId="0" shapeId="0" xr:uid="{00000000-0006-0000-0600-000037000000}">
      <text>
        <r>
          <rPr>
            <b/>
            <sz val="8"/>
            <rFont val="Tahoma"/>
            <family val="2"/>
          </rPr>
          <t>kg CO₂e of CH₄ per unit</t>
        </r>
      </text>
    </comment>
    <comment ref="AB46" authorId="0" shapeId="0" xr:uid="{00000000-0006-0000-0600-000038000000}">
      <text>
        <r>
          <rPr>
            <b/>
            <sz val="8"/>
            <rFont val="Tahoma"/>
            <family val="2"/>
          </rPr>
          <t>kg CO₂e of N₂O per unit</t>
        </r>
      </text>
    </comment>
    <comment ref="AC46" authorId="0" shapeId="0" xr:uid="{00000000-0006-0000-0600-000039000000}">
      <text>
        <r>
          <rPr>
            <b/>
            <sz val="8"/>
            <rFont val="Tahoma"/>
            <family val="2"/>
          </rPr>
          <t>kg CO₂e per unit</t>
        </r>
      </text>
    </comment>
    <comment ref="AD46" authorId="0" shapeId="0" xr:uid="{00000000-0006-0000-0600-00003A000000}">
      <text>
        <r>
          <rPr>
            <b/>
            <sz val="8"/>
            <rFont val="Tahoma"/>
            <family val="2"/>
          </rPr>
          <t>kg CO₂e of CO₂ per unit</t>
        </r>
      </text>
    </comment>
    <comment ref="AE46" authorId="0" shapeId="0" xr:uid="{00000000-0006-0000-0600-00003B000000}">
      <text>
        <r>
          <rPr>
            <b/>
            <sz val="8"/>
            <rFont val="Tahoma"/>
            <family val="2"/>
          </rPr>
          <t>kg CO₂e of CH₄ per unit</t>
        </r>
      </text>
    </comment>
    <comment ref="AF46" authorId="0" shapeId="0" xr:uid="{00000000-0006-0000-0600-00003C000000}">
      <text>
        <r>
          <rPr>
            <b/>
            <sz val="8"/>
            <rFont val="Tahoma"/>
            <family val="2"/>
          </rPr>
          <t>kg CO₂e of N₂O per unit</t>
        </r>
      </text>
    </comment>
    <comment ref="AG46" authorId="0" shapeId="0" xr:uid="{00000000-0006-0000-0600-00003D000000}">
      <text>
        <r>
          <rPr>
            <b/>
            <sz val="8"/>
            <rFont val="Tahoma"/>
            <family val="2"/>
          </rPr>
          <t>kg CO₂e per unit</t>
        </r>
      </text>
    </comment>
    <comment ref="AH46" authorId="0" shapeId="0" xr:uid="{00000000-0006-0000-0600-00003E000000}">
      <text>
        <r>
          <rPr>
            <b/>
            <sz val="8"/>
            <rFont val="Tahoma"/>
            <family val="2"/>
          </rPr>
          <t>kg CO₂e of CO₂ per unit</t>
        </r>
      </text>
    </comment>
    <comment ref="AI46" authorId="0" shapeId="0" xr:uid="{00000000-0006-0000-0600-00003F000000}">
      <text>
        <r>
          <rPr>
            <b/>
            <sz val="8"/>
            <rFont val="Tahoma"/>
            <family val="2"/>
          </rPr>
          <t>kg CO₂e of CH₄ per unit</t>
        </r>
      </text>
    </comment>
    <comment ref="AJ46" authorId="0" shapeId="0" xr:uid="{00000000-0006-0000-0600-000040000000}">
      <text>
        <r>
          <rPr>
            <b/>
            <sz val="8"/>
            <rFont val="Tahoma"/>
            <family val="2"/>
          </rPr>
          <t>kg CO₂e of N₂O per unit</t>
        </r>
      </text>
    </comment>
    <comment ref="C47" authorId="0" shapeId="0" xr:uid="{00000000-0006-0000-0600-000041000000}">
      <text>
        <r>
          <rPr>
            <b/>
            <sz val="8"/>
            <rFont val="Tahoma"/>
            <family val="2"/>
          </rPr>
          <t>Petrol/LPG/CNG - up to a 1.4-litre engine
Diesel - up to a 1.7-litre engine
Others - vehicles models of a similar size (i.e. market segment A or B)</t>
        </r>
      </text>
    </comment>
    <comment ref="C49" authorId="0" shapeId="0" xr:uid="{00000000-0006-0000-0600-000042000000}">
      <text>
        <r>
          <rPr>
            <b/>
            <sz val="8"/>
            <rFont val="Tahoma"/>
            <family val="2"/>
          </rPr>
          <t>Petrol/LPG/CNG - from 1.4-litre to 2.0-litre engine
Diesel - from 1.7-litre to 2.0-litre engine
Others - vehicles models of a similar size (i.e. generally market segment C)</t>
        </r>
      </text>
    </comment>
    <comment ref="C51" authorId="0" shapeId="0" xr:uid="{00000000-0006-0000-0600-000043000000}">
      <text>
        <r>
          <rPr>
            <b/>
            <sz val="8"/>
            <rFont val="Tahoma"/>
            <family val="2"/>
          </rPr>
          <t>Petrol/LPG/CNG - 2.0-litre engine +
Diesel - 2.0-litre engine +
Others - vehicles models of a similar size (i.e. generally market segment D and above)</t>
        </r>
      </text>
    </comment>
    <comment ref="C53" authorId="0" shapeId="0" xr:uid="{00000000-0006-0000-0600-000044000000}">
      <text>
        <r>
          <rPr>
            <b/>
            <sz val="8"/>
            <rFont val="Tahoma"/>
            <family val="2"/>
          </rPr>
          <t>Unknown engine size.</t>
        </r>
      </text>
    </comment>
    <comment ref="E58" authorId="0" shapeId="0" xr:uid="{00000000-0006-0000-0600-000045000000}">
      <text>
        <r>
          <rPr>
            <b/>
            <sz val="8"/>
            <rFont val="Tahoma"/>
            <family val="2"/>
          </rPr>
          <t>kg CO₂e per unit</t>
        </r>
      </text>
    </comment>
    <comment ref="F58" authorId="0" shapeId="0" xr:uid="{00000000-0006-0000-0600-000046000000}">
      <text>
        <r>
          <rPr>
            <b/>
            <sz val="8"/>
            <rFont val="Tahoma"/>
            <family val="2"/>
          </rPr>
          <t>kg CO₂e of CO₂ per unit</t>
        </r>
      </text>
    </comment>
    <comment ref="G58" authorId="0" shapeId="0" xr:uid="{00000000-0006-0000-0600-000047000000}">
      <text>
        <r>
          <rPr>
            <b/>
            <sz val="8"/>
            <rFont val="Tahoma"/>
            <family val="2"/>
          </rPr>
          <t>kg CO₂e of CH₄ per unit</t>
        </r>
      </text>
    </comment>
    <comment ref="H58" authorId="0" shapeId="0" xr:uid="{00000000-0006-0000-0600-000048000000}">
      <text>
        <r>
          <rPr>
            <b/>
            <sz val="8"/>
            <rFont val="Tahoma"/>
            <family val="2"/>
          </rPr>
          <t>kg CO₂e of N₂O per unit</t>
        </r>
      </text>
    </comment>
    <comment ref="C59" authorId="0" shapeId="0" xr:uid="{00000000-0006-0000-0600-000049000000}">
      <text>
        <r>
          <rPr>
            <b/>
            <sz val="8"/>
            <rFont val="Tahoma"/>
            <family val="2"/>
          </rPr>
          <t>Mopeds/scooters up to 125cc.</t>
        </r>
      </text>
    </comment>
    <comment ref="C61" authorId="0" shapeId="0" xr:uid="{00000000-0006-0000-0600-00004A000000}">
      <text>
        <r>
          <rPr>
            <b/>
            <sz val="8"/>
            <rFont val="Tahoma"/>
            <family val="2"/>
          </rPr>
          <t>125cc to 500cc</t>
        </r>
      </text>
    </comment>
    <comment ref="C63" authorId="0" shapeId="0" xr:uid="{00000000-0006-0000-0600-00004B000000}">
      <text>
        <r>
          <rPr>
            <b/>
            <sz val="8"/>
            <rFont val="Tahoma"/>
            <family val="2"/>
          </rPr>
          <t>500cc +</t>
        </r>
      </text>
    </comment>
    <comment ref="C65" authorId="0" shapeId="0" xr:uid="{00000000-0006-0000-0600-00004C000000}">
      <text>
        <r>
          <rPr>
            <b/>
            <sz val="8"/>
            <rFont val="Tahoma"/>
            <family val="2"/>
          </rPr>
          <t>Unknown engine size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Bramwell, Rebekah</author>
    <author>Rebekah Watson</author>
    <author/>
  </authors>
  <commentList>
    <comment ref="F16" authorId="0" shapeId="0" xr:uid="{00000000-0006-0000-0700-000001000000}">
      <text>
        <r>
          <rPr>
            <sz val="9"/>
            <color indexed="81"/>
            <rFont val="Tahoma"/>
            <family val="2"/>
          </rPr>
          <t>kWh per unit</t>
        </r>
      </text>
    </comment>
    <comment ref="G16" authorId="0" shapeId="0" xr:uid="{00000000-0006-0000-0700-000002000000}">
      <text>
        <r>
          <rPr>
            <sz val="9"/>
            <color indexed="81"/>
            <rFont val="Tahoma"/>
            <family val="2"/>
          </rPr>
          <t>kWh per unit</t>
        </r>
      </text>
    </comment>
    <comment ref="H16" authorId="0" shapeId="0" xr:uid="{00000000-0006-0000-0700-000003000000}">
      <text>
        <r>
          <rPr>
            <sz val="9"/>
            <color indexed="81"/>
            <rFont val="Tahoma"/>
            <family val="2"/>
          </rPr>
          <t>kWh per unit</t>
        </r>
      </text>
    </comment>
    <comment ref="I16" authorId="0" shapeId="0" xr:uid="{00000000-0006-0000-0700-000004000000}">
      <text>
        <r>
          <rPr>
            <sz val="9"/>
            <color indexed="81"/>
            <rFont val="Tahoma"/>
            <family val="2"/>
          </rPr>
          <t>kWh per unit</t>
        </r>
      </text>
    </comment>
    <comment ref="C17" authorId="1" shapeId="0" xr:uid="{00000000-0006-0000-0700-000005000000}">
      <text>
        <r>
          <rPr>
            <sz val="8"/>
            <color indexed="81"/>
            <rFont val="Tahoma"/>
            <family val="2"/>
          </rPr>
          <t>This is the smallest category of car sometimes referred to as a city car. Examples include: Citroën C1, Fiat/Alfa Romeo 500 and Panda, Peugeot 107, Volkswagen up!, Renault TWINGO, Toyota AYGO, smart fortwo and Hyundai i 10.</t>
        </r>
      </text>
    </comment>
    <comment ref="C19" authorId="1" shapeId="0" xr:uid="{00000000-0006-0000-0700-000006000000}">
      <text>
        <r>
          <rPr>
            <sz val="8"/>
            <color indexed="81"/>
            <rFont val="Tahoma"/>
            <family val="2"/>
          </rPr>
          <t>This is a car that is larger than a city car, but smaller than a small family car. Examples include: Ford Fiesta, Renault CLIO, Volkswagen Polo, Citroën C2 and C3, Opel Corsa, Peugeot 208, and Toyota Yaris.</t>
        </r>
        <r>
          <rPr>
            <sz val="9"/>
            <color indexed="81"/>
            <rFont val="Tahoma"/>
            <family val="2"/>
          </rPr>
          <t xml:space="preserve">
</t>
        </r>
      </text>
    </comment>
    <comment ref="C21" authorId="1" shapeId="0" xr:uid="{00000000-0006-0000-0700-000007000000}">
      <text>
        <r>
          <rPr>
            <sz val="8"/>
            <color indexed="81"/>
            <rFont val="Tahoma"/>
            <family val="2"/>
          </rPr>
          <t>This is a small, compact family car. Examples include: Volkswagen Golf, Ford Focus, Opel Astra, Audi A3, BMW 1 Series, Renault Mégane and Toyota Auris.</t>
        </r>
        <r>
          <rPr>
            <sz val="9"/>
            <color indexed="81"/>
            <rFont val="Tahoma"/>
            <family val="2"/>
          </rPr>
          <t xml:space="preserve">
</t>
        </r>
      </text>
    </comment>
    <comment ref="C23" authorId="1" shapeId="0" xr:uid="{00000000-0006-0000-0700-000008000000}">
      <text>
        <r>
          <rPr>
            <sz val="8"/>
            <color indexed="81"/>
            <rFont val="Tahoma"/>
            <family val="2"/>
          </rPr>
          <t>This is classed as a large family car. Examples include: BMW 3 Series, ŠKODA Octavia, Volkswagen Passat, Audi A4, Mercedes Benz C Class and Peugeot 508.</t>
        </r>
      </text>
    </comment>
    <comment ref="C25" authorId="1" shapeId="0" xr:uid="{00000000-0006-0000-0700-000009000000}">
      <text>
        <r>
          <rPr>
            <sz val="8"/>
            <color indexed="81"/>
            <rFont val="Tahoma"/>
            <family val="2"/>
          </rPr>
          <t>These are large cars. Examples include: BMW 5 Series, Audi A5 and A6, Mercedes Benz E Class and Skoda Superb.</t>
        </r>
      </text>
    </comment>
    <comment ref="C27" authorId="1" shapeId="0" xr:uid="{00000000-0006-0000-0700-00000A000000}">
      <text>
        <r>
          <rPr>
            <sz val="8"/>
            <color indexed="81"/>
            <rFont val="Tahoma"/>
            <family val="2"/>
          </rPr>
          <t>This is a luxury car which is niche in the European market. Examples include: Jaguar XF, Mercedes-Benz S-Class, .BMW 7 series, Audi A8, Porsche Panamera and Lexus LS.</t>
        </r>
      </text>
    </comment>
    <comment ref="C29" authorId="1" shapeId="0" xr:uid="{00000000-0006-0000-0700-00000B000000}">
      <text>
        <r>
          <rPr>
            <sz val="8"/>
            <color indexed="81"/>
            <rFont val="Tahoma"/>
            <family val="2"/>
          </rPr>
          <t xml:space="preserve">Sport cars are a small, usually two seater with two doors and designed for speed, high acceleration, and manoeuvrability. Examples include: Mercedes-Benz SLK, Audi TT, Porsche 911 and Boxster, and Peugeot RCZ. </t>
        </r>
      </text>
    </comment>
    <comment ref="C31" authorId="1" shapeId="0" xr:uid="{00000000-0006-0000-0700-00000C000000}">
      <text>
        <r>
          <rPr>
            <sz val="8"/>
            <color indexed="81"/>
            <rFont val="Tahoma"/>
            <family val="2"/>
          </rPr>
          <t>These are sport utility vehicles (SUVs) which have off-road capabilities and four-wheel drive. Examples include: Suzuki Jimny, Land Rover Discovery and Defender, Toyota Land Cruiser, and Nissan Pathfinder.</t>
        </r>
      </text>
    </comment>
    <comment ref="C33" authorId="1" shapeId="0" xr:uid="{00000000-0006-0000-0700-00000D000000}">
      <text>
        <r>
          <rPr>
            <sz val="8"/>
            <color indexed="81"/>
            <rFont val="Tahoma"/>
            <family val="2"/>
          </rPr>
          <t xml:space="preserve">These are multipurpose cars. Examples include: Ford C-Max, Renault Scenic, Volkswagen Touran, Opel Zafira, Ford B-Max, and Citroën C3 Picasso and C4 Picasso. </t>
        </r>
      </text>
    </comment>
    <comment ref="E38" authorId="0" shapeId="0" xr:uid="{00000000-0006-0000-0700-00000E000000}">
      <text>
        <r>
          <rPr>
            <sz val="9"/>
            <color indexed="81"/>
            <rFont val="Tahoma"/>
            <family val="2"/>
          </rPr>
          <t>kWh per unit</t>
        </r>
      </text>
    </comment>
    <comment ref="F38" authorId="0" shapeId="0" xr:uid="{00000000-0006-0000-0700-00000F000000}">
      <text>
        <r>
          <rPr>
            <sz val="9"/>
            <color indexed="81"/>
            <rFont val="Tahoma"/>
            <family val="2"/>
          </rPr>
          <t>kWh per unit</t>
        </r>
      </text>
    </comment>
    <comment ref="G38" authorId="0" shapeId="0" xr:uid="{00000000-0006-0000-0700-000010000000}">
      <text>
        <r>
          <rPr>
            <sz val="9"/>
            <color indexed="81"/>
            <rFont val="Tahoma"/>
            <family val="2"/>
          </rPr>
          <t>kWh per unit</t>
        </r>
      </text>
    </comment>
    <comment ref="H38" authorId="0" shapeId="0" xr:uid="{00000000-0006-0000-0700-000011000000}">
      <text>
        <r>
          <rPr>
            <sz val="9"/>
            <color indexed="81"/>
            <rFont val="Tahoma"/>
            <family val="2"/>
          </rPr>
          <t>kWh per unit</t>
        </r>
      </text>
    </comment>
    <comment ref="I38" authorId="0" shapeId="0" xr:uid="{00000000-0006-0000-0700-000012000000}">
      <text>
        <r>
          <rPr>
            <sz val="9"/>
            <color indexed="81"/>
            <rFont val="Tahoma"/>
            <family val="2"/>
          </rPr>
          <t>kWh per unit</t>
        </r>
      </text>
    </comment>
    <comment ref="J38" authorId="0" shapeId="0" xr:uid="{00000000-0006-0000-0700-000013000000}">
      <text>
        <r>
          <rPr>
            <sz val="9"/>
            <color indexed="81"/>
            <rFont val="Tahoma"/>
            <family val="2"/>
          </rPr>
          <t>kWh per unit</t>
        </r>
      </text>
    </comment>
    <comment ref="K38" authorId="0" shapeId="0" xr:uid="{00000000-0006-0000-0700-000014000000}">
      <text>
        <r>
          <rPr>
            <sz val="9"/>
            <color indexed="81"/>
            <rFont val="Tahoma"/>
            <family val="2"/>
          </rPr>
          <t>kWh per unit</t>
        </r>
      </text>
    </comment>
    <comment ref="L38" authorId="0" shapeId="0" xr:uid="{00000000-0006-0000-0700-000015000000}">
      <text>
        <r>
          <rPr>
            <sz val="9"/>
            <color indexed="81"/>
            <rFont val="Tahoma"/>
            <family val="2"/>
          </rPr>
          <t>kWh per unit</t>
        </r>
      </text>
    </comment>
    <comment ref="C39" authorId="2" shapeId="0" xr:uid="{00000000-0006-0000-0700-000016000000}">
      <text>
        <r>
          <rPr>
            <b/>
            <sz val="8"/>
            <rFont val="Tahoma"/>
            <family val="2"/>
          </rPr>
          <t>Petrol/LPG/CNG - up to a 1.4-litre engine
Diesel - up to a 1.7-litre engine
Others - vehicles models of a similar size (i.e. market segment A or B)</t>
        </r>
      </text>
    </comment>
    <comment ref="C41" authorId="2" shapeId="0" xr:uid="{00000000-0006-0000-0700-000017000000}">
      <text>
        <r>
          <rPr>
            <b/>
            <sz val="8"/>
            <rFont val="Tahoma"/>
            <family val="2"/>
          </rPr>
          <t>Petrol/LPG/CNG - from 1.4-litre to 2.0-litre engine
Diesel - from 1.7-litre to 2.0-litre engine
Others - vehicles models of a similar size (i.e. generally market segment C)</t>
        </r>
      </text>
    </comment>
    <comment ref="C43" authorId="2" shapeId="0" xr:uid="{00000000-0006-0000-0700-000018000000}">
      <text>
        <r>
          <rPr>
            <b/>
            <sz val="8"/>
            <rFont val="Tahoma"/>
            <family val="2"/>
          </rPr>
          <t>Petrol/LPG/CNG - 2.0-litre engine +
Diesel - 2.0-litre engine +
Others - vehicles models of a similar size (i.e. generally market segment D and above)</t>
        </r>
      </text>
    </comment>
    <comment ref="C45" authorId="2" shapeId="0" xr:uid="{00000000-0006-0000-0700-000019000000}">
      <text>
        <r>
          <rPr>
            <b/>
            <sz val="8"/>
            <rFont val="Tahoma"/>
            <family val="2"/>
          </rPr>
          <t>Unknown engine size.</t>
        </r>
      </text>
    </comment>
    <comment ref="E50" authorId="0" shapeId="0" xr:uid="{00000000-0006-0000-0700-00001A000000}">
      <text>
        <r>
          <rPr>
            <sz val="9"/>
            <color indexed="81"/>
            <rFont val="Tahoma"/>
            <family val="2"/>
          </rPr>
          <t>kWh per unit</t>
        </r>
      </text>
    </comment>
    <comment ref="C51" authorId="2" shapeId="0" xr:uid="{00000000-0006-0000-0700-00001B000000}">
      <text>
        <r>
          <rPr>
            <b/>
            <sz val="8"/>
            <rFont val="Tahoma"/>
            <family val="2"/>
          </rPr>
          <t>Mopeds/scooters up to 125cc.</t>
        </r>
      </text>
    </comment>
    <comment ref="C53" authorId="2" shapeId="0" xr:uid="{00000000-0006-0000-0700-00001C000000}">
      <text>
        <r>
          <rPr>
            <b/>
            <sz val="8"/>
            <rFont val="Tahoma"/>
            <family val="2"/>
          </rPr>
          <t>125cc to 500cc</t>
        </r>
      </text>
    </comment>
    <comment ref="C55" authorId="2" shapeId="0" xr:uid="{00000000-0006-0000-0700-00001D000000}">
      <text>
        <r>
          <rPr>
            <b/>
            <sz val="8"/>
            <rFont val="Tahoma"/>
            <family val="2"/>
          </rPr>
          <t>500cc +</t>
        </r>
      </text>
    </comment>
    <comment ref="C57" authorId="2" shapeId="0" xr:uid="{00000000-0006-0000-0700-00001E000000}">
      <text>
        <r>
          <rPr>
            <b/>
            <sz val="8"/>
            <rFont val="Tahoma"/>
            <family val="2"/>
          </rPr>
          <t>Unknown engine size</t>
        </r>
      </text>
    </comment>
    <comment ref="E62" authorId="0" shapeId="0" xr:uid="{00000000-0006-0000-0700-00001F000000}">
      <text>
        <r>
          <rPr>
            <sz val="9"/>
            <color indexed="81"/>
            <rFont val="Tahoma"/>
            <family val="2"/>
          </rPr>
          <t>kWh per unit</t>
        </r>
      </text>
    </comment>
    <comment ref="F62" authorId="0" shapeId="0" xr:uid="{00000000-0006-0000-0700-000020000000}">
      <text>
        <r>
          <rPr>
            <sz val="9"/>
            <color indexed="81"/>
            <rFont val="Tahoma"/>
            <family val="2"/>
          </rPr>
          <t>kWh per unit</t>
        </r>
      </text>
    </comment>
    <comment ref="G62" authorId="0" shapeId="0" xr:uid="{00000000-0006-0000-0700-000021000000}">
      <text>
        <r>
          <rPr>
            <sz val="9"/>
            <color indexed="81"/>
            <rFont val="Tahoma"/>
            <family val="2"/>
          </rPr>
          <t>kWh per unit</t>
        </r>
      </text>
    </comment>
    <comment ref="H62" authorId="0" shapeId="0" xr:uid="{00000000-0006-0000-0700-000022000000}">
      <text>
        <r>
          <rPr>
            <sz val="9"/>
            <color indexed="81"/>
            <rFont val="Tahoma"/>
            <family val="2"/>
          </rPr>
          <t>kWh per unit</t>
        </r>
      </text>
    </comment>
    <comment ref="I62" authorId="0" shapeId="0" xr:uid="{00000000-0006-0000-0700-000023000000}">
      <text>
        <r>
          <rPr>
            <sz val="9"/>
            <color indexed="81"/>
            <rFont val="Tahoma"/>
            <family val="2"/>
          </rPr>
          <t>kWh per unit</t>
        </r>
      </text>
    </comment>
    <comment ref="J62" authorId="0" shapeId="0" xr:uid="{00000000-0006-0000-0700-000024000000}">
      <text>
        <r>
          <rPr>
            <sz val="9"/>
            <color indexed="81"/>
            <rFont val="Tahoma"/>
            <family val="2"/>
          </rPr>
          <t>kWh per unit</t>
        </r>
      </text>
    </comment>
    <comment ref="K62" authorId="0" shapeId="0" xr:uid="{00000000-0006-0000-0700-000025000000}">
      <text>
        <r>
          <rPr>
            <sz val="9"/>
            <color indexed="81"/>
            <rFont val="Tahoma"/>
            <family val="2"/>
          </rPr>
          <t>kWh per unit</t>
        </r>
      </text>
    </comment>
    <comment ref="L62" authorId="0" shapeId="0" xr:uid="{00000000-0006-0000-0700-000026000000}">
      <text>
        <r>
          <rPr>
            <sz val="9"/>
            <color indexed="81"/>
            <rFont val="Tahoma"/>
            <family val="2"/>
          </rPr>
          <t>kWh per unit</t>
        </r>
      </text>
    </comment>
    <comment ref="D63" authorId="2" shapeId="0" xr:uid="{00000000-0006-0000-0700-000027000000}">
      <text>
        <r>
          <rPr>
            <b/>
            <sz val="8"/>
            <rFont val="Tahoma"/>
            <family val="2"/>
          </rPr>
          <t>An equivalent measure of one tonne of transported goods over one km.</t>
        </r>
      </text>
    </comment>
    <comment ref="D66" authorId="2" shapeId="0" xr:uid="{00000000-0006-0000-0700-000028000000}">
      <text>
        <r>
          <rPr>
            <b/>
            <sz val="8"/>
            <rFont val="Tahoma"/>
            <family val="2"/>
          </rPr>
          <t>An equivalent measure of one tonne of transported goods over one km.</t>
        </r>
      </text>
    </comment>
    <comment ref="D69" authorId="2" shapeId="0" xr:uid="{00000000-0006-0000-0700-000029000000}">
      <text>
        <r>
          <rPr>
            <b/>
            <sz val="8"/>
            <rFont val="Tahoma"/>
            <family val="2"/>
          </rPr>
          <t>An equivalent measure of one tonne of transported goods over one km.</t>
        </r>
      </text>
    </comment>
    <comment ref="D72" authorId="2" shapeId="0" xr:uid="{00000000-0006-0000-0700-00002A000000}">
      <text>
        <r>
          <rPr>
            <b/>
            <sz val="8"/>
            <rFont val="Tahoma"/>
            <family val="2"/>
          </rPr>
          <t>An equivalent measure of one tonne of transported goods over one km.</t>
        </r>
      </text>
    </comment>
    <comment ref="E77" authorId="2" shapeId="0" xr:uid="{00000000-0006-0000-0700-00002B000000}">
      <text>
        <r>
          <rPr>
            <b/>
            <sz val="8"/>
            <rFont val="Tahoma"/>
            <family val="2"/>
          </rPr>
          <t>Vehicle is not transporting any goods</t>
        </r>
      </text>
    </comment>
    <comment ref="E78" authorId="0" shapeId="0" xr:uid="{00000000-0006-0000-0700-00002C000000}">
      <text>
        <r>
          <rPr>
            <sz val="9"/>
            <color indexed="81"/>
            <rFont val="Tahoma"/>
            <family val="2"/>
          </rPr>
          <t>kWh per unit</t>
        </r>
      </text>
    </comment>
    <comment ref="F78" authorId="0" shapeId="0" xr:uid="{00000000-0006-0000-0700-00002D000000}">
      <text>
        <r>
          <rPr>
            <sz val="9"/>
            <color indexed="81"/>
            <rFont val="Tahoma"/>
            <family val="2"/>
          </rPr>
          <t>kWh per unit</t>
        </r>
      </text>
    </comment>
    <comment ref="G78" authorId="0" shapeId="0" xr:uid="{00000000-0006-0000-0700-00002E000000}">
      <text>
        <r>
          <rPr>
            <sz val="9"/>
            <color indexed="81"/>
            <rFont val="Tahoma"/>
            <family val="2"/>
          </rPr>
          <t>kWh per unit</t>
        </r>
      </text>
    </comment>
    <comment ref="H78" authorId="0" shapeId="0" xr:uid="{00000000-0006-0000-0700-00002F000000}">
      <text>
        <r>
          <rPr>
            <sz val="9"/>
            <color indexed="81"/>
            <rFont val="Tahoma"/>
            <family val="2"/>
          </rPr>
          <t>kWh per unit</t>
        </r>
      </text>
    </comment>
    <comment ref="B79" authorId="2" shapeId="0" xr:uid="{00000000-0006-0000-0700-000030000000}">
      <text>
        <r>
          <rPr>
            <b/>
            <sz val="8"/>
            <rFont val="Tahoma"/>
            <family val="2"/>
          </rPr>
          <t>Road vehicle with maximum weight exceeding 3.5 tonnes.</t>
        </r>
      </text>
    </comment>
    <comment ref="D79" authorId="2" shapeId="0" xr:uid="{00000000-0006-0000-0700-000031000000}">
      <text>
        <r>
          <rPr>
            <b/>
            <sz val="8"/>
            <rFont val="Tahoma"/>
            <family val="2"/>
          </rPr>
          <t>An equivalent measure of one tonne of transported goods over one km.</t>
        </r>
      </text>
    </comment>
    <comment ref="D82" authorId="2" shapeId="0" xr:uid="{00000000-0006-0000-0700-000032000000}">
      <text>
        <r>
          <rPr>
            <b/>
            <sz val="8"/>
            <rFont val="Tahoma"/>
            <family val="2"/>
          </rPr>
          <t>An equivalent measure of one tonne of transported goods over one km.</t>
        </r>
      </text>
    </comment>
    <comment ref="D85" authorId="2" shapeId="0" xr:uid="{00000000-0006-0000-0700-000033000000}">
      <text>
        <r>
          <rPr>
            <b/>
            <sz val="8"/>
            <rFont val="Tahoma"/>
            <family val="2"/>
          </rPr>
          <t>An equivalent measure of one tonne of transported goods over one km.</t>
        </r>
      </text>
    </comment>
    <comment ref="D88" authorId="2" shapeId="0" xr:uid="{00000000-0006-0000-0700-000034000000}">
      <text>
        <r>
          <rPr>
            <b/>
            <sz val="8"/>
            <rFont val="Tahoma"/>
            <family val="2"/>
          </rPr>
          <t>An equivalent measure of one tonne of transported goods over one km.</t>
        </r>
      </text>
    </comment>
    <comment ref="D91" authorId="2" shapeId="0" xr:uid="{00000000-0006-0000-0700-000035000000}">
      <text>
        <r>
          <rPr>
            <b/>
            <sz val="8"/>
            <rFont val="Tahoma"/>
            <family val="2"/>
          </rPr>
          <t>An equivalent measure of one tonne of transported goods over one km.</t>
        </r>
      </text>
    </comment>
    <comment ref="D94" authorId="2" shapeId="0" xr:uid="{00000000-0006-0000-0700-000036000000}">
      <text>
        <r>
          <rPr>
            <b/>
            <sz val="8"/>
            <rFont val="Tahoma"/>
            <family val="2"/>
          </rPr>
          <t>An equivalent measure of one tonne of transported goods over one km.</t>
        </r>
      </text>
    </comment>
    <comment ref="D97" authorId="2" shapeId="0" xr:uid="{00000000-0006-0000-0700-000037000000}">
      <text>
        <r>
          <rPr>
            <b/>
            <sz val="8"/>
            <rFont val="Tahoma"/>
            <family val="2"/>
          </rPr>
          <t>An equivalent measure of one tonne of transported goods over one km.</t>
        </r>
      </text>
    </comment>
    <comment ref="D100" authorId="2" shapeId="0" xr:uid="{00000000-0006-0000-0700-000038000000}">
      <text>
        <r>
          <rPr>
            <b/>
            <sz val="8"/>
            <rFont val="Tahoma"/>
            <family val="2"/>
          </rPr>
          <t>An equivalent measure of one tonne of transported goods over one km.</t>
        </r>
      </text>
    </comment>
    <comment ref="E105" authorId="2" shapeId="0" xr:uid="{00000000-0006-0000-0700-000039000000}">
      <text>
        <r>
          <rPr>
            <b/>
            <sz val="8"/>
            <rFont val="Tahoma"/>
            <family val="2"/>
          </rPr>
          <t>Vehicle is not transporting any goods</t>
        </r>
      </text>
    </comment>
    <comment ref="E106" authorId="0" shapeId="0" xr:uid="{00000000-0006-0000-0700-00003A000000}">
      <text>
        <r>
          <rPr>
            <sz val="9"/>
            <color indexed="81"/>
            <rFont val="Tahoma"/>
            <family val="2"/>
          </rPr>
          <t>kWh per unit</t>
        </r>
      </text>
    </comment>
    <comment ref="F106" authorId="0" shapeId="0" xr:uid="{00000000-0006-0000-0700-00003B000000}">
      <text>
        <r>
          <rPr>
            <sz val="9"/>
            <color indexed="81"/>
            <rFont val="Tahoma"/>
            <family val="2"/>
          </rPr>
          <t>kWh per unit</t>
        </r>
      </text>
    </comment>
    <comment ref="G106" authorId="0" shapeId="0" xr:uid="{00000000-0006-0000-0700-00003C000000}">
      <text>
        <r>
          <rPr>
            <sz val="9"/>
            <color indexed="81"/>
            <rFont val="Tahoma"/>
            <family val="2"/>
          </rPr>
          <t>kWh per unit</t>
        </r>
      </text>
    </comment>
    <comment ref="H106" authorId="0" shapeId="0" xr:uid="{00000000-0006-0000-0700-00003D000000}">
      <text>
        <r>
          <rPr>
            <sz val="9"/>
            <color indexed="81"/>
            <rFont val="Tahoma"/>
            <family val="2"/>
          </rPr>
          <t>kWh per unit</t>
        </r>
      </text>
    </comment>
    <comment ref="B107" authorId="2" shapeId="0" xr:uid="{00000000-0006-0000-0700-00003E000000}">
      <text>
        <r>
          <rPr>
            <b/>
            <sz val="8"/>
            <rFont val="Tahoma"/>
            <family val="2"/>
          </rPr>
          <t>Refrigerated road vehicle with maximum weight exceeding 3.5 tonnes.</t>
        </r>
      </text>
    </comment>
    <comment ref="D107" authorId="2" shapeId="0" xr:uid="{00000000-0006-0000-0700-00003F000000}">
      <text>
        <r>
          <rPr>
            <b/>
            <sz val="8"/>
            <rFont val="Tahoma"/>
            <family val="2"/>
          </rPr>
          <t>An equivalent measure of one tonne of transported goods over one km.</t>
        </r>
      </text>
    </comment>
    <comment ref="D110" authorId="2" shapeId="0" xr:uid="{00000000-0006-0000-0700-000040000000}">
      <text>
        <r>
          <rPr>
            <b/>
            <sz val="8"/>
            <rFont val="Tahoma"/>
            <family val="2"/>
          </rPr>
          <t>An equivalent measure of one tonne of transported goods over one km.</t>
        </r>
      </text>
    </comment>
    <comment ref="D113" authorId="2" shapeId="0" xr:uid="{00000000-0006-0000-0700-000041000000}">
      <text>
        <r>
          <rPr>
            <b/>
            <sz val="8"/>
            <rFont val="Tahoma"/>
            <family val="2"/>
          </rPr>
          <t>An equivalent measure of one tonne of transported goods over one km.</t>
        </r>
      </text>
    </comment>
    <comment ref="D116" authorId="2" shapeId="0" xr:uid="{00000000-0006-0000-0700-000042000000}">
      <text>
        <r>
          <rPr>
            <b/>
            <sz val="8"/>
            <rFont val="Tahoma"/>
            <family val="2"/>
          </rPr>
          <t>An equivalent measure of one tonne of transported goods over one km.</t>
        </r>
      </text>
    </comment>
    <comment ref="D119" authorId="2" shapeId="0" xr:uid="{00000000-0006-0000-0700-000043000000}">
      <text>
        <r>
          <rPr>
            <b/>
            <sz val="8"/>
            <rFont val="Tahoma"/>
            <family val="2"/>
          </rPr>
          <t>An equivalent measure of one tonne of transported goods over one km.</t>
        </r>
      </text>
    </comment>
    <comment ref="D122" authorId="2" shapeId="0" xr:uid="{00000000-0006-0000-0700-000044000000}">
      <text>
        <r>
          <rPr>
            <b/>
            <sz val="8"/>
            <rFont val="Tahoma"/>
            <family val="2"/>
          </rPr>
          <t>An equivalent measure of one tonne of transported goods over one km.</t>
        </r>
      </text>
    </comment>
    <comment ref="D125" authorId="2" shapeId="0" xr:uid="{00000000-0006-0000-0700-000045000000}">
      <text>
        <r>
          <rPr>
            <b/>
            <sz val="8"/>
            <rFont val="Tahoma"/>
            <family val="2"/>
          </rPr>
          <t>An equivalent measure of one tonne of transported goods over one km.</t>
        </r>
      </text>
    </comment>
    <comment ref="D128" authorId="2" shapeId="0" xr:uid="{00000000-0006-0000-0700-000046000000}">
      <text>
        <r>
          <rPr>
            <b/>
            <sz val="8"/>
            <rFont val="Tahoma"/>
            <family val="2"/>
          </rPr>
          <t>An equivalent measure of one tonne of transported goods over one km.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23" authorId="0" shapeId="0" xr:uid="{00000000-0006-0000-0800-000001000000}">
      <text>
        <r>
          <rPr>
            <b/>
            <sz val="8"/>
            <rFont val="Tahoma"/>
            <family val="2"/>
          </rPr>
          <t>kg CO₂e per unit</t>
        </r>
      </text>
    </comment>
    <comment ref="G23" authorId="0" shapeId="0" xr:uid="{00000000-0006-0000-0800-000002000000}">
      <text>
        <r>
          <rPr>
            <b/>
            <sz val="8"/>
            <rFont val="Tahoma"/>
            <family val="2"/>
          </rPr>
          <t>kg CO₂e of CO₂ per unit</t>
        </r>
      </text>
    </comment>
    <comment ref="H23" authorId="0" shapeId="0" xr:uid="{00000000-0006-0000-0800-000003000000}">
      <text>
        <r>
          <rPr>
            <b/>
            <sz val="8"/>
            <rFont val="Tahoma"/>
            <family val="2"/>
          </rPr>
          <t>kg CO₂e of CH₄ per unit</t>
        </r>
      </text>
    </comment>
    <comment ref="I23" authorId="0" shapeId="0" xr:uid="{00000000-0006-0000-0800-000004000000}">
      <text>
        <r>
          <rPr>
            <b/>
            <sz val="8"/>
            <rFont val="Tahoma"/>
            <family val="2"/>
          </rPr>
          <t>kg CO₂e of N₂O per unit</t>
        </r>
      </text>
    </comment>
    <comment ref="B24" authorId="0" shapeId="0" xr:uid="{00000000-0006-0000-0800-000005000000}">
      <text>
        <r>
          <rPr>
            <b/>
            <sz val="8"/>
            <rFont val="Tahoma"/>
            <family val="2"/>
          </rPr>
          <t>Emissions associated with the generation of electricity at a power station.  Electricity generation factors do not include transmission and distribution.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Bramwell, Rebekah</author>
  </authors>
  <commentList>
    <comment ref="E23" authorId="0" shapeId="0" xr:uid="{00000000-0006-0000-0A00-000001000000}">
      <text>
        <r>
          <rPr>
            <sz val="9"/>
            <color indexed="81"/>
            <rFont val="Tahoma"/>
            <family val="2"/>
          </rPr>
          <t>kWh per unit</t>
        </r>
      </text>
    </comment>
    <comment ref="F23" authorId="0" shapeId="0" xr:uid="{00000000-0006-0000-0A00-000002000000}">
      <text>
        <r>
          <rPr>
            <sz val="9"/>
            <color indexed="81"/>
            <rFont val="Tahoma"/>
            <family val="2"/>
          </rPr>
          <t>kWh per unit</t>
        </r>
      </text>
    </comment>
    <comment ref="E45" authorId="0" shapeId="0" xr:uid="{00000000-0006-0000-0A00-000003000000}">
      <text>
        <r>
          <rPr>
            <sz val="9"/>
            <color indexed="81"/>
            <rFont val="Tahoma"/>
            <family val="2"/>
          </rPr>
          <t>kWh per unit</t>
        </r>
      </text>
    </comment>
    <comment ref="F45" authorId="0" shapeId="0" xr:uid="{00000000-0006-0000-0A00-000004000000}">
      <text>
        <r>
          <rPr>
            <sz val="9"/>
            <color indexed="81"/>
            <rFont val="Tahoma"/>
            <family val="2"/>
          </rPr>
          <t>kWh per unit</t>
        </r>
      </text>
    </comment>
    <comment ref="E57" authorId="0" shapeId="0" xr:uid="{00000000-0006-0000-0A00-000005000000}">
      <text>
        <r>
          <rPr>
            <sz val="9"/>
            <color indexed="81"/>
            <rFont val="Tahoma"/>
            <family val="2"/>
          </rPr>
          <t>kWh per unit</t>
        </r>
      </text>
    </comment>
    <comment ref="F57" authorId="0" shapeId="0" xr:uid="{00000000-0006-0000-0A00-000006000000}">
      <text>
        <r>
          <rPr>
            <sz val="9"/>
            <color indexed="81"/>
            <rFont val="Tahoma"/>
            <family val="2"/>
          </rPr>
          <t>kWh per unit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00000000-0006-0000-0B00-000001000000}">
      <text>
        <r>
          <rPr>
            <b/>
            <sz val="8"/>
            <rFont val="Tahoma"/>
            <family val="2"/>
          </rPr>
          <t>kg CO₂e per unit</t>
        </r>
      </text>
    </comment>
    <comment ref="G20" authorId="0" shapeId="0" xr:uid="{00000000-0006-0000-0B00-000002000000}">
      <text>
        <r>
          <rPr>
            <b/>
            <sz val="8"/>
            <rFont val="Tahoma"/>
            <family val="2"/>
          </rPr>
          <t>kg CO₂e of CO₂ per unit</t>
        </r>
      </text>
    </comment>
    <comment ref="H20" authorId="0" shapeId="0" xr:uid="{00000000-0006-0000-0B00-000003000000}">
      <text>
        <r>
          <rPr>
            <b/>
            <sz val="8"/>
            <rFont val="Tahoma"/>
            <family val="2"/>
          </rPr>
          <t>kg CO₂e of CH₄ per unit</t>
        </r>
      </text>
    </comment>
    <comment ref="I20" authorId="0" shapeId="0" xr:uid="{00000000-0006-0000-0B00-000004000000}">
      <text>
        <r>
          <rPr>
            <b/>
            <sz val="8"/>
            <rFont val="Tahoma"/>
            <family val="2"/>
          </rPr>
          <t>kg CO₂e of N₂O per unit</t>
        </r>
      </text>
    </comment>
    <comment ref="B21" authorId="0" shapeId="0" xr:uid="{00000000-0006-0000-0B00-000005000000}">
      <text>
        <r>
          <rPr>
            <b/>
            <sz val="8"/>
            <rFont val="Tahoma"/>
            <family val="2"/>
          </rPr>
          <t>Emissions impact of the efficiency losses experienced in getting electricity from the power plant to the end user.</t>
        </r>
      </text>
    </comment>
    <comment ref="F24" authorId="0" shapeId="0" xr:uid="{00000000-0006-0000-0B00-000006000000}">
      <text>
        <r>
          <rPr>
            <b/>
            <sz val="8"/>
            <rFont val="Tahoma"/>
            <family val="2"/>
          </rPr>
          <t>kg CO₂e per unit</t>
        </r>
      </text>
    </comment>
    <comment ref="G24" authorId="0" shapeId="0" xr:uid="{00000000-0006-0000-0B00-000007000000}">
      <text>
        <r>
          <rPr>
            <b/>
            <sz val="8"/>
            <rFont val="Tahoma"/>
            <family val="2"/>
          </rPr>
          <t>kg CO₂e of CO₂ per unit</t>
        </r>
      </text>
    </comment>
    <comment ref="H24" authorId="0" shapeId="0" xr:uid="{00000000-0006-0000-0B00-000008000000}">
      <text>
        <r>
          <rPr>
            <b/>
            <sz val="8"/>
            <rFont val="Tahoma"/>
            <family val="2"/>
          </rPr>
          <t>kg CO₂e of CH₄ per unit</t>
        </r>
      </text>
    </comment>
    <comment ref="I24" authorId="0" shapeId="0" xr:uid="{00000000-0006-0000-0B00-000009000000}">
      <text>
        <r>
          <rPr>
            <b/>
            <sz val="8"/>
            <rFont val="Tahoma"/>
            <family val="2"/>
          </rPr>
          <t>kg CO₂e of N₂O per unit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17" authorId="0" shapeId="0" xr:uid="{00000000-0006-0000-0D00-000001000000}">
      <text>
        <r>
          <rPr>
            <b/>
            <sz val="8"/>
            <rFont val="Tahoma"/>
            <family val="2"/>
          </rPr>
          <t>kg CO₂e per unit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16" authorId="0" shapeId="0" xr:uid="{00000000-0006-0000-0E00-000001000000}">
      <text>
        <r>
          <rPr>
            <b/>
            <sz val="8"/>
            <rFont val="Tahoma"/>
            <family val="2"/>
          </rPr>
          <t>kg CO₂e per unit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E20" authorId="0" shapeId="0" xr:uid="{00000000-0006-0000-0F00-000001000000}">
      <text>
        <r>
          <rPr>
            <b/>
            <sz val="8"/>
            <rFont val="Tahoma"/>
            <family val="2"/>
          </rPr>
          <t>The materials are made from virgin stock.</t>
        </r>
      </text>
    </comment>
    <comment ref="F20" authorId="0" shapeId="0" xr:uid="{00000000-0006-0000-0F00-000002000000}">
      <text>
        <r>
          <rPr>
            <b/>
            <sz val="8"/>
            <rFont val="Tahoma"/>
            <family val="2"/>
          </rPr>
          <t>The materials are re-used instead of disposed of by recycling or landfill.</t>
        </r>
      </text>
    </comment>
    <comment ref="G20" authorId="0" shapeId="0" xr:uid="{00000000-0006-0000-0F00-000003000000}">
      <text>
        <r>
          <rPr>
            <b/>
            <sz val="8"/>
            <rFont val="Tahoma"/>
            <family val="2"/>
          </rPr>
          <t>The materials are made from recycled content where the previous product was different to the current product.</t>
        </r>
      </text>
    </comment>
    <comment ref="H20" authorId="0" shapeId="0" xr:uid="{00000000-0006-0000-0F00-000004000000}">
      <text>
        <r>
          <rPr>
            <b/>
            <sz val="8"/>
            <rFont val="Tahoma"/>
            <family val="2"/>
          </rPr>
          <t>The materials  are made from recycled content where the previous product was the same as the new product.</t>
        </r>
      </text>
    </comment>
    <comment ref="E21" authorId="0" shapeId="0" xr:uid="{00000000-0006-0000-0F00-000005000000}">
      <text>
        <r>
          <rPr>
            <b/>
            <sz val="8"/>
            <rFont val="Tahoma"/>
            <family val="2"/>
          </rPr>
          <t>kg CO₂e per unit</t>
        </r>
      </text>
    </comment>
    <comment ref="F21" authorId="0" shapeId="0" xr:uid="{00000000-0006-0000-0F00-000006000000}">
      <text>
        <r>
          <rPr>
            <b/>
            <sz val="8"/>
            <rFont val="Tahoma"/>
            <family val="2"/>
          </rPr>
          <t>kg CO₂e per unit</t>
        </r>
      </text>
    </comment>
    <comment ref="G21" authorId="0" shapeId="0" xr:uid="{00000000-0006-0000-0F00-000007000000}">
      <text>
        <r>
          <rPr>
            <b/>
            <sz val="8"/>
            <rFont val="Tahoma"/>
            <family val="2"/>
          </rPr>
          <t>kg CO₂e per unit</t>
        </r>
      </text>
    </comment>
    <comment ref="H21" authorId="0" shapeId="0" xr:uid="{00000000-0006-0000-0F00-000008000000}">
      <text>
        <r>
          <rPr>
            <b/>
            <sz val="8"/>
            <rFont val="Tahoma"/>
            <family val="2"/>
          </rPr>
          <t>kg CO₂e per unit</t>
        </r>
      </text>
    </comment>
    <comment ref="C22" authorId="0" shapeId="0" xr:uid="{00000000-0006-0000-0F00-000009000000}">
      <text>
        <r>
          <rPr>
            <b/>
            <sz val="8"/>
            <rFont val="Tahoma"/>
            <family val="2"/>
          </rPr>
          <t>Also known as rubble.</t>
        </r>
      </text>
    </comment>
    <comment ref="E37" authorId="0" shapeId="0" xr:uid="{00000000-0006-0000-0F00-00000A000000}">
      <text>
        <r>
          <rPr>
            <b/>
            <sz val="8"/>
            <rFont val="Tahoma"/>
            <family val="2"/>
          </rPr>
          <t>The materials are made from virgin stock.</t>
        </r>
      </text>
    </comment>
    <comment ref="F37" authorId="0" shapeId="0" xr:uid="{00000000-0006-0000-0F00-00000B000000}">
      <text>
        <r>
          <rPr>
            <b/>
            <sz val="8"/>
            <rFont val="Tahoma"/>
            <family val="2"/>
          </rPr>
          <t>The materials are re-used instead of disposed of by recycling or landfill.</t>
        </r>
      </text>
    </comment>
    <comment ref="G37" authorId="0" shapeId="0" xr:uid="{00000000-0006-0000-0F00-00000C000000}">
      <text>
        <r>
          <rPr>
            <b/>
            <sz val="8"/>
            <rFont val="Tahoma"/>
            <family val="2"/>
          </rPr>
          <t>The materials are made from recycled content where the previous product was different to the current product.</t>
        </r>
      </text>
    </comment>
    <comment ref="H37" authorId="0" shapeId="0" xr:uid="{00000000-0006-0000-0F00-00000D000000}">
      <text>
        <r>
          <rPr>
            <b/>
            <sz val="8"/>
            <rFont val="Tahoma"/>
            <family val="2"/>
          </rPr>
          <t>The materials  are made from recycled content where the previous product was the same as the new product.</t>
        </r>
      </text>
    </comment>
    <comment ref="E38" authorId="0" shapeId="0" xr:uid="{00000000-0006-0000-0F00-00000E000000}">
      <text>
        <r>
          <rPr>
            <b/>
            <sz val="8"/>
            <rFont val="Tahoma"/>
            <family val="2"/>
          </rPr>
          <t>kg CO₂e per unit</t>
        </r>
      </text>
    </comment>
    <comment ref="F38" authorId="0" shapeId="0" xr:uid="{00000000-0006-0000-0F00-00000F000000}">
      <text>
        <r>
          <rPr>
            <b/>
            <sz val="8"/>
            <rFont val="Tahoma"/>
            <family val="2"/>
          </rPr>
          <t>kg CO₂e per unit</t>
        </r>
      </text>
    </comment>
    <comment ref="G38" authorId="0" shapeId="0" xr:uid="{00000000-0006-0000-0F00-000010000000}">
      <text>
        <r>
          <rPr>
            <b/>
            <sz val="8"/>
            <rFont val="Tahoma"/>
            <family val="2"/>
          </rPr>
          <t>kg CO₂e per unit</t>
        </r>
      </text>
    </comment>
    <comment ref="H38" authorId="0" shapeId="0" xr:uid="{00000000-0006-0000-0F00-000011000000}">
      <text>
        <r>
          <rPr>
            <b/>
            <sz val="8"/>
            <rFont val="Tahoma"/>
            <family val="2"/>
          </rPr>
          <t>kg CO₂e per unit</t>
        </r>
      </text>
    </comment>
    <comment ref="E45" authorId="0" shapeId="0" xr:uid="{00000000-0006-0000-0F00-000012000000}">
      <text>
        <r>
          <rPr>
            <b/>
            <sz val="8"/>
            <rFont val="Tahoma"/>
            <family val="2"/>
          </rPr>
          <t>The materials are made from virgin stock.</t>
        </r>
      </text>
    </comment>
    <comment ref="F45" authorId="0" shapeId="0" xr:uid="{00000000-0006-0000-0F00-000013000000}">
      <text>
        <r>
          <rPr>
            <b/>
            <sz val="8"/>
            <rFont val="Tahoma"/>
            <family val="2"/>
          </rPr>
          <t>The materials are re-used instead of disposed of by recycling or landfill.</t>
        </r>
      </text>
    </comment>
    <comment ref="G45" authorId="0" shapeId="0" xr:uid="{00000000-0006-0000-0F00-000014000000}">
      <text>
        <r>
          <rPr>
            <b/>
            <sz val="8"/>
            <rFont val="Tahoma"/>
            <family val="2"/>
          </rPr>
          <t>The materials are made from recycled content where the previous product was different to the current product.</t>
        </r>
      </text>
    </comment>
    <comment ref="H45" authorId="0" shapeId="0" xr:uid="{00000000-0006-0000-0F00-000015000000}">
      <text>
        <r>
          <rPr>
            <b/>
            <sz val="8"/>
            <rFont val="Tahoma"/>
            <family val="2"/>
          </rPr>
          <t>The materials  are made from recycled content where the previous product was the same as the new product.</t>
        </r>
      </text>
    </comment>
    <comment ref="E46" authorId="0" shapeId="0" xr:uid="{00000000-0006-0000-0F00-000016000000}">
      <text>
        <r>
          <rPr>
            <b/>
            <sz val="8"/>
            <rFont val="Tahoma"/>
            <family val="2"/>
          </rPr>
          <t>kg CO₂e per unit</t>
        </r>
      </text>
    </comment>
    <comment ref="F46" authorId="0" shapeId="0" xr:uid="{00000000-0006-0000-0F00-000017000000}">
      <text>
        <r>
          <rPr>
            <b/>
            <sz val="8"/>
            <rFont val="Tahoma"/>
            <family val="2"/>
          </rPr>
          <t>kg CO₂e per unit</t>
        </r>
      </text>
    </comment>
    <comment ref="G46" authorId="0" shapeId="0" xr:uid="{00000000-0006-0000-0F00-000018000000}">
      <text>
        <r>
          <rPr>
            <b/>
            <sz val="8"/>
            <rFont val="Tahoma"/>
            <family val="2"/>
          </rPr>
          <t>kg CO₂e per unit</t>
        </r>
      </text>
    </comment>
    <comment ref="H46" authorId="0" shapeId="0" xr:uid="{00000000-0006-0000-0F00-000019000000}">
      <text>
        <r>
          <rPr>
            <b/>
            <sz val="8"/>
            <rFont val="Tahoma"/>
            <family val="2"/>
          </rPr>
          <t>kg CO₂e per unit</t>
        </r>
      </text>
    </comment>
    <comment ref="E51" authorId="0" shapeId="0" xr:uid="{00000000-0006-0000-0F00-00001A000000}">
      <text>
        <r>
          <rPr>
            <b/>
            <sz val="8"/>
            <rFont val="Tahoma"/>
            <family val="2"/>
          </rPr>
          <t>The materials are made from virgin stock.</t>
        </r>
      </text>
    </comment>
    <comment ref="F51" authorId="0" shapeId="0" xr:uid="{00000000-0006-0000-0F00-00001B000000}">
      <text>
        <r>
          <rPr>
            <b/>
            <sz val="8"/>
            <rFont val="Tahoma"/>
            <family val="2"/>
          </rPr>
          <t>The materials are re-used instead of disposed of by recycling or landfill.</t>
        </r>
      </text>
    </comment>
    <comment ref="G51" authorId="0" shapeId="0" xr:uid="{00000000-0006-0000-0F00-00001C000000}">
      <text>
        <r>
          <rPr>
            <b/>
            <sz val="8"/>
            <rFont val="Tahoma"/>
            <family val="2"/>
          </rPr>
          <t>The materials are made from recycled content where the previous product was different to the current product.</t>
        </r>
      </text>
    </comment>
    <comment ref="H51" authorId="0" shapeId="0" xr:uid="{00000000-0006-0000-0F00-00001D000000}">
      <text>
        <r>
          <rPr>
            <b/>
            <sz val="8"/>
            <rFont val="Tahoma"/>
            <family val="2"/>
          </rPr>
          <t>The materials  are made from recycled content where the previous product was the same as the new product.</t>
        </r>
      </text>
    </comment>
    <comment ref="E52" authorId="0" shapeId="0" xr:uid="{00000000-0006-0000-0F00-00001E000000}">
      <text>
        <r>
          <rPr>
            <b/>
            <sz val="8"/>
            <rFont val="Tahoma"/>
            <family val="2"/>
          </rPr>
          <t>kg CO₂e per unit</t>
        </r>
      </text>
    </comment>
    <comment ref="F52" authorId="0" shapeId="0" xr:uid="{00000000-0006-0000-0F00-00001F000000}">
      <text>
        <r>
          <rPr>
            <b/>
            <sz val="8"/>
            <rFont val="Tahoma"/>
            <family val="2"/>
          </rPr>
          <t>kg CO₂e per unit</t>
        </r>
      </text>
    </comment>
    <comment ref="G52" authorId="0" shapeId="0" xr:uid="{00000000-0006-0000-0F00-000020000000}">
      <text>
        <r>
          <rPr>
            <b/>
            <sz val="8"/>
            <rFont val="Tahoma"/>
            <family val="2"/>
          </rPr>
          <t>kg CO₂e per unit</t>
        </r>
      </text>
    </comment>
    <comment ref="H52" authorId="0" shapeId="0" xr:uid="{00000000-0006-0000-0F00-000021000000}">
      <text>
        <r>
          <rPr>
            <b/>
            <sz val="8"/>
            <rFont val="Tahoma"/>
            <family val="2"/>
          </rPr>
          <t>kg CO₂e per unit</t>
        </r>
      </text>
    </comment>
    <comment ref="C54" authorId="0" shapeId="0" xr:uid="{00000000-0006-0000-0F00-000022000000}">
      <text>
        <r>
          <rPr>
            <b/>
            <sz val="8"/>
            <rFont val="Tahoma"/>
            <family val="2"/>
          </rPr>
          <t>Stationary machines for routine housekeeping tasks (such as cookers and fridges).</t>
        </r>
      </text>
    </comment>
    <comment ref="C56" authorId="0" shapeId="0" xr:uid="{00000000-0006-0000-0F00-000023000000}">
      <text>
        <r>
          <rPr>
            <b/>
            <sz val="8"/>
            <rFont val="Tahoma"/>
            <family val="2"/>
          </rPr>
          <t>Small power equipment.</t>
        </r>
      </text>
    </comment>
    <comment ref="C57" authorId="0" shapeId="0" xr:uid="{00000000-0006-0000-0F00-000024000000}">
      <text>
        <r>
          <rPr>
            <b/>
            <sz val="8"/>
            <rFont val="Tahoma"/>
            <family val="2"/>
          </rPr>
          <t>Excludes car batteries.</t>
        </r>
      </text>
    </comment>
    <comment ref="E60" authorId="0" shapeId="0" xr:uid="{00000000-0006-0000-0F00-000025000000}">
      <text>
        <r>
          <rPr>
            <b/>
            <sz val="8"/>
            <rFont val="Tahoma"/>
            <family val="2"/>
          </rPr>
          <t>The materials are made from virgin stock.</t>
        </r>
      </text>
    </comment>
    <comment ref="F60" authorId="0" shapeId="0" xr:uid="{00000000-0006-0000-0F00-000026000000}">
      <text>
        <r>
          <rPr>
            <b/>
            <sz val="8"/>
            <rFont val="Tahoma"/>
            <family val="2"/>
          </rPr>
          <t>The materials are re-used instead of disposed of by recycling or landfill.</t>
        </r>
      </text>
    </comment>
    <comment ref="G60" authorId="0" shapeId="0" xr:uid="{00000000-0006-0000-0F00-000027000000}">
      <text>
        <r>
          <rPr>
            <b/>
            <sz val="8"/>
            <rFont val="Tahoma"/>
            <family val="2"/>
          </rPr>
          <t>The materials are made from recycled content where the previous product was different to the current product.</t>
        </r>
      </text>
    </comment>
    <comment ref="H60" authorId="0" shapeId="0" xr:uid="{00000000-0006-0000-0F00-000028000000}">
      <text>
        <r>
          <rPr>
            <b/>
            <sz val="8"/>
            <rFont val="Tahoma"/>
            <family val="2"/>
          </rPr>
          <t>The materials  are made from recycled content where the previous product was the same as the new product.</t>
        </r>
      </text>
    </comment>
    <comment ref="E61" authorId="0" shapeId="0" xr:uid="{00000000-0006-0000-0F00-000029000000}">
      <text>
        <r>
          <rPr>
            <b/>
            <sz val="8"/>
            <rFont val="Tahoma"/>
            <family val="2"/>
          </rPr>
          <t>kg CO₂e per unit</t>
        </r>
      </text>
    </comment>
    <comment ref="F61" authorId="0" shapeId="0" xr:uid="{00000000-0006-0000-0F00-00002A000000}">
      <text>
        <r>
          <rPr>
            <b/>
            <sz val="8"/>
            <rFont val="Tahoma"/>
            <family val="2"/>
          </rPr>
          <t>kg CO₂e per unit</t>
        </r>
      </text>
    </comment>
    <comment ref="G61" authorId="0" shapeId="0" xr:uid="{00000000-0006-0000-0F00-00002B000000}">
      <text>
        <r>
          <rPr>
            <b/>
            <sz val="8"/>
            <rFont val="Tahoma"/>
            <family val="2"/>
          </rPr>
          <t>kg CO₂e per unit</t>
        </r>
      </text>
    </comment>
    <comment ref="H61" authorId="0" shapeId="0" xr:uid="{00000000-0006-0000-0F00-00002C000000}">
      <text>
        <r>
          <rPr>
            <b/>
            <sz val="8"/>
            <rFont val="Tahoma"/>
            <family val="2"/>
          </rPr>
          <t>kg CO₂e per unit</t>
        </r>
      </text>
    </comment>
    <comment ref="E68" authorId="0" shapeId="0" xr:uid="{00000000-0006-0000-0F00-00002D000000}">
      <text>
        <r>
          <rPr>
            <b/>
            <sz val="8"/>
            <rFont val="Tahoma"/>
            <family val="2"/>
          </rPr>
          <t>The materials are made from virgin stock.</t>
        </r>
      </text>
    </comment>
    <comment ref="F68" authorId="0" shapeId="0" xr:uid="{00000000-0006-0000-0F00-00002E000000}">
      <text>
        <r>
          <rPr>
            <b/>
            <sz val="8"/>
            <rFont val="Tahoma"/>
            <family val="2"/>
          </rPr>
          <t>The materials are re-used instead of disposed of by recycling or landfill.</t>
        </r>
      </text>
    </comment>
    <comment ref="G68" authorId="0" shapeId="0" xr:uid="{00000000-0006-0000-0F00-00002F000000}">
      <text>
        <r>
          <rPr>
            <b/>
            <sz val="8"/>
            <rFont val="Tahoma"/>
            <family val="2"/>
          </rPr>
          <t>The materials are made from recycled content where the previous product was different to the current product.</t>
        </r>
      </text>
    </comment>
    <comment ref="H68" authorId="0" shapeId="0" xr:uid="{00000000-0006-0000-0F00-000030000000}">
      <text>
        <r>
          <rPr>
            <b/>
            <sz val="8"/>
            <rFont val="Tahoma"/>
            <family val="2"/>
          </rPr>
          <t>The materials  are made from recycled content where the previous product was the same as the new product.</t>
        </r>
      </text>
    </comment>
    <comment ref="E69" authorId="0" shapeId="0" xr:uid="{00000000-0006-0000-0F00-000031000000}">
      <text>
        <r>
          <rPr>
            <b/>
            <sz val="8"/>
            <rFont val="Tahoma"/>
            <family val="2"/>
          </rPr>
          <t>kg CO₂e per unit</t>
        </r>
      </text>
    </comment>
    <comment ref="F69" authorId="0" shapeId="0" xr:uid="{00000000-0006-0000-0F00-000032000000}">
      <text>
        <r>
          <rPr>
            <b/>
            <sz val="8"/>
            <rFont val="Tahoma"/>
            <family val="2"/>
          </rPr>
          <t>kg CO₂e per unit</t>
        </r>
      </text>
    </comment>
    <comment ref="G69" authorId="0" shapeId="0" xr:uid="{00000000-0006-0000-0F00-000033000000}">
      <text>
        <r>
          <rPr>
            <b/>
            <sz val="8"/>
            <rFont val="Tahoma"/>
            <family val="2"/>
          </rPr>
          <t>kg CO₂e per unit</t>
        </r>
      </text>
    </comment>
    <comment ref="H69" authorId="0" shapeId="0" xr:uid="{00000000-0006-0000-0F00-000034000000}">
      <text>
        <r>
          <rPr>
            <b/>
            <sz val="8"/>
            <rFont val="Tahoma"/>
            <family val="2"/>
          </rPr>
          <t>kg CO₂e per unit</t>
        </r>
      </text>
    </comment>
    <comment ref="C73" authorId="0" shapeId="0" xr:uid="{00000000-0006-0000-0F00-000035000000}">
      <text>
        <r>
          <rPr>
            <b/>
            <sz val="8"/>
            <rFont val="Tahoma"/>
            <family val="2"/>
          </rPr>
          <t>An opaque plastic commonly used for milk bottles.</t>
        </r>
      </text>
    </comment>
    <comment ref="C74" authorId="0" shapeId="0" xr:uid="{00000000-0006-0000-0F00-000036000000}">
      <text>
        <r>
          <rPr>
            <b/>
            <sz val="8"/>
            <rFont val="Tahoma"/>
            <family val="2"/>
          </rPr>
          <t>Packaging material (such as foils and plastic bags).</t>
        </r>
      </text>
    </comment>
    <comment ref="C75" authorId="0" shapeId="0" xr:uid="{00000000-0006-0000-0F00-000037000000}">
      <text>
        <r>
          <rPr>
            <b/>
            <sz val="8"/>
            <rFont val="Tahoma"/>
            <family val="2"/>
          </rPr>
          <t>For example, clear drink bottles and sandwich wrappers.</t>
        </r>
      </text>
    </comment>
    <comment ref="C76" authorId="0" shapeId="0" xr:uid="{00000000-0006-0000-0F00-000038000000}">
      <text>
        <r>
          <rPr>
            <b/>
            <sz val="8"/>
            <rFont val="Tahoma"/>
            <family val="2"/>
          </rPr>
          <t>Mainly used in injection moulding (for example, for cutlery, containers and automotive parts).</t>
        </r>
      </text>
    </comment>
    <comment ref="C77" authorId="0" shapeId="0" xr:uid="{00000000-0006-0000-0F00-000039000000}">
      <text>
        <r>
          <rPr>
            <b/>
            <sz val="8"/>
            <rFont val="Tahoma"/>
            <family val="2"/>
          </rPr>
          <t>Commonly used for foam-based insulation and cheap disposable items (such as protective packaging and disposable cutlery).</t>
        </r>
      </text>
    </comment>
    <comment ref="C78" authorId="0" shapeId="0" xr:uid="{00000000-0006-0000-0F00-00003A000000}">
      <text>
        <r>
          <rPr>
            <b/>
            <sz val="8"/>
            <rFont val="Tahoma"/>
            <family val="2"/>
          </rPr>
          <t>Widespread use in building, transport, packaging, electrical/electronic and healthcare applications.</t>
        </r>
      </text>
    </comment>
    <comment ref="E81" authorId="0" shapeId="0" xr:uid="{00000000-0006-0000-0F00-00003B000000}">
      <text>
        <r>
          <rPr>
            <b/>
            <sz val="8"/>
            <rFont val="Tahoma"/>
            <family val="2"/>
          </rPr>
          <t>The materials are made from virgin stock.</t>
        </r>
      </text>
    </comment>
    <comment ref="F81" authorId="0" shapeId="0" xr:uid="{00000000-0006-0000-0F00-00003C000000}">
      <text>
        <r>
          <rPr>
            <b/>
            <sz val="8"/>
            <rFont val="Tahoma"/>
            <family val="2"/>
          </rPr>
          <t>The materials are re-used instead of disposed of by recycling or landfill.</t>
        </r>
      </text>
    </comment>
    <comment ref="G81" authorId="0" shapeId="0" xr:uid="{00000000-0006-0000-0F00-00003D000000}">
      <text>
        <r>
          <rPr>
            <b/>
            <sz val="8"/>
            <rFont val="Tahoma"/>
            <family val="2"/>
          </rPr>
          <t>The materials are made from recycled content where the previous product was different to the current product.</t>
        </r>
      </text>
    </comment>
    <comment ref="H81" authorId="0" shapeId="0" xr:uid="{00000000-0006-0000-0F00-00003E000000}">
      <text>
        <r>
          <rPr>
            <b/>
            <sz val="8"/>
            <rFont val="Tahoma"/>
            <family val="2"/>
          </rPr>
          <t>The materials  are made from recycled content where the previous product was the same as the new product.</t>
        </r>
      </text>
    </comment>
    <comment ref="E82" authorId="0" shapeId="0" xr:uid="{00000000-0006-0000-0F00-00003F000000}">
      <text>
        <r>
          <rPr>
            <b/>
            <sz val="8"/>
            <rFont val="Tahoma"/>
            <family val="2"/>
          </rPr>
          <t>kg CO₂e per unit</t>
        </r>
      </text>
    </comment>
    <comment ref="F82" authorId="0" shapeId="0" xr:uid="{00000000-0006-0000-0F00-000040000000}">
      <text>
        <r>
          <rPr>
            <b/>
            <sz val="8"/>
            <rFont val="Tahoma"/>
            <family val="2"/>
          </rPr>
          <t>kg CO₂e per unit</t>
        </r>
      </text>
    </comment>
    <comment ref="G82" authorId="0" shapeId="0" xr:uid="{00000000-0006-0000-0F00-000041000000}">
      <text>
        <r>
          <rPr>
            <b/>
            <sz val="8"/>
            <rFont val="Tahoma"/>
            <family val="2"/>
          </rPr>
          <t>kg CO₂e per unit</t>
        </r>
      </text>
    </comment>
    <comment ref="H82" authorId="0" shapeId="0" xr:uid="{00000000-0006-0000-0F00-000042000000}">
      <text>
        <r>
          <rPr>
            <b/>
            <sz val="8"/>
            <rFont val="Tahoma"/>
            <family val="2"/>
          </rPr>
          <t>kg CO₂e per unit</t>
        </r>
      </text>
    </comment>
    <comment ref="C83" authorId="0" shapeId="0" xr:uid="{00000000-0006-0000-0F00-000043000000}">
      <text>
        <r>
          <rPr>
            <b/>
            <sz val="8"/>
            <rFont val="Tahoma"/>
            <family val="2"/>
          </rPr>
          <t>Average: 78% corrugate and 22% cartonboard.</t>
        </r>
      </text>
    </comment>
    <comment ref="C84" authorId="0" shapeId="0" xr:uid="{00000000-0006-0000-0F00-000044000000}">
      <text>
        <r>
          <rPr>
            <b/>
            <sz val="8"/>
            <rFont val="Tahoma"/>
            <family val="2"/>
          </rPr>
          <t>Assumes 25% paper, 75% board.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E19" authorId="0" shapeId="0" xr:uid="{00000000-0006-0000-1000-000001000000}">
      <text>
        <r>
          <rPr>
            <b/>
            <sz val="8"/>
            <rFont val="Tahoma"/>
            <family val="2"/>
          </rPr>
          <t>Materials that are re-used instead of disposed of by recycling or landfill.</t>
        </r>
      </text>
    </comment>
    <comment ref="F19" authorId="0" shapeId="0" xr:uid="{00000000-0006-0000-1000-000002000000}">
      <text>
        <r>
          <rPr>
            <b/>
            <sz val="8"/>
            <rFont val="Tahoma"/>
            <family val="2"/>
          </rPr>
          <t>Open-loop recycling is the process of recycling material into other products.</t>
        </r>
      </text>
    </comment>
    <comment ref="G19" authorId="0" shapeId="0" xr:uid="{00000000-0006-0000-1000-000003000000}">
      <text>
        <r>
          <rPr>
            <b/>
            <sz val="8"/>
            <rFont val="Tahoma"/>
            <family val="2"/>
          </rPr>
          <t>Closed-loop recycling is the process of recycling material back into the same product.</t>
        </r>
      </text>
    </comment>
    <comment ref="H19" authorId="0" shapeId="0" xr:uid="{00000000-0006-0000-1000-000004000000}">
      <text>
        <r>
          <rPr>
            <b/>
            <sz val="8"/>
            <rFont val="Tahoma"/>
            <family val="2"/>
          </rPr>
          <t>Energy is recovered from the waste through incineration and subsequent generation of electricity.</t>
        </r>
      </text>
    </comment>
    <comment ref="I19" authorId="0" shapeId="0" xr:uid="{00000000-0006-0000-1000-000005000000}">
      <text>
        <r>
          <rPr>
            <b/>
            <sz val="8"/>
            <rFont val="Tahoma"/>
            <family val="2"/>
          </rPr>
          <t>CO₂e emitted as a result of composting a waste stream.</t>
        </r>
      </text>
    </comment>
    <comment ref="E20" authorId="0" shapeId="0" xr:uid="{00000000-0006-0000-1000-000006000000}">
      <text>
        <r>
          <rPr>
            <b/>
            <sz val="8"/>
            <rFont val="Tahoma"/>
            <family val="2"/>
          </rPr>
          <t>kg CO₂e per unit</t>
        </r>
      </text>
    </comment>
    <comment ref="F20" authorId="0" shapeId="0" xr:uid="{00000000-0006-0000-1000-000007000000}">
      <text>
        <r>
          <rPr>
            <b/>
            <sz val="8"/>
            <rFont val="Tahoma"/>
            <family val="2"/>
          </rPr>
          <t>kg CO₂e per unit</t>
        </r>
      </text>
    </comment>
    <comment ref="G20" authorId="0" shapeId="0" xr:uid="{00000000-0006-0000-1000-000008000000}">
      <text>
        <r>
          <rPr>
            <b/>
            <sz val="8"/>
            <rFont val="Tahoma"/>
            <family val="2"/>
          </rPr>
          <t>kg CO₂e per unit</t>
        </r>
      </text>
    </comment>
    <comment ref="H20" authorId="0" shapeId="0" xr:uid="{00000000-0006-0000-1000-000009000000}">
      <text>
        <r>
          <rPr>
            <b/>
            <sz val="8"/>
            <rFont val="Tahoma"/>
            <family val="2"/>
          </rPr>
          <t>kg CO₂e per unit</t>
        </r>
      </text>
    </comment>
    <comment ref="I20" authorId="0" shapeId="0" xr:uid="{00000000-0006-0000-1000-00000A000000}">
      <text>
        <r>
          <rPr>
            <b/>
            <sz val="8"/>
            <rFont val="Tahoma"/>
            <family val="2"/>
          </rPr>
          <t>kg CO₂e per unit</t>
        </r>
      </text>
    </comment>
    <comment ref="J20" authorId="0" shapeId="0" xr:uid="{00000000-0006-0000-1000-00000B000000}">
      <text>
        <r>
          <rPr>
            <b/>
            <sz val="8"/>
            <rFont val="Tahoma"/>
            <family val="2"/>
          </rPr>
          <t>kg CO₂e per unit</t>
        </r>
      </text>
    </comment>
    <comment ref="K20" authorId="0" shapeId="0" xr:uid="{00000000-0006-0000-1000-00000C000000}">
      <text>
        <r>
          <rPr>
            <b/>
            <sz val="8"/>
            <rFont val="Tahoma"/>
            <family val="2"/>
          </rPr>
          <t>kg CO₂e per unit</t>
        </r>
      </text>
    </comment>
    <comment ref="E36" authorId="0" shapeId="0" xr:uid="{00000000-0006-0000-1000-00000D000000}">
      <text>
        <r>
          <rPr>
            <b/>
            <sz val="8"/>
            <rFont val="Tahoma"/>
            <family val="2"/>
          </rPr>
          <t>Materials that are re-used instead of disposed of by recycling or landfill.</t>
        </r>
      </text>
    </comment>
    <comment ref="F36" authorId="0" shapeId="0" xr:uid="{00000000-0006-0000-1000-00000E000000}">
      <text>
        <r>
          <rPr>
            <b/>
            <sz val="8"/>
            <rFont val="Tahoma"/>
            <family val="2"/>
          </rPr>
          <t>Open-loop recycling is the process of recycling material into other products.</t>
        </r>
      </text>
    </comment>
    <comment ref="G36" authorId="0" shapeId="0" xr:uid="{00000000-0006-0000-1000-00000F000000}">
      <text>
        <r>
          <rPr>
            <b/>
            <sz val="8"/>
            <rFont val="Tahoma"/>
            <family val="2"/>
          </rPr>
          <t>Closed-loop recycling is the process of recycling material back into the same product.</t>
        </r>
      </text>
    </comment>
    <comment ref="H36" authorId="0" shapeId="0" xr:uid="{00000000-0006-0000-1000-000010000000}">
      <text>
        <r>
          <rPr>
            <b/>
            <sz val="8"/>
            <rFont val="Tahoma"/>
            <family val="2"/>
          </rPr>
          <t>Energy is recovered from the waste through incineration and subsequent generation of electricity.</t>
        </r>
      </text>
    </comment>
    <comment ref="I36" authorId="0" shapeId="0" xr:uid="{00000000-0006-0000-1000-000011000000}">
      <text>
        <r>
          <rPr>
            <b/>
            <sz val="8"/>
            <rFont val="Tahoma"/>
            <family val="2"/>
          </rPr>
          <t>CO₂e emitted as a result of composting a waste stream.</t>
        </r>
      </text>
    </comment>
    <comment ref="E37" authorId="0" shapeId="0" xr:uid="{00000000-0006-0000-1000-000012000000}">
      <text>
        <r>
          <rPr>
            <b/>
            <sz val="8"/>
            <rFont val="Tahoma"/>
            <family val="2"/>
          </rPr>
          <t>kg CO₂e per unit</t>
        </r>
      </text>
    </comment>
    <comment ref="F37" authorId="0" shapeId="0" xr:uid="{00000000-0006-0000-1000-000013000000}">
      <text>
        <r>
          <rPr>
            <b/>
            <sz val="8"/>
            <rFont val="Tahoma"/>
            <family val="2"/>
          </rPr>
          <t>kg CO₂e per unit</t>
        </r>
      </text>
    </comment>
    <comment ref="G37" authorId="0" shapeId="0" xr:uid="{00000000-0006-0000-1000-000014000000}">
      <text>
        <r>
          <rPr>
            <b/>
            <sz val="8"/>
            <rFont val="Tahoma"/>
            <family val="2"/>
          </rPr>
          <t>kg CO₂e per unit</t>
        </r>
      </text>
    </comment>
    <comment ref="H37" authorId="0" shapeId="0" xr:uid="{00000000-0006-0000-1000-000015000000}">
      <text>
        <r>
          <rPr>
            <b/>
            <sz val="8"/>
            <rFont val="Tahoma"/>
            <family val="2"/>
          </rPr>
          <t>kg CO₂e per unit</t>
        </r>
      </text>
    </comment>
    <comment ref="I37" authorId="0" shapeId="0" xr:uid="{00000000-0006-0000-1000-000016000000}">
      <text>
        <r>
          <rPr>
            <b/>
            <sz val="8"/>
            <rFont val="Tahoma"/>
            <family val="2"/>
          </rPr>
          <t>kg CO₂e per unit</t>
        </r>
      </text>
    </comment>
    <comment ref="J37" authorId="0" shapeId="0" xr:uid="{00000000-0006-0000-1000-000017000000}">
      <text>
        <r>
          <rPr>
            <b/>
            <sz val="8"/>
            <rFont val="Tahoma"/>
            <family val="2"/>
          </rPr>
          <t>kg CO₂e per unit</t>
        </r>
      </text>
    </comment>
    <comment ref="K37" authorId="0" shapeId="0" xr:uid="{00000000-0006-0000-1000-000018000000}">
      <text>
        <r>
          <rPr>
            <b/>
            <sz val="8"/>
            <rFont val="Tahoma"/>
            <family val="2"/>
          </rPr>
          <t>kg CO₂e per unit</t>
        </r>
      </text>
    </comment>
    <comment ref="E43" authorId="0" shapeId="0" xr:uid="{00000000-0006-0000-1000-000019000000}">
      <text>
        <r>
          <rPr>
            <b/>
            <sz val="8"/>
            <rFont val="Tahoma"/>
            <family val="2"/>
          </rPr>
          <t>Materials that are re-used instead of disposed of by recycling or landfill.</t>
        </r>
      </text>
    </comment>
    <comment ref="F43" authorId="0" shapeId="0" xr:uid="{00000000-0006-0000-1000-00001A000000}">
      <text>
        <r>
          <rPr>
            <b/>
            <sz val="8"/>
            <rFont val="Tahoma"/>
            <family val="2"/>
          </rPr>
          <t>Open-loop recycling is the process of recycling material into other products.</t>
        </r>
      </text>
    </comment>
    <comment ref="G43" authorId="0" shapeId="0" xr:uid="{00000000-0006-0000-1000-00001B000000}">
      <text>
        <r>
          <rPr>
            <b/>
            <sz val="8"/>
            <rFont val="Tahoma"/>
            <family val="2"/>
          </rPr>
          <t>Closed-loop recycling is the process of recycling material back into the same product.</t>
        </r>
      </text>
    </comment>
    <comment ref="H43" authorId="0" shapeId="0" xr:uid="{00000000-0006-0000-1000-00001C000000}">
      <text>
        <r>
          <rPr>
            <b/>
            <sz val="8"/>
            <rFont val="Tahoma"/>
            <family val="2"/>
          </rPr>
          <t>Energy is recovered from the waste through incineration and subsequent generation of electricity.</t>
        </r>
      </text>
    </comment>
    <comment ref="I43" authorId="0" shapeId="0" xr:uid="{00000000-0006-0000-1000-00001D000000}">
      <text>
        <r>
          <rPr>
            <b/>
            <sz val="8"/>
            <rFont val="Tahoma"/>
            <family val="2"/>
          </rPr>
          <t>CO₂e emitted as a result of composting a waste stream.</t>
        </r>
      </text>
    </comment>
    <comment ref="K43" authorId="0" shapeId="0" xr:uid="{00000000-0006-0000-1000-00001E000000}">
      <text>
        <r>
          <rPr>
            <b/>
            <sz val="8"/>
            <rFont val="Tahoma"/>
            <family val="2"/>
          </rPr>
          <t>Energy is recovered from the waste through anaerobic digestion.</t>
        </r>
      </text>
    </comment>
    <comment ref="E44" authorId="0" shapeId="0" xr:uid="{00000000-0006-0000-1000-00001F000000}">
      <text>
        <r>
          <rPr>
            <b/>
            <sz val="8"/>
            <rFont val="Tahoma"/>
            <family val="2"/>
          </rPr>
          <t>kg CO₂e per unit</t>
        </r>
      </text>
    </comment>
    <comment ref="F44" authorId="0" shapeId="0" xr:uid="{00000000-0006-0000-1000-000020000000}">
      <text>
        <r>
          <rPr>
            <b/>
            <sz val="8"/>
            <rFont val="Tahoma"/>
            <family val="2"/>
          </rPr>
          <t>kg CO₂e per unit</t>
        </r>
      </text>
    </comment>
    <comment ref="G44" authorId="0" shapeId="0" xr:uid="{00000000-0006-0000-1000-000021000000}">
      <text>
        <r>
          <rPr>
            <b/>
            <sz val="8"/>
            <rFont val="Tahoma"/>
            <family val="2"/>
          </rPr>
          <t>kg CO₂e per unit</t>
        </r>
      </text>
    </comment>
    <comment ref="H44" authorId="0" shapeId="0" xr:uid="{00000000-0006-0000-1000-000022000000}">
      <text>
        <r>
          <rPr>
            <b/>
            <sz val="8"/>
            <rFont val="Tahoma"/>
            <family val="2"/>
          </rPr>
          <t>kg CO₂e per unit</t>
        </r>
      </text>
    </comment>
    <comment ref="I44" authorId="0" shapeId="0" xr:uid="{00000000-0006-0000-1000-000023000000}">
      <text>
        <r>
          <rPr>
            <b/>
            <sz val="8"/>
            <rFont val="Tahoma"/>
            <family val="2"/>
          </rPr>
          <t>kg CO₂e per unit</t>
        </r>
      </text>
    </comment>
    <comment ref="J44" authorId="0" shapeId="0" xr:uid="{00000000-0006-0000-1000-000024000000}">
      <text>
        <r>
          <rPr>
            <b/>
            <sz val="8"/>
            <rFont val="Tahoma"/>
            <family val="2"/>
          </rPr>
          <t>kg CO₂e per unit</t>
        </r>
      </text>
    </comment>
    <comment ref="K44" authorId="0" shapeId="0" xr:uid="{00000000-0006-0000-1000-000025000000}">
      <text>
        <r>
          <rPr>
            <b/>
            <sz val="8"/>
            <rFont val="Tahoma"/>
            <family val="2"/>
          </rPr>
          <t>kg CO₂e per unit</t>
        </r>
      </text>
    </comment>
    <comment ref="C45" authorId="0" shapeId="0" xr:uid="{00000000-0006-0000-1000-000026000000}">
      <text>
        <r>
          <rPr>
            <b/>
            <sz val="8"/>
            <rFont val="Tahoma"/>
            <family val="2"/>
          </rPr>
          <t>Domestic waste.</t>
        </r>
      </text>
    </comment>
    <comment ref="C49" authorId="0" shapeId="0" xr:uid="{00000000-0006-0000-1000-000027000000}">
      <text>
        <r>
          <rPr>
            <b/>
            <sz val="8"/>
            <rFont val="Tahoma"/>
            <family val="2"/>
          </rPr>
          <t>Waste generated by businesses or industrial operations.</t>
        </r>
      </text>
    </comment>
    <comment ref="E52" authorId="0" shapeId="0" xr:uid="{00000000-0006-0000-1000-000028000000}">
      <text>
        <r>
          <rPr>
            <b/>
            <sz val="8"/>
            <rFont val="Tahoma"/>
            <family val="2"/>
          </rPr>
          <t>Materials that are re-used instead of disposed of by recycling or landfill.</t>
        </r>
      </text>
    </comment>
    <comment ref="F52" authorId="0" shapeId="0" xr:uid="{00000000-0006-0000-1000-000029000000}">
      <text>
        <r>
          <rPr>
            <b/>
            <sz val="8"/>
            <rFont val="Tahoma"/>
            <family val="2"/>
          </rPr>
          <t>Open-loop recycling is the process of recycling material into other products.</t>
        </r>
      </text>
    </comment>
    <comment ref="G52" authorId="0" shapeId="0" xr:uid="{00000000-0006-0000-1000-00002A000000}">
      <text>
        <r>
          <rPr>
            <b/>
            <sz val="8"/>
            <rFont val="Tahoma"/>
            <family val="2"/>
          </rPr>
          <t>Closed-loop recycling is the process of recycling material back into the same product.</t>
        </r>
      </text>
    </comment>
    <comment ref="H52" authorId="0" shapeId="0" xr:uid="{00000000-0006-0000-1000-00002B000000}">
      <text>
        <r>
          <rPr>
            <b/>
            <sz val="8"/>
            <rFont val="Tahoma"/>
            <family val="2"/>
          </rPr>
          <t>Energy is recovered from the waste through incineration and subsequent generation of electricity.</t>
        </r>
      </text>
    </comment>
    <comment ref="I52" authorId="0" shapeId="0" xr:uid="{00000000-0006-0000-1000-00002C000000}">
      <text>
        <r>
          <rPr>
            <b/>
            <sz val="8"/>
            <rFont val="Tahoma"/>
            <family val="2"/>
          </rPr>
          <t>CO₂e emitted as a result of composting a waste stream.</t>
        </r>
      </text>
    </comment>
    <comment ref="K52" authorId="0" shapeId="0" xr:uid="{00000000-0006-0000-1000-00002D000000}">
      <text>
        <r>
          <rPr>
            <b/>
            <sz val="8"/>
            <rFont val="Tahoma"/>
            <family val="2"/>
          </rPr>
          <t>Energy is recovered from the waste through anaerobic digestion.</t>
        </r>
      </text>
    </comment>
    <comment ref="E53" authorId="0" shapeId="0" xr:uid="{00000000-0006-0000-1000-00002E000000}">
      <text>
        <r>
          <rPr>
            <b/>
            <sz val="8"/>
            <rFont val="Tahoma"/>
            <family val="2"/>
          </rPr>
          <t>kg CO₂e per unit</t>
        </r>
      </text>
    </comment>
    <comment ref="F53" authorId="0" shapeId="0" xr:uid="{00000000-0006-0000-1000-00002F000000}">
      <text>
        <r>
          <rPr>
            <b/>
            <sz val="8"/>
            <rFont val="Tahoma"/>
            <family val="2"/>
          </rPr>
          <t>kg CO₂e per unit</t>
        </r>
      </text>
    </comment>
    <comment ref="G53" authorId="0" shapeId="0" xr:uid="{00000000-0006-0000-1000-000030000000}">
      <text>
        <r>
          <rPr>
            <b/>
            <sz val="8"/>
            <rFont val="Tahoma"/>
            <family val="2"/>
          </rPr>
          <t>kg CO₂e per unit</t>
        </r>
      </text>
    </comment>
    <comment ref="H53" authorId="0" shapeId="0" xr:uid="{00000000-0006-0000-1000-000031000000}">
      <text>
        <r>
          <rPr>
            <b/>
            <sz val="8"/>
            <rFont val="Tahoma"/>
            <family val="2"/>
          </rPr>
          <t>kg CO₂e per unit</t>
        </r>
      </text>
    </comment>
    <comment ref="I53" authorId="0" shapeId="0" xr:uid="{00000000-0006-0000-1000-000032000000}">
      <text>
        <r>
          <rPr>
            <b/>
            <sz val="8"/>
            <rFont val="Tahoma"/>
            <family val="2"/>
          </rPr>
          <t>kg CO₂e per unit</t>
        </r>
      </text>
    </comment>
    <comment ref="J53" authorId="0" shapeId="0" xr:uid="{00000000-0006-0000-1000-000033000000}">
      <text>
        <r>
          <rPr>
            <b/>
            <sz val="8"/>
            <rFont val="Tahoma"/>
            <family val="2"/>
          </rPr>
          <t>kg CO₂e per unit</t>
        </r>
      </text>
    </comment>
    <comment ref="K53" authorId="0" shapeId="0" xr:uid="{00000000-0006-0000-1000-000034000000}">
      <text>
        <r>
          <rPr>
            <b/>
            <sz val="8"/>
            <rFont val="Tahoma"/>
            <family val="2"/>
          </rPr>
          <t>kg CO₂e per unit</t>
        </r>
      </text>
    </comment>
    <comment ref="C55" authorId="0" shapeId="0" xr:uid="{00000000-0006-0000-1000-000035000000}">
      <text>
        <r>
          <rPr>
            <b/>
            <sz val="8"/>
            <rFont val="Tahoma"/>
            <family val="2"/>
          </rPr>
          <t>Stationary machines for routine housekeeping tasks (such as cookers and fridges).</t>
        </r>
      </text>
    </comment>
    <comment ref="C57" authorId="0" shapeId="0" xr:uid="{00000000-0006-0000-1000-000036000000}">
      <text>
        <r>
          <rPr>
            <b/>
            <sz val="8"/>
            <rFont val="Tahoma"/>
            <family val="2"/>
          </rPr>
          <t>Small power equipment.</t>
        </r>
      </text>
    </comment>
    <comment ref="C58" authorId="0" shapeId="0" xr:uid="{00000000-0006-0000-1000-000037000000}">
      <text>
        <r>
          <rPr>
            <b/>
            <sz val="8"/>
            <rFont val="Tahoma"/>
            <family val="2"/>
          </rPr>
          <t>Excludes car batteries.</t>
        </r>
      </text>
    </comment>
    <comment ref="E61" authorId="0" shapeId="0" xr:uid="{00000000-0006-0000-1000-000038000000}">
      <text>
        <r>
          <rPr>
            <b/>
            <sz val="8"/>
            <rFont val="Tahoma"/>
            <family val="2"/>
          </rPr>
          <t>Materials that are re-used instead of disposed of by recycling or landfill.</t>
        </r>
      </text>
    </comment>
    <comment ref="F61" authorId="0" shapeId="0" xr:uid="{00000000-0006-0000-1000-000039000000}">
      <text>
        <r>
          <rPr>
            <b/>
            <sz val="8"/>
            <rFont val="Tahoma"/>
            <family val="2"/>
          </rPr>
          <t>Open-loop recycling is the process of recycling material into other products.</t>
        </r>
      </text>
    </comment>
    <comment ref="G61" authorId="0" shapeId="0" xr:uid="{00000000-0006-0000-1000-00003A000000}">
      <text>
        <r>
          <rPr>
            <b/>
            <sz val="8"/>
            <rFont val="Tahoma"/>
            <family val="2"/>
          </rPr>
          <t>Closed-loop recycling is the process of recycling material back into the same product.</t>
        </r>
      </text>
    </comment>
    <comment ref="H61" authorId="0" shapeId="0" xr:uid="{00000000-0006-0000-1000-00003B000000}">
      <text>
        <r>
          <rPr>
            <b/>
            <sz val="8"/>
            <rFont val="Tahoma"/>
            <family val="2"/>
          </rPr>
          <t>Energy is recovered from the waste through incineration and subsequent generation of electricity.</t>
        </r>
      </text>
    </comment>
    <comment ref="I61" authorId="0" shapeId="0" xr:uid="{00000000-0006-0000-1000-00003C000000}">
      <text>
        <r>
          <rPr>
            <b/>
            <sz val="8"/>
            <rFont val="Tahoma"/>
            <family val="2"/>
          </rPr>
          <t>CO₂e emitted as a result of composting a waste stream.</t>
        </r>
      </text>
    </comment>
    <comment ref="K61" authorId="0" shapeId="0" xr:uid="{00000000-0006-0000-1000-00003D000000}">
      <text>
        <r>
          <rPr>
            <b/>
            <sz val="8"/>
            <rFont val="Tahoma"/>
            <family val="2"/>
          </rPr>
          <t>Energy is recovered from the waste through anaerobic digestion.</t>
        </r>
      </text>
    </comment>
    <comment ref="E62" authorId="0" shapeId="0" xr:uid="{00000000-0006-0000-1000-00003E000000}">
      <text>
        <r>
          <rPr>
            <b/>
            <sz val="8"/>
            <rFont val="Tahoma"/>
            <family val="2"/>
          </rPr>
          <t>kg CO₂e per unit</t>
        </r>
      </text>
    </comment>
    <comment ref="F62" authorId="0" shapeId="0" xr:uid="{00000000-0006-0000-1000-00003F000000}">
      <text>
        <r>
          <rPr>
            <b/>
            <sz val="8"/>
            <rFont val="Tahoma"/>
            <family val="2"/>
          </rPr>
          <t>kg CO₂e per unit</t>
        </r>
      </text>
    </comment>
    <comment ref="G62" authorId="0" shapeId="0" xr:uid="{00000000-0006-0000-1000-000040000000}">
      <text>
        <r>
          <rPr>
            <b/>
            <sz val="8"/>
            <rFont val="Tahoma"/>
            <family val="2"/>
          </rPr>
          <t>kg CO₂e per unit</t>
        </r>
      </text>
    </comment>
    <comment ref="H62" authorId="0" shapeId="0" xr:uid="{00000000-0006-0000-1000-000041000000}">
      <text>
        <r>
          <rPr>
            <b/>
            <sz val="8"/>
            <rFont val="Tahoma"/>
            <family val="2"/>
          </rPr>
          <t>kg CO₂e per unit</t>
        </r>
      </text>
    </comment>
    <comment ref="I62" authorId="0" shapeId="0" xr:uid="{00000000-0006-0000-1000-000042000000}">
      <text>
        <r>
          <rPr>
            <b/>
            <sz val="8"/>
            <rFont val="Tahoma"/>
            <family val="2"/>
          </rPr>
          <t>kg CO₂e per unit</t>
        </r>
      </text>
    </comment>
    <comment ref="J62" authorId="0" shapeId="0" xr:uid="{00000000-0006-0000-1000-000043000000}">
      <text>
        <r>
          <rPr>
            <b/>
            <sz val="8"/>
            <rFont val="Tahoma"/>
            <family val="2"/>
          </rPr>
          <t>kg CO₂e per unit</t>
        </r>
      </text>
    </comment>
    <comment ref="K62" authorId="0" shapeId="0" xr:uid="{00000000-0006-0000-1000-000044000000}">
      <text>
        <r>
          <rPr>
            <b/>
            <sz val="8"/>
            <rFont val="Tahoma"/>
            <family val="2"/>
          </rPr>
          <t>kg CO₂e per unit</t>
        </r>
      </text>
    </comment>
    <comment ref="E69" authorId="0" shapeId="0" xr:uid="{00000000-0006-0000-1000-000045000000}">
      <text>
        <r>
          <rPr>
            <b/>
            <sz val="8"/>
            <rFont val="Tahoma"/>
            <family val="2"/>
          </rPr>
          <t>Materials that are re-used instead of disposed of by recycling or landfill.</t>
        </r>
      </text>
    </comment>
    <comment ref="F69" authorId="0" shapeId="0" xr:uid="{00000000-0006-0000-1000-000046000000}">
      <text>
        <r>
          <rPr>
            <b/>
            <sz val="8"/>
            <rFont val="Tahoma"/>
            <family val="2"/>
          </rPr>
          <t>Open-loop recycling is the process of recycling material into other products.</t>
        </r>
      </text>
    </comment>
    <comment ref="G69" authorId="0" shapeId="0" xr:uid="{00000000-0006-0000-1000-000047000000}">
      <text>
        <r>
          <rPr>
            <b/>
            <sz val="8"/>
            <rFont val="Tahoma"/>
            <family val="2"/>
          </rPr>
          <t>Closed-loop recycling is the process of recycling material back into the same product.</t>
        </r>
      </text>
    </comment>
    <comment ref="H69" authorId="0" shapeId="0" xr:uid="{00000000-0006-0000-1000-000048000000}">
      <text>
        <r>
          <rPr>
            <b/>
            <sz val="8"/>
            <rFont val="Tahoma"/>
            <family val="2"/>
          </rPr>
          <t>Energy is recovered from the waste through incineration and subsequent generation of electricity.</t>
        </r>
      </text>
    </comment>
    <comment ref="I69" authorId="0" shapeId="0" xr:uid="{00000000-0006-0000-1000-000049000000}">
      <text>
        <r>
          <rPr>
            <b/>
            <sz val="8"/>
            <rFont val="Tahoma"/>
            <family val="2"/>
          </rPr>
          <t>CO₂e emitted as a result of composting a waste stream.</t>
        </r>
      </text>
    </comment>
    <comment ref="K69" authorId="0" shapeId="0" xr:uid="{00000000-0006-0000-1000-00004A000000}">
      <text>
        <r>
          <rPr>
            <b/>
            <sz val="8"/>
            <rFont val="Tahoma"/>
            <family val="2"/>
          </rPr>
          <t>Energy is recovered from the waste through anaerobic digestion.</t>
        </r>
      </text>
    </comment>
    <comment ref="E70" authorId="0" shapeId="0" xr:uid="{00000000-0006-0000-1000-00004B000000}">
      <text>
        <r>
          <rPr>
            <b/>
            <sz val="8"/>
            <rFont val="Tahoma"/>
            <family val="2"/>
          </rPr>
          <t>kg CO₂e per unit</t>
        </r>
      </text>
    </comment>
    <comment ref="F70" authorId="0" shapeId="0" xr:uid="{00000000-0006-0000-1000-00004C000000}">
      <text>
        <r>
          <rPr>
            <b/>
            <sz val="8"/>
            <rFont val="Tahoma"/>
            <family val="2"/>
          </rPr>
          <t>kg CO₂e per unit</t>
        </r>
      </text>
    </comment>
    <comment ref="G70" authorId="0" shapeId="0" xr:uid="{00000000-0006-0000-1000-00004D000000}">
      <text>
        <r>
          <rPr>
            <b/>
            <sz val="8"/>
            <rFont val="Tahoma"/>
            <family val="2"/>
          </rPr>
          <t>kg CO₂e per unit</t>
        </r>
      </text>
    </comment>
    <comment ref="H70" authorId="0" shapeId="0" xr:uid="{00000000-0006-0000-1000-00004E000000}">
      <text>
        <r>
          <rPr>
            <b/>
            <sz val="8"/>
            <rFont val="Tahoma"/>
            <family val="2"/>
          </rPr>
          <t>kg CO₂e per unit</t>
        </r>
      </text>
    </comment>
    <comment ref="I70" authorId="0" shapeId="0" xr:uid="{00000000-0006-0000-1000-00004F000000}">
      <text>
        <r>
          <rPr>
            <b/>
            <sz val="8"/>
            <rFont val="Tahoma"/>
            <family val="2"/>
          </rPr>
          <t>kg CO₂e per unit</t>
        </r>
      </text>
    </comment>
    <comment ref="J70" authorId="0" shapeId="0" xr:uid="{00000000-0006-0000-1000-000050000000}">
      <text>
        <r>
          <rPr>
            <b/>
            <sz val="8"/>
            <rFont val="Tahoma"/>
            <family val="2"/>
          </rPr>
          <t>kg CO₂e per unit</t>
        </r>
      </text>
    </comment>
    <comment ref="K70" authorId="0" shapeId="0" xr:uid="{00000000-0006-0000-1000-000051000000}">
      <text>
        <r>
          <rPr>
            <b/>
            <sz val="8"/>
            <rFont val="Tahoma"/>
            <family val="2"/>
          </rPr>
          <t>kg CO₂e per unit</t>
        </r>
      </text>
    </comment>
    <comment ref="C74" authorId="0" shapeId="0" xr:uid="{00000000-0006-0000-1000-000052000000}">
      <text>
        <r>
          <rPr>
            <b/>
            <sz val="8"/>
            <rFont val="Tahoma"/>
            <family val="2"/>
          </rPr>
          <t>An opaque plastic commonly used for milk bottles.</t>
        </r>
      </text>
    </comment>
    <comment ref="C75" authorId="0" shapeId="0" xr:uid="{00000000-0006-0000-1000-000053000000}">
      <text>
        <r>
          <rPr>
            <b/>
            <sz val="8"/>
            <rFont val="Tahoma"/>
            <family val="2"/>
          </rPr>
          <t>Packaging material (such as foils and plastic bags).</t>
        </r>
      </text>
    </comment>
    <comment ref="C76" authorId="0" shapeId="0" xr:uid="{00000000-0006-0000-1000-000054000000}">
      <text>
        <r>
          <rPr>
            <b/>
            <sz val="8"/>
            <rFont val="Tahoma"/>
            <family val="2"/>
          </rPr>
          <t>For example, clear drink bottles and sandwich wrappers.</t>
        </r>
      </text>
    </comment>
    <comment ref="C77" authorId="0" shapeId="0" xr:uid="{00000000-0006-0000-1000-000055000000}">
      <text>
        <r>
          <rPr>
            <b/>
            <sz val="8"/>
            <rFont val="Tahoma"/>
            <family val="2"/>
          </rPr>
          <t>Mainly used in injection moulding (that is, for cutlery, containers and automotive parts).</t>
        </r>
      </text>
    </comment>
    <comment ref="C78" authorId="0" shapeId="0" xr:uid="{00000000-0006-0000-1000-000056000000}">
      <text>
        <r>
          <rPr>
            <b/>
            <sz val="8"/>
            <rFont val="Tahoma"/>
            <family val="2"/>
          </rPr>
          <t>Commonly used for foam-based insulation and cheap disposable items (such as protective packaging and disposable cutlery).</t>
        </r>
      </text>
    </comment>
    <comment ref="C79" authorId="0" shapeId="0" xr:uid="{00000000-0006-0000-1000-000057000000}">
      <text>
        <r>
          <rPr>
            <b/>
            <sz val="8"/>
            <rFont val="Tahoma"/>
            <family val="2"/>
          </rPr>
          <t>Widespread use in building, transport, packaging, electrical/electronic and healthcare applications.</t>
        </r>
      </text>
    </comment>
    <comment ref="E82" authorId="0" shapeId="0" xr:uid="{00000000-0006-0000-1000-000058000000}">
      <text>
        <r>
          <rPr>
            <b/>
            <sz val="8"/>
            <rFont val="Tahoma"/>
            <family val="2"/>
          </rPr>
          <t>Materials that are re-used instead of disposed of by recycling or landfill.</t>
        </r>
      </text>
    </comment>
    <comment ref="F82" authorId="0" shapeId="0" xr:uid="{00000000-0006-0000-1000-000059000000}">
      <text>
        <r>
          <rPr>
            <b/>
            <sz val="8"/>
            <rFont val="Tahoma"/>
            <family val="2"/>
          </rPr>
          <t>Open-loop recycling is the process of recycling material into other products.</t>
        </r>
      </text>
    </comment>
    <comment ref="G82" authorId="0" shapeId="0" xr:uid="{00000000-0006-0000-1000-00005A000000}">
      <text>
        <r>
          <rPr>
            <b/>
            <sz val="8"/>
            <rFont val="Tahoma"/>
            <family val="2"/>
          </rPr>
          <t>Closed-loop recycling is the process of recycling material back into the same product.</t>
        </r>
      </text>
    </comment>
    <comment ref="H82" authorId="0" shapeId="0" xr:uid="{00000000-0006-0000-1000-00005B000000}">
      <text>
        <r>
          <rPr>
            <b/>
            <sz val="8"/>
            <rFont val="Tahoma"/>
            <family val="2"/>
          </rPr>
          <t>Energy is recovered from the waste through incineration and subsequent generation of electricity.</t>
        </r>
      </text>
    </comment>
    <comment ref="I82" authorId="0" shapeId="0" xr:uid="{00000000-0006-0000-1000-00005C000000}">
      <text>
        <r>
          <rPr>
            <b/>
            <sz val="8"/>
            <rFont val="Tahoma"/>
            <family val="2"/>
          </rPr>
          <t>CO₂e emitted as a result of composting a waste stream.</t>
        </r>
      </text>
    </comment>
    <comment ref="K82" authorId="0" shapeId="0" xr:uid="{00000000-0006-0000-1000-00005D000000}">
      <text>
        <r>
          <rPr>
            <b/>
            <sz val="8"/>
            <rFont val="Tahoma"/>
            <family val="2"/>
          </rPr>
          <t>Energy is recovered from the waste through anaerobic digestion.</t>
        </r>
      </text>
    </comment>
    <comment ref="E83" authorId="0" shapeId="0" xr:uid="{00000000-0006-0000-1000-00005E000000}">
      <text>
        <r>
          <rPr>
            <b/>
            <sz val="8"/>
            <rFont val="Tahoma"/>
            <family val="2"/>
          </rPr>
          <t>kg CO₂e per unit</t>
        </r>
      </text>
    </comment>
    <comment ref="F83" authorId="0" shapeId="0" xr:uid="{00000000-0006-0000-1000-00005F000000}">
      <text>
        <r>
          <rPr>
            <b/>
            <sz val="8"/>
            <rFont val="Tahoma"/>
            <family val="2"/>
          </rPr>
          <t>kg CO₂e per unit</t>
        </r>
      </text>
    </comment>
    <comment ref="G83" authorId="0" shapeId="0" xr:uid="{00000000-0006-0000-1000-000060000000}">
      <text>
        <r>
          <rPr>
            <b/>
            <sz val="8"/>
            <rFont val="Tahoma"/>
            <family val="2"/>
          </rPr>
          <t>kg CO₂e per unit</t>
        </r>
      </text>
    </comment>
    <comment ref="H83" authorId="0" shapeId="0" xr:uid="{00000000-0006-0000-1000-000061000000}">
      <text>
        <r>
          <rPr>
            <b/>
            <sz val="8"/>
            <rFont val="Tahoma"/>
            <family val="2"/>
          </rPr>
          <t>kg CO₂e per unit</t>
        </r>
      </text>
    </comment>
    <comment ref="I83" authorId="0" shapeId="0" xr:uid="{00000000-0006-0000-1000-000062000000}">
      <text>
        <r>
          <rPr>
            <b/>
            <sz val="8"/>
            <rFont val="Tahoma"/>
            <family val="2"/>
          </rPr>
          <t>kg CO₂e per unit</t>
        </r>
      </text>
    </comment>
    <comment ref="J83" authorId="0" shapeId="0" xr:uid="{00000000-0006-0000-1000-000063000000}">
      <text>
        <r>
          <rPr>
            <b/>
            <sz val="8"/>
            <rFont val="Tahoma"/>
            <family val="2"/>
          </rPr>
          <t>kg CO₂e per unit</t>
        </r>
      </text>
    </comment>
    <comment ref="K83" authorId="0" shapeId="0" xr:uid="{00000000-0006-0000-1000-000064000000}">
      <text>
        <r>
          <rPr>
            <b/>
            <sz val="8"/>
            <rFont val="Tahoma"/>
            <family val="2"/>
          </rPr>
          <t>kg CO₂e per unit</t>
        </r>
      </text>
    </comment>
    <comment ref="C84" authorId="0" shapeId="0" xr:uid="{00000000-0006-0000-1000-000065000000}">
      <text>
        <r>
          <rPr>
            <b/>
            <sz val="8"/>
            <rFont val="Tahoma"/>
            <family val="2"/>
          </rPr>
          <t>Average: 78% corrugate and 22% carton board</t>
        </r>
      </text>
    </comment>
    <comment ref="C85" authorId="0" shapeId="0" xr:uid="{00000000-0006-0000-1000-000066000000}">
      <text>
        <r>
          <rPr>
            <b/>
            <sz val="8"/>
            <rFont val="Tahoma"/>
            <family val="2"/>
          </rPr>
          <t>Assumes 25% paper, 75% board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Karagianni, Eirini</author>
  </authors>
  <commentList>
    <comment ref="F21" authorId="0" shapeId="0" xr:uid="{00000000-0006-0000-1100-000001000000}">
      <text>
        <r>
          <rPr>
            <b/>
            <sz val="8"/>
            <rFont val="Tahoma"/>
            <family val="2"/>
          </rPr>
          <t>Including the influence of non-CO₂ climate change effects of aviation (water vapour, contrails, NOx etc)</t>
        </r>
      </text>
    </comment>
    <comment ref="J21" authorId="0" shapeId="0" xr:uid="{00000000-0006-0000-1100-000002000000}">
      <text>
        <r>
          <rPr>
            <b/>
            <sz val="8"/>
            <rFont val="Tahoma"/>
            <family val="2"/>
          </rPr>
          <t>Excluding the influence of non-CO₂ climate change effects of aviation (water vapour, contrails, NOx etc)</t>
        </r>
      </text>
    </comment>
    <comment ref="F22" authorId="0" shapeId="0" xr:uid="{00000000-0006-0000-1100-000003000000}">
      <text>
        <r>
          <rPr>
            <b/>
            <sz val="8"/>
            <rFont val="Tahoma"/>
            <family val="2"/>
          </rPr>
          <t>kg CO₂e per unit</t>
        </r>
      </text>
    </comment>
    <comment ref="G22" authorId="0" shapeId="0" xr:uid="{00000000-0006-0000-1100-000004000000}">
      <text>
        <r>
          <rPr>
            <b/>
            <sz val="8"/>
            <rFont val="Tahoma"/>
            <family val="2"/>
          </rPr>
          <t>kg CO₂e of CO₂ per unit</t>
        </r>
      </text>
    </comment>
    <comment ref="H22" authorId="0" shapeId="0" xr:uid="{00000000-0006-0000-1100-000005000000}">
      <text>
        <r>
          <rPr>
            <b/>
            <sz val="8"/>
            <rFont val="Tahoma"/>
            <family val="2"/>
          </rPr>
          <t>kg CO₂e of CH₄ per unit</t>
        </r>
      </text>
    </comment>
    <comment ref="I22" authorId="0" shapeId="0" xr:uid="{00000000-0006-0000-1100-000006000000}">
      <text>
        <r>
          <rPr>
            <b/>
            <sz val="8"/>
            <rFont val="Tahoma"/>
            <family val="2"/>
          </rPr>
          <t>kg CO₂e of N₂O per unit</t>
        </r>
      </text>
    </comment>
    <comment ref="J22" authorId="0" shapeId="0" xr:uid="{00000000-0006-0000-1100-000007000000}">
      <text>
        <r>
          <rPr>
            <b/>
            <sz val="8"/>
            <rFont val="Tahoma"/>
            <family val="2"/>
          </rPr>
          <t>kg CO₂e per unit</t>
        </r>
      </text>
    </comment>
    <comment ref="K22" authorId="0" shapeId="0" xr:uid="{00000000-0006-0000-1100-000008000000}">
      <text>
        <r>
          <rPr>
            <b/>
            <sz val="8"/>
            <rFont val="Tahoma"/>
            <family val="2"/>
          </rPr>
          <t>kg CO₂e of CO₂ per unit</t>
        </r>
      </text>
    </comment>
    <comment ref="L22" authorId="0" shapeId="0" xr:uid="{00000000-0006-0000-1100-000009000000}">
      <text>
        <r>
          <rPr>
            <b/>
            <sz val="8"/>
            <rFont val="Tahoma"/>
            <family val="2"/>
          </rPr>
          <t>kg CO₂e of CH₄ per unit</t>
        </r>
      </text>
    </comment>
    <comment ref="M22" authorId="0" shapeId="0" xr:uid="{00000000-0006-0000-1100-00000A000000}">
      <text>
        <r>
          <rPr>
            <b/>
            <sz val="8"/>
            <rFont val="Tahoma"/>
            <family val="2"/>
          </rPr>
          <t>kg CO₂e of N₂O per unit</t>
        </r>
      </text>
    </comment>
    <comment ref="C23" authorId="0" shapeId="0" xr:uid="{00000000-0006-0000-1100-00000B000000}">
      <text>
        <r>
          <rPr>
            <b/>
            <sz val="8"/>
            <rFont val="Tahoma"/>
            <family val="2"/>
          </rPr>
          <t>Domestic flights are those between UK airports.</t>
        </r>
      </text>
    </comment>
    <comment ref="E23" authorId="0" shapeId="0" xr:uid="{00000000-0006-0000-1100-00000C000000}">
      <text>
        <r>
          <rPr>
            <b/>
            <sz val="8"/>
            <rFont val="Tahoma"/>
            <family val="2"/>
          </rPr>
          <t>The distance travelled by individual passengers per transport mode.</t>
        </r>
      </text>
    </comment>
    <comment ref="C24" authorId="0" shapeId="0" xr:uid="{00000000-0006-0000-1100-00000D000000}">
      <text>
        <r>
          <rPr>
            <b/>
            <sz val="8"/>
            <rFont val="Tahoma"/>
            <family val="2"/>
          </rPr>
          <t>International flights to/from the UK, typically to Europe (up to 3700km distance).</t>
        </r>
      </text>
    </comment>
    <comment ref="E24" authorId="1" shapeId="0" xr:uid="{00000000-0006-0000-1100-00000E000000}">
      <text>
        <r>
          <rPr>
            <b/>
            <sz val="8"/>
            <color indexed="81"/>
            <rFont val="Tahoma"/>
            <family val="2"/>
          </rPr>
          <t>The distance travelled by individual passengers per transport mode.</t>
        </r>
      </text>
    </comment>
    <comment ref="E25" authorId="1" shapeId="0" xr:uid="{00000000-0006-0000-1100-00000F000000}">
      <text>
        <r>
          <rPr>
            <b/>
            <sz val="8"/>
            <color indexed="81"/>
            <rFont val="Tahoma"/>
            <family val="2"/>
          </rPr>
          <t>The distance travelled by individual passengers per transport mode.</t>
        </r>
      </text>
    </comment>
    <comment ref="E26" authorId="1" shapeId="0" xr:uid="{00000000-0006-0000-1100-000010000000}">
      <text>
        <r>
          <rPr>
            <b/>
            <sz val="8"/>
            <color indexed="81"/>
            <rFont val="Tahoma"/>
            <family val="2"/>
          </rPr>
          <t>The distance travelled by individual passengers per transport mode.</t>
        </r>
      </text>
    </comment>
    <comment ref="C27" authorId="0" shapeId="0" xr:uid="{00000000-0006-0000-1100-000011000000}">
      <text>
        <r>
          <rPr>
            <b/>
            <sz val="8"/>
            <rFont val="Tahoma"/>
            <family val="2"/>
          </rPr>
          <t>Long-haul international flights to/from the UK, typically to non-European destinations (over 3700km distance).</t>
        </r>
      </text>
    </comment>
    <comment ref="E27" authorId="1" shapeId="0" xr:uid="{00000000-0006-0000-1100-000012000000}">
      <text>
        <r>
          <rPr>
            <b/>
            <sz val="8"/>
            <color indexed="81"/>
            <rFont val="Tahoma"/>
            <family val="2"/>
          </rPr>
          <t>The distance travelled by individual passengers per transport mode.</t>
        </r>
      </text>
    </comment>
    <comment ref="E28" authorId="1" shapeId="0" xr:uid="{00000000-0006-0000-1100-000013000000}">
      <text>
        <r>
          <rPr>
            <b/>
            <sz val="8"/>
            <color indexed="81"/>
            <rFont val="Tahoma"/>
            <family val="2"/>
          </rPr>
          <t>The distance travelled by individual passengers per transport mode.</t>
        </r>
      </text>
    </comment>
    <comment ref="E29" authorId="1" shapeId="0" xr:uid="{00000000-0006-0000-1100-000014000000}">
      <text>
        <r>
          <rPr>
            <b/>
            <sz val="8"/>
            <color indexed="81"/>
            <rFont val="Tahoma"/>
            <family val="2"/>
          </rPr>
          <t>The distance travelled by individual passengers per transport mode.</t>
        </r>
      </text>
    </comment>
    <comment ref="E30" authorId="1" shapeId="0" xr:uid="{00000000-0006-0000-1100-000015000000}">
      <text>
        <r>
          <rPr>
            <b/>
            <sz val="8"/>
            <color indexed="81"/>
            <rFont val="Tahoma"/>
            <family val="2"/>
          </rPr>
          <t>The distance travelled by individual passengers per transport mode.</t>
        </r>
      </text>
    </comment>
    <comment ref="E31" authorId="1" shapeId="0" xr:uid="{00000000-0006-0000-1100-000016000000}">
      <text>
        <r>
          <rPr>
            <b/>
            <sz val="8"/>
            <color indexed="81"/>
            <rFont val="Tahoma"/>
            <family val="2"/>
          </rPr>
          <t>The distance travelled by individual passengers per transport mode.</t>
        </r>
      </text>
    </comment>
    <comment ref="C32" authorId="0" shapeId="0" xr:uid="{00000000-0006-0000-1100-000017000000}">
      <text>
        <r>
          <rPr>
            <b/>
            <sz val="8"/>
            <rFont val="Tahoma"/>
            <family val="2"/>
          </rPr>
          <t>International flights to/from non-UK countries.</t>
        </r>
      </text>
    </comment>
    <comment ref="E32" authorId="1" shapeId="0" xr:uid="{00000000-0006-0000-1100-000018000000}">
      <text>
        <r>
          <rPr>
            <b/>
            <sz val="8"/>
            <color indexed="81"/>
            <rFont val="Tahoma"/>
            <family val="2"/>
          </rPr>
          <t>The distance travelled by individual passengers per transport mode.</t>
        </r>
      </text>
    </comment>
    <comment ref="E33" authorId="1" shapeId="0" xr:uid="{00000000-0006-0000-1100-000019000000}">
      <text>
        <r>
          <rPr>
            <b/>
            <sz val="8"/>
            <color indexed="81"/>
            <rFont val="Tahoma"/>
            <family val="2"/>
          </rPr>
          <t>The distance travelled by individual passengers per transport mode.</t>
        </r>
      </text>
    </comment>
    <comment ref="E34" authorId="1" shapeId="0" xr:uid="{00000000-0006-0000-1100-00001A000000}">
      <text>
        <r>
          <rPr>
            <b/>
            <sz val="8"/>
            <color indexed="81"/>
            <rFont val="Tahoma"/>
            <family val="2"/>
          </rPr>
          <t>The distance travelled by individual passengers per transport mode.</t>
        </r>
      </text>
    </comment>
    <comment ref="E35" authorId="1" shapeId="0" xr:uid="{00000000-0006-0000-1100-00001B000000}">
      <text>
        <r>
          <rPr>
            <b/>
            <sz val="8"/>
            <color indexed="81"/>
            <rFont val="Tahoma"/>
            <family val="2"/>
          </rPr>
          <t>The distance travelled by individual passengers per transport mode.</t>
        </r>
      </text>
    </comment>
    <comment ref="E36" authorId="1" shapeId="0" xr:uid="{00000000-0006-0000-1100-00001C000000}">
      <text>
        <r>
          <rPr>
            <b/>
            <sz val="8"/>
            <color indexed="81"/>
            <rFont val="Tahoma"/>
            <family val="2"/>
          </rPr>
          <t>The distance travelled by individual passengers per transport mode.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E17" authorId="0" shapeId="0" xr:uid="{00000000-0006-0000-1200-000001000000}">
      <text>
        <r>
          <rPr>
            <b/>
            <sz val="8"/>
            <rFont val="Tahoma"/>
            <family val="2"/>
          </rPr>
          <t>kg CO₂e per unit</t>
        </r>
      </text>
    </comment>
    <comment ref="F17" authorId="0" shapeId="0" xr:uid="{00000000-0006-0000-1200-000002000000}">
      <text>
        <r>
          <rPr>
            <b/>
            <sz val="8"/>
            <rFont val="Tahoma"/>
            <family val="2"/>
          </rPr>
          <t>kg CO₂e of CO₂ per unit</t>
        </r>
      </text>
    </comment>
    <comment ref="G17" authorId="0" shapeId="0" xr:uid="{00000000-0006-0000-1200-000003000000}">
      <text>
        <r>
          <rPr>
            <b/>
            <sz val="8"/>
            <rFont val="Tahoma"/>
            <family val="2"/>
          </rPr>
          <t>kg CO₂e of CH₄ per unit</t>
        </r>
      </text>
    </comment>
    <comment ref="H17" authorId="0" shapeId="0" xr:uid="{00000000-0006-0000-1200-000004000000}">
      <text>
        <r>
          <rPr>
            <b/>
            <sz val="8"/>
            <rFont val="Tahoma"/>
            <family val="2"/>
          </rPr>
          <t>kg CO₂e of N₂O per unit</t>
        </r>
      </text>
    </comment>
    <comment ref="D18" authorId="0" shapeId="0" xr:uid="{00000000-0006-0000-1200-000005000000}">
      <text>
        <r>
          <rPr>
            <b/>
            <sz val="8"/>
            <rFont val="Tahoma"/>
            <family val="2"/>
          </rPr>
          <t>The distance travelled by individual passengers a transport mode</t>
        </r>
      </text>
    </comment>
    <comment ref="D19" authorId="0" shapeId="0" xr:uid="{00000000-0006-0000-1200-000006000000}">
      <text>
        <r>
          <rPr>
            <b/>
            <sz val="8"/>
            <rFont val="Tahoma"/>
            <family val="2"/>
          </rPr>
          <t>The distance travelled by individual passengers a transport mode</t>
        </r>
      </text>
    </comment>
    <comment ref="D20" authorId="0" shapeId="0" xr:uid="{00000000-0006-0000-1200-000007000000}">
      <text>
        <r>
          <rPr>
            <b/>
            <sz val="8"/>
            <rFont val="Tahoma"/>
            <family val="2"/>
          </rPr>
          <t>The distance travelled by individual passengers a transport mode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Rebekah Watson</author>
  </authors>
  <commentList>
    <comment ref="E24" authorId="0" shapeId="0" xr:uid="{00000000-0006-0000-1300-000001000000}">
      <text>
        <r>
          <rPr>
            <b/>
            <sz val="8"/>
            <rFont val="Tahoma"/>
            <family val="2"/>
          </rPr>
          <t>kg CO₂e per unit</t>
        </r>
      </text>
    </comment>
    <comment ref="F24" authorId="0" shapeId="0" xr:uid="{00000000-0006-0000-1300-000002000000}">
      <text>
        <r>
          <rPr>
            <b/>
            <sz val="8"/>
            <rFont val="Tahoma"/>
            <family val="2"/>
          </rPr>
          <t>kg CO₂e of CO₂ per unit</t>
        </r>
      </text>
    </comment>
    <comment ref="G24" authorId="0" shapeId="0" xr:uid="{00000000-0006-0000-1300-000003000000}">
      <text>
        <r>
          <rPr>
            <b/>
            <sz val="8"/>
            <rFont val="Tahoma"/>
            <family val="2"/>
          </rPr>
          <t>kg CO₂e of CH₄ per unit</t>
        </r>
      </text>
    </comment>
    <comment ref="H24" authorId="0" shapeId="0" xr:uid="{00000000-0006-0000-1300-000004000000}">
      <text>
        <r>
          <rPr>
            <b/>
            <sz val="8"/>
            <rFont val="Tahoma"/>
            <family val="2"/>
          </rPr>
          <t>kg CO₂e of N₂O per unit</t>
        </r>
      </text>
    </comment>
    <comment ref="I24" authorId="0" shapeId="0" xr:uid="{00000000-0006-0000-1300-000005000000}">
      <text>
        <r>
          <rPr>
            <b/>
            <sz val="8"/>
            <rFont val="Tahoma"/>
            <family val="2"/>
          </rPr>
          <t>kg CO₂e per unit</t>
        </r>
      </text>
    </comment>
    <comment ref="J24" authorId="0" shapeId="0" xr:uid="{00000000-0006-0000-1300-000006000000}">
      <text>
        <r>
          <rPr>
            <b/>
            <sz val="8"/>
            <rFont val="Tahoma"/>
            <family val="2"/>
          </rPr>
          <t>kg CO₂e of CO₂ per unit</t>
        </r>
      </text>
    </comment>
    <comment ref="K24" authorId="0" shapeId="0" xr:uid="{00000000-0006-0000-1300-000007000000}">
      <text>
        <r>
          <rPr>
            <b/>
            <sz val="8"/>
            <rFont val="Tahoma"/>
            <family val="2"/>
          </rPr>
          <t>kg CO₂e of CH₄ per unit</t>
        </r>
      </text>
    </comment>
    <comment ref="L24" authorId="0" shapeId="0" xr:uid="{00000000-0006-0000-1300-000008000000}">
      <text>
        <r>
          <rPr>
            <b/>
            <sz val="8"/>
            <rFont val="Tahoma"/>
            <family val="2"/>
          </rPr>
          <t>kg CO₂e of N₂O per unit</t>
        </r>
      </text>
    </comment>
    <comment ref="M24" authorId="0" shapeId="0" xr:uid="{00000000-0006-0000-1300-000009000000}">
      <text>
        <r>
          <rPr>
            <b/>
            <sz val="8"/>
            <rFont val="Tahoma"/>
            <family val="2"/>
          </rPr>
          <t>kg CO₂e per unit</t>
        </r>
      </text>
    </comment>
    <comment ref="N24" authorId="0" shapeId="0" xr:uid="{00000000-0006-0000-1300-00000A000000}">
      <text>
        <r>
          <rPr>
            <b/>
            <sz val="8"/>
            <rFont val="Tahoma"/>
            <family val="2"/>
          </rPr>
          <t>kg CO₂e of CO₂ per unit</t>
        </r>
      </text>
    </comment>
    <comment ref="O24" authorId="0" shapeId="0" xr:uid="{00000000-0006-0000-1300-00000B000000}">
      <text>
        <r>
          <rPr>
            <b/>
            <sz val="8"/>
            <rFont val="Tahoma"/>
            <family val="2"/>
          </rPr>
          <t>kg CO₂e of CH₄ per unit</t>
        </r>
      </text>
    </comment>
    <comment ref="P24" authorId="0" shapeId="0" xr:uid="{00000000-0006-0000-1300-00000C000000}">
      <text>
        <r>
          <rPr>
            <b/>
            <sz val="8"/>
            <rFont val="Tahoma"/>
            <family val="2"/>
          </rPr>
          <t>kg CO₂e of N₂O per unit</t>
        </r>
      </text>
    </comment>
    <comment ref="Q24" authorId="0" shapeId="0" xr:uid="{00000000-0006-0000-1300-00000D000000}">
      <text>
        <r>
          <rPr>
            <b/>
            <sz val="8"/>
            <rFont val="Tahoma"/>
            <family val="2"/>
          </rPr>
          <t>kg CO₂e per unit</t>
        </r>
      </text>
    </comment>
    <comment ref="R24" authorId="0" shapeId="0" xr:uid="{00000000-0006-0000-1300-00000E000000}">
      <text>
        <r>
          <rPr>
            <b/>
            <sz val="8"/>
            <rFont val="Tahoma"/>
            <family val="2"/>
          </rPr>
          <t>kg CO₂e of CO₂ per unit</t>
        </r>
      </text>
    </comment>
    <comment ref="S24" authorId="0" shapeId="0" xr:uid="{00000000-0006-0000-1300-00000F000000}">
      <text>
        <r>
          <rPr>
            <b/>
            <sz val="8"/>
            <rFont val="Tahoma"/>
            <family val="2"/>
          </rPr>
          <t>kg CO₂e of CH₄ per unit</t>
        </r>
      </text>
    </comment>
    <comment ref="T24" authorId="0" shapeId="0" xr:uid="{00000000-0006-0000-1300-000010000000}">
      <text>
        <r>
          <rPr>
            <b/>
            <sz val="8"/>
            <rFont val="Tahoma"/>
            <family val="2"/>
          </rPr>
          <t>kg CO₂e of N₂O per unit</t>
        </r>
      </text>
    </comment>
    <comment ref="U24" authorId="0" shapeId="0" xr:uid="{00000000-0006-0000-1300-000011000000}">
      <text>
        <r>
          <rPr>
            <b/>
            <sz val="8"/>
            <rFont val="Tahoma"/>
            <family val="2"/>
          </rPr>
          <t>kg CO₂e per unit</t>
        </r>
      </text>
    </comment>
    <comment ref="V24" authorId="0" shapeId="0" xr:uid="{00000000-0006-0000-1300-000012000000}">
      <text>
        <r>
          <rPr>
            <b/>
            <sz val="8"/>
            <rFont val="Tahoma"/>
            <family val="2"/>
          </rPr>
          <t>kg CO₂e of CO₂ per unit</t>
        </r>
      </text>
    </comment>
    <comment ref="W24" authorId="0" shapeId="0" xr:uid="{00000000-0006-0000-1300-000013000000}">
      <text>
        <r>
          <rPr>
            <b/>
            <sz val="8"/>
            <rFont val="Tahoma"/>
            <family val="2"/>
          </rPr>
          <t>kg CO₂e of CH₄ per unit</t>
        </r>
      </text>
    </comment>
    <comment ref="X24" authorId="0" shapeId="0" xr:uid="{00000000-0006-0000-1300-000014000000}">
      <text>
        <r>
          <rPr>
            <b/>
            <sz val="8"/>
            <rFont val="Tahoma"/>
            <family val="2"/>
          </rPr>
          <t>kg CO₂e of N₂O per unit</t>
        </r>
      </text>
    </comment>
    <comment ref="C25" authorId="1" shapeId="0" xr:uid="{00000000-0006-0000-1300-000015000000}">
      <text>
        <r>
          <rPr>
            <sz val="8"/>
            <color indexed="81"/>
            <rFont val="Tahoma"/>
            <family val="2"/>
          </rPr>
          <t>This is the smallest category of car sometimes referred to as a city car. Examples include: Citroën C1, Fiat/Alfa Romeo 500 and Panda, Peugeot 107, Volkswagen up!, Renault TWINGO, Toyota AYGO, smart fortwo and Hyundai i 10.</t>
        </r>
      </text>
    </comment>
    <comment ref="C27" authorId="1" shapeId="0" xr:uid="{00000000-0006-0000-1300-000016000000}">
      <text>
        <r>
          <rPr>
            <sz val="8"/>
            <color indexed="81"/>
            <rFont val="Tahoma"/>
            <family val="2"/>
          </rPr>
          <t>This is a car that is larger than a city car, but smaller than a small family car. Examples include: Ford Fiesta, Renault CLIO, Volkswagen Polo, Citroën C2 and C3, Opel Corsa, Peugeot 208, and Toyota Yaris.</t>
        </r>
        <r>
          <rPr>
            <sz val="9"/>
            <color indexed="81"/>
            <rFont val="Tahoma"/>
            <family val="2"/>
          </rPr>
          <t xml:space="preserve">
</t>
        </r>
      </text>
    </comment>
    <comment ref="C29" authorId="1" shapeId="0" xr:uid="{00000000-0006-0000-1300-000017000000}">
      <text>
        <r>
          <rPr>
            <sz val="8"/>
            <color indexed="81"/>
            <rFont val="Tahoma"/>
            <family val="2"/>
          </rPr>
          <t>This is a small, compact family car. Examples include: Volkswagen Golf, Ford Focus, Opel Astra, Audi A3, BMW 1 Series, Renault Mégane and Toyota Auris.</t>
        </r>
        <r>
          <rPr>
            <sz val="9"/>
            <color indexed="81"/>
            <rFont val="Tahoma"/>
            <family val="2"/>
          </rPr>
          <t xml:space="preserve">
</t>
        </r>
      </text>
    </comment>
    <comment ref="C31" authorId="1" shapeId="0" xr:uid="{00000000-0006-0000-1300-000018000000}">
      <text>
        <r>
          <rPr>
            <sz val="8"/>
            <color indexed="81"/>
            <rFont val="Tahoma"/>
            <family val="2"/>
          </rPr>
          <t>This is classed as a large family car. Examples include: BMW 3 Series, ŠKODA Octavia, Volkswagen Passat, Audi A4, Mercedes Benz C Class and Peugeot 508.</t>
        </r>
      </text>
    </comment>
    <comment ref="C33" authorId="1" shapeId="0" xr:uid="{00000000-0006-0000-1300-000019000000}">
      <text>
        <r>
          <rPr>
            <sz val="8"/>
            <color indexed="81"/>
            <rFont val="Tahoma"/>
            <family val="2"/>
          </rPr>
          <t>These are large cars. Examples include: BMW 5 Series, Audi A5 and A6, Mercedes Benz E Class and Skoda Superb.</t>
        </r>
      </text>
    </comment>
    <comment ref="C35" authorId="1" shapeId="0" xr:uid="{00000000-0006-0000-1300-00001A000000}">
      <text>
        <r>
          <rPr>
            <sz val="8"/>
            <color indexed="81"/>
            <rFont val="Tahoma"/>
            <family val="2"/>
          </rPr>
          <t>This is a luxury car which is niche in the European market. Examples include: Jaguar XF, Mercedes-Benz S-Class, .BMW 7 series, Audi A8, Porsche Panamera and Lexus LS.</t>
        </r>
      </text>
    </comment>
    <comment ref="C37" authorId="1" shapeId="0" xr:uid="{00000000-0006-0000-1300-00001B000000}">
      <text>
        <r>
          <rPr>
            <sz val="8"/>
            <color indexed="81"/>
            <rFont val="Tahoma"/>
            <family val="2"/>
          </rPr>
          <t xml:space="preserve">Sport cars are a small, usually two seater with two doors and designed for speed, high acceleration, and manoeuvrability. Examples include: Mercedes-Benz SLK, Audi TT, Porsche 911 and Boxster, and Peugeot RCZ. </t>
        </r>
      </text>
    </comment>
    <comment ref="C39" authorId="1" shapeId="0" xr:uid="{00000000-0006-0000-1300-00001C000000}">
      <text>
        <r>
          <rPr>
            <sz val="8"/>
            <color indexed="81"/>
            <rFont val="Tahoma"/>
            <family val="2"/>
          </rPr>
          <t>These are sport utility vehicles (SUVs) which have off-road capabilities and four-wheel drive. Examples include: Suzuki Jimny, Land Rover Discovery and Defender, Toyota Land Cruiser, and Nissan Pathfinder.</t>
        </r>
      </text>
    </comment>
    <comment ref="C41" authorId="1" shapeId="0" xr:uid="{00000000-0006-0000-1300-00001D000000}">
      <text>
        <r>
          <rPr>
            <sz val="8"/>
            <color indexed="81"/>
            <rFont val="Tahoma"/>
            <family val="2"/>
          </rPr>
          <t xml:space="preserve">These are multipurpose cars. Examples include: Ford C-Max, Renault Scenic, Volkswagen Touran, Opel Zafira, Ford B-Max, and Citroën C3 Picasso and C4 Picasso. </t>
        </r>
      </text>
    </comment>
    <comment ref="M45" authorId="0" shapeId="0" xr:uid="{00000000-0006-0000-1300-00001E000000}">
      <text>
        <r>
          <rPr>
            <b/>
            <sz val="8"/>
            <rFont val="Tahoma"/>
            <family val="2"/>
          </rPr>
          <t>A vehicle with two power sources, typically petrol and electric</t>
        </r>
      </text>
    </comment>
    <comment ref="Q45" authorId="0" shapeId="0" xr:uid="{00000000-0006-0000-1300-00001F000000}">
      <text>
        <r>
          <rPr>
            <b/>
            <sz val="8"/>
            <rFont val="Tahoma"/>
            <family val="2"/>
          </rPr>
          <t>A compressed version of the same natural gas you receive in the home.  When compressed can be used as an alternative vehicle fuel.</t>
        </r>
      </text>
    </comment>
    <comment ref="U45" authorId="0" shapeId="0" xr:uid="{00000000-0006-0000-1300-000020000000}">
      <text>
        <r>
          <rPr>
            <b/>
            <sz val="8"/>
            <rFont val="Tahoma"/>
            <family val="2"/>
          </rPr>
          <t>Alternative fuel stored in gas tanks.  Often known as 'autogas'.</t>
        </r>
      </text>
    </comment>
    <comment ref="E46" authorId="0" shapeId="0" xr:uid="{00000000-0006-0000-1300-000021000000}">
      <text>
        <r>
          <rPr>
            <b/>
            <sz val="8"/>
            <rFont val="Tahoma"/>
            <family val="2"/>
          </rPr>
          <t>kg CO₂e per unit</t>
        </r>
      </text>
    </comment>
    <comment ref="F46" authorId="0" shapeId="0" xr:uid="{00000000-0006-0000-1300-000022000000}">
      <text>
        <r>
          <rPr>
            <b/>
            <sz val="8"/>
            <rFont val="Tahoma"/>
            <family val="2"/>
          </rPr>
          <t>kg CO₂e of CO₂ per unit</t>
        </r>
      </text>
    </comment>
    <comment ref="G46" authorId="0" shapeId="0" xr:uid="{00000000-0006-0000-1300-000023000000}">
      <text>
        <r>
          <rPr>
            <b/>
            <sz val="8"/>
            <rFont val="Tahoma"/>
            <family val="2"/>
          </rPr>
          <t>kg CO₂e of CH₄ per unit</t>
        </r>
      </text>
    </comment>
    <comment ref="H46" authorId="0" shapeId="0" xr:uid="{00000000-0006-0000-1300-000024000000}">
      <text>
        <r>
          <rPr>
            <b/>
            <sz val="8"/>
            <rFont val="Tahoma"/>
            <family val="2"/>
          </rPr>
          <t>kg CO₂e of N₂O per unit</t>
        </r>
      </text>
    </comment>
    <comment ref="I46" authorId="0" shapeId="0" xr:uid="{00000000-0006-0000-1300-000025000000}">
      <text>
        <r>
          <rPr>
            <b/>
            <sz val="8"/>
            <rFont val="Tahoma"/>
            <family val="2"/>
          </rPr>
          <t>kg CO₂e per unit</t>
        </r>
      </text>
    </comment>
    <comment ref="J46" authorId="0" shapeId="0" xr:uid="{00000000-0006-0000-1300-000026000000}">
      <text>
        <r>
          <rPr>
            <b/>
            <sz val="8"/>
            <rFont val="Tahoma"/>
            <family val="2"/>
          </rPr>
          <t>kg CO₂e of CO₂ per unit</t>
        </r>
      </text>
    </comment>
    <comment ref="K46" authorId="0" shapeId="0" xr:uid="{00000000-0006-0000-1300-000027000000}">
      <text>
        <r>
          <rPr>
            <b/>
            <sz val="8"/>
            <rFont val="Tahoma"/>
            <family val="2"/>
          </rPr>
          <t>kg CO₂e of CH₄ per unit</t>
        </r>
      </text>
    </comment>
    <comment ref="L46" authorId="0" shapeId="0" xr:uid="{00000000-0006-0000-1300-000028000000}">
      <text>
        <r>
          <rPr>
            <b/>
            <sz val="8"/>
            <rFont val="Tahoma"/>
            <family val="2"/>
          </rPr>
          <t>kg CO₂e of N₂O per unit</t>
        </r>
      </text>
    </comment>
    <comment ref="M46" authorId="0" shapeId="0" xr:uid="{00000000-0006-0000-1300-000029000000}">
      <text>
        <r>
          <rPr>
            <b/>
            <sz val="8"/>
            <rFont val="Tahoma"/>
            <family val="2"/>
          </rPr>
          <t>kg CO₂e per unit</t>
        </r>
      </text>
    </comment>
    <comment ref="N46" authorId="0" shapeId="0" xr:uid="{00000000-0006-0000-1300-00002A000000}">
      <text>
        <r>
          <rPr>
            <b/>
            <sz val="8"/>
            <rFont val="Tahoma"/>
            <family val="2"/>
          </rPr>
          <t>kg CO₂e of CO₂ per unit</t>
        </r>
      </text>
    </comment>
    <comment ref="O46" authorId="0" shapeId="0" xr:uid="{00000000-0006-0000-1300-00002B000000}">
      <text>
        <r>
          <rPr>
            <b/>
            <sz val="8"/>
            <rFont val="Tahoma"/>
            <family val="2"/>
          </rPr>
          <t>kg CO₂e of CH₄ per unit</t>
        </r>
      </text>
    </comment>
    <comment ref="P46" authorId="0" shapeId="0" xr:uid="{00000000-0006-0000-1300-00002C000000}">
      <text>
        <r>
          <rPr>
            <b/>
            <sz val="8"/>
            <rFont val="Tahoma"/>
            <family val="2"/>
          </rPr>
          <t>kg CO₂e of N₂O per unit</t>
        </r>
      </text>
    </comment>
    <comment ref="Q46" authorId="0" shapeId="0" xr:uid="{00000000-0006-0000-1300-00002D000000}">
      <text>
        <r>
          <rPr>
            <b/>
            <sz val="8"/>
            <rFont val="Tahoma"/>
            <family val="2"/>
          </rPr>
          <t>kg CO₂e per unit</t>
        </r>
      </text>
    </comment>
    <comment ref="R46" authorId="0" shapeId="0" xr:uid="{00000000-0006-0000-1300-00002E000000}">
      <text>
        <r>
          <rPr>
            <b/>
            <sz val="8"/>
            <rFont val="Tahoma"/>
            <family val="2"/>
          </rPr>
          <t>kg CO₂e of CO₂ per unit</t>
        </r>
      </text>
    </comment>
    <comment ref="S46" authorId="0" shapeId="0" xr:uid="{00000000-0006-0000-1300-00002F000000}">
      <text>
        <r>
          <rPr>
            <b/>
            <sz val="8"/>
            <rFont val="Tahoma"/>
            <family val="2"/>
          </rPr>
          <t>kg CO₂e of CH₄ per unit</t>
        </r>
      </text>
    </comment>
    <comment ref="T46" authorId="0" shapeId="0" xr:uid="{00000000-0006-0000-1300-000030000000}">
      <text>
        <r>
          <rPr>
            <b/>
            <sz val="8"/>
            <rFont val="Tahoma"/>
            <family val="2"/>
          </rPr>
          <t>kg CO₂e of N₂O per unit</t>
        </r>
      </text>
    </comment>
    <comment ref="U46" authorId="0" shapeId="0" xr:uid="{00000000-0006-0000-1300-000031000000}">
      <text>
        <r>
          <rPr>
            <b/>
            <sz val="8"/>
            <rFont val="Tahoma"/>
            <family val="2"/>
          </rPr>
          <t>kg CO₂e per unit</t>
        </r>
      </text>
    </comment>
    <comment ref="V46" authorId="0" shapeId="0" xr:uid="{00000000-0006-0000-1300-000032000000}">
      <text>
        <r>
          <rPr>
            <b/>
            <sz val="8"/>
            <rFont val="Tahoma"/>
            <family val="2"/>
          </rPr>
          <t>kg CO₂e of CO₂ per unit</t>
        </r>
      </text>
    </comment>
    <comment ref="W46" authorId="0" shapeId="0" xr:uid="{00000000-0006-0000-1300-000033000000}">
      <text>
        <r>
          <rPr>
            <b/>
            <sz val="8"/>
            <rFont val="Tahoma"/>
            <family val="2"/>
          </rPr>
          <t>kg CO₂e of CH₄ per unit</t>
        </r>
      </text>
    </comment>
    <comment ref="X46" authorId="0" shapeId="0" xr:uid="{00000000-0006-0000-1300-000034000000}">
      <text>
        <r>
          <rPr>
            <b/>
            <sz val="8"/>
            <rFont val="Tahoma"/>
            <family val="2"/>
          </rPr>
          <t>kg CO₂e of N₂O per unit</t>
        </r>
      </text>
    </comment>
    <comment ref="Y46" authorId="0" shapeId="0" xr:uid="{00000000-0006-0000-1300-000035000000}">
      <text>
        <r>
          <rPr>
            <b/>
            <sz val="8"/>
            <rFont val="Tahoma"/>
            <family val="2"/>
          </rPr>
          <t>kg CO₂e per unit</t>
        </r>
      </text>
    </comment>
    <comment ref="Z46" authorId="0" shapeId="0" xr:uid="{00000000-0006-0000-1300-000036000000}">
      <text>
        <r>
          <rPr>
            <b/>
            <sz val="8"/>
            <rFont val="Tahoma"/>
            <family val="2"/>
          </rPr>
          <t>kg CO₂e of CO₂ per unit</t>
        </r>
      </text>
    </comment>
    <comment ref="AA46" authorId="0" shapeId="0" xr:uid="{00000000-0006-0000-1300-000037000000}">
      <text>
        <r>
          <rPr>
            <b/>
            <sz val="8"/>
            <rFont val="Tahoma"/>
            <family val="2"/>
          </rPr>
          <t>kg CO₂e of CH₄ per unit</t>
        </r>
      </text>
    </comment>
    <comment ref="AB46" authorId="0" shapeId="0" xr:uid="{00000000-0006-0000-1300-000038000000}">
      <text>
        <r>
          <rPr>
            <b/>
            <sz val="8"/>
            <rFont val="Tahoma"/>
            <family val="2"/>
          </rPr>
          <t>kg CO₂e of N₂O per unit</t>
        </r>
      </text>
    </comment>
    <comment ref="AC46" authorId="0" shapeId="0" xr:uid="{00000000-0006-0000-1300-000039000000}">
      <text>
        <r>
          <rPr>
            <b/>
            <sz val="8"/>
            <rFont val="Tahoma"/>
            <family val="2"/>
          </rPr>
          <t>kg CO₂e per unit</t>
        </r>
      </text>
    </comment>
    <comment ref="AD46" authorId="0" shapeId="0" xr:uid="{00000000-0006-0000-1300-00003A000000}">
      <text>
        <r>
          <rPr>
            <b/>
            <sz val="8"/>
            <rFont val="Tahoma"/>
            <family val="2"/>
          </rPr>
          <t>kg CO₂e of CO₂ per unit</t>
        </r>
      </text>
    </comment>
    <comment ref="AE46" authorId="0" shapeId="0" xr:uid="{00000000-0006-0000-1300-00003B000000}">
      <text>
        <r>
          <rPr>
            <b/>
            <sz val="8"/>
            <rFont val="Tahoma"/>
            <family val="2"/>
          </rPr>
          <t>kg CO₂e of CH₄ per unit</t>
        </r>
      </text>
    </comment>
    <comment ref="AF46" authorId="0" shapeId="0" xr:uid="{00000000-0006-0000-1300-00003C000000}">
      <text>
        <r>
          <rPr>
            <b/>
            <sz val="8"/>
            <rFont val="Tahoma"/>
            <family val="2"/>
          </rPr>
          <t>kg CO₂e of N₂O per unit</t>
        </r>
      </text>
    </comment>
    <comment ref="AG46" authorId="0" shapeId="0" xr:uid="{00000000-0006-0000-1300-00003D000000}">
      <text>
        <r>
          <rPr>
            <b/>
            <sz val="8"/>
            <rFont val="Tahoma"/>
            <family val="2"/>
          </rPr>
          <t>kg CO₂e per unit</t>
        </r>
      </text>
    </comment>
    <comment ref="AH46" authorId="0" shapeId="0" xr:uid="{00000000-0006-0000-1300-00003E000000}">
      <text>
        <r>
          <rPr>
            <b/>
            <sz val="8"/>
            <rFont val="Tahoma"/>
            <family val="2"/>
          </rPr>
          <t>kg CO₂e of CO₂ per unit</t>
        </r>
      </text>
    </comment>
    <comment ref="AI46" authorId="0" shapeId="0" xr:uid="{00000000-0006-0000-1300-00003F000000}">
      <text>
        <r>
          <rPr>
            <b/>
            <sz val="8"/>
            <rFont val="Tahoma"/>
            <family val="2"/>
          </rPr>
          <t>kg CO₂e of CH₄ per unit</t>
        </r>
      </text>
    </comment>
    <comment ref="AJ46" authorId="0" shapeId="0" xr:uid="{00000000-0006-0000-1300-000040000000}">
      <text>
        <r>
          <rPr>
            <b/>
            <sz val="8"/>
            <rFont val="Tahoma"/>
            <family val="2"/>
          </rPr>
          <t>kg CO₂e of N₂O per unit</t>
        </r>
      </text>
    </comment>
    <comment ref="C47" authorId="0" shapeId="0" xr:uid="{00000000-0006-0000-1300-000041000000}">
      <text>
        <r>
          <rPr>
            <b/>
            <sz val="8"/>
            <rFont val="Tahoma"/>
            <family val="2"/>
          </rPr>
          <t>Petrol/LPG/CNG - up to a 1.4-litre engine
Diesel - up to a 1.7-litre engine
Others - vehicles models of a similar size (i.e. market segment A or B)</t>
        </r>
      </text>
    </comment>
    <comment ref="C49" authorId="0" shapeId="0" xr:uid="{00000000-0006-0000-1300-000042000000}">
      <text>
        <r>
          <rPr>
            <b/>
            <sz val="8"/>
            <rFont val="Tahoma"/>
            <family val="2"/>
          </rPr>
          <t>Petrol/LPG/CNG - from 1.4-litre to 2.0-litre engine
Diesel - from 1.7-litre to 2.0-litre engine
Others - vehicles models of a similar size (i.e. generally market segment C)</t>
        </r>
      </text>
    </comment>
    <comment ref="C51" authorId="0" shapeId="0" xr:uid="{00000000-0006-0000-1300-000043000000}">
      <text>
        <r>
          <rPr>
            <b/>
            <sz val="8"/>
            <rFont val="Tahoma"/>
            <family val="2"/>
          </rPr>
          <t>Petrol/LPG/CNG - 2.0-litre engine +
Diesel - 2.0-litre engine +
Others - vehicles models of a similar size (i.e. generally market segment D and above)</t>
        </r>
      </text>
    </comment>
    <comment ref="C53" authorId="0" shapeId="0" xr:uid="{00000000-0006-0000-1300-000044000000}">
      <text>
        <r>
          <rPr>
            <b/>
            <sz val="8"/>
            <rFont val="Tahoma"/>
            <family val="2"/>
          </rPr>
          <t>Unknown engine size.</t>
        </r>
      </text>
    </comment>
    <comment ref="E58" authorId="0" shapeId="0" xr:uid="{00000000-0006-0000-1300-000045000000}">
      <text>
        <r>
          <rPr>
            <b/>
            <sz val="8"/>
            <rFont val="Tahoma"/>
            <family val="2"/>
          </rPr>
          <t>kg CO₂e per unit</t>
        </r>
      </text>
    </comment>
    <comment ref="F58" authorId="0" shapeId="0" xr:uid="{00000000-0006-0000-1300-000046000000}">
      <text>
        <r>
          <rPr>
            <b/>
            <sz val="8"/>
            <rFont val="Tahoma"/>
            <family val="2"/>
          </rPr>
          <t>kg CO₂e of CO₂ per unit</t>
        </r>
      </text>
    </comment>
    <comment ref="G58" authorId="0" shapeId="0" xr:uid="{00000000-0006-0000-1300-000047000000}">
      <text>
        <r>
          <rPr>
            <b/>
            <sz val="8"/>
            <rFont val="Tahoma"/>
            <family val="2"/>
          </rPr>
          <t>kg CO₂e of CH₄ per unit</t>
        </r>
      </text>
    </comment>
    <comment ref="H58" authorId="0" shapeId="0" xr:uid="{00000000-0006-0000-1300-000048000000}">
      <text>
        <r>
          <rPr>
            <b/>
            <sz val="8"/>
            <rFont val="Tahoma"/>
            <family val="2"/>
          </rPr>
          <t>kg CO₂e of N₂O per unit</t>
        </r>
      </text>
    </comment>
    <comment ref="E70" authorId="0" shapeId="0" xr:uid="{00000000-0006-0000-1300-000049000000}">
      <text>
        <r>
          <rPr>
            <b/>
            <sz val="8"/>
            <rFont val="Tahoma"/>
            <family val="2"/>
          </rPr>
          <t>kg CO₂e per unit</t>
        </r>
      </text>
    </comment>
    <comment ref="F70" authorId="0" shapeId="0" xr:uid="{00000000-0006-0000-1300-00004A000000}">
      <text>
        <r>
          <rPr>
            <b/>
            <sz val="8"/>
            <rFont val="Tahoma"/>
            <family val="2"/>
          </rPr>
          <t>kg CO₂e of CO₂ per unit</t>
        </r>
      </text>
    </comment>
    <comment ref="G70" authorId="0" shapeId="0" xr:uid="{00000000-0006-0000-1300-00004B000000}">
      <text>
        <r>
          <rPr>
            <b/>
            <sz val="8"/>
            <rFont val="Tahoma"/>
            <family val="2"/>
          </rPr>
          <t>kg CO₂e of CH₄ per unit</t>
        </r>
      </text>
    </comment>
    <comment ref="H70" authorId="0" shapeId="0" xr:uid="{00000000-0006-0000-1300-00004C000000}">
      <text>
        <r>
          <rPr>
            <b/>
            <sz val="8"/>
            <rFont val="Tahoma"/>
            <family val="2"/>
          </rPr>
          <t>kg CO₂e of N₂O per unit</t>
        </r>
      </text>
    </comment>
    <comment ref="D71" authorId="0" shapeId="0" xr:uid="{00000000-0006-0000-1300-00004D000000}">
      <text>
        <r>
          <rPr>
            <b/>
            <sz val="8"/>
            <rFont val="Tahoma"/>
            <family val="2"/>
          </rPr>
          <t>The distance travelled by individual passengers a transport mode</t>
        </r>
      </text>
    </comment>
    <comment ref="D73" authorId="0" shapeId="0" xr:uid="{00000000-0006-0000-1300-00004E000000}">
      <text>
        <r>
          <rPr>
            <b/>
            <sz val="8"/>
            <rFont val="Tahoma"/>
            <family val="2"/>
          </rPr>
          <t>The distance travelled by individual passengers a transport mode</t>
        </r>
      </text>
    </comment>
    <comment ref="E78" authorId="0" shapeId="0" xr:uid="{00000000-0006-0000-1300-00004F000000}">
      <text>
        <r>
          <rPr>
            <b/>
            <sz val="8"/>
            <rFont val="Tahoma"/>
            <family val="2"/>
          </rPr>
          <t>kg CO₂e per unit</t>
        </r>
      </text>
    </comment>
    <comment ref="F78" authorId="0" shapeId="0" xr:uid="{00000000-0006-0000-1300-000050000000}">
      <text>
        <r>
          <rPr>
            <b/>
            <sz val="8"/>
            <rFont val="Tahoma"/>
            <family val="2"/>
          </rPr>
          <t>kg CO₂e of CO₂ per unit</t>
        </r>
      </text>
    </comment>
    <comment ref="G78" authorId="0" shapeId="0" xr:uid="{00000000-0006-0000-1300-000051000000}">
      <text>
        <r>
          <rPr>
            <b/>
            <sz val="8"/>
            <rFont val="Tahoma"/>
            <family val="2"/>
          </rPr>
          <t>kg CO₂e of CH₄ per unit</t>
        </r>
      </text>
    </comment>
    <comment ref="H78" authorId="0" shapeId="0" xr:uid="{00000000-0006-0000-1300-000052000000}">
      <text>
        <r>
          <rPr>
            <b/>
            <sz val="8"/>
            <rFont val="Tahoma"/>
            <family val="2"/>
          </rPr>
          <t>kg CO₂e of N₂O per unit</t>
        </r>
      </text>
    </comment>
    <comment ref="D79" authorId="0" shapeId="0" xr:uid="{00000000-0006-0000-1300-000053000000}">
      <text>
        <r>
          <rPr>
            <b/>
            <sz val="8"/>
            <rFont val="Tahoma"/>
            <family val="2"/>
          </rPr>
          <t>The distance travelled by individual passengers a transport mode</t>
        </r>
      </text>
    </comment>
    <comment ref="D80" authorId="0" shapeId="0" xr:uid="{00000000-0006-0000-1300-000054000000}">
      <text>
        <r>
          <rPr>
            <b/>
            <sz val="8"/>
            <rFont val="Tahoma"/>
            <family val="2"/>
          </rPr>
          <t>The distance travelled by individual passengers a transport mode</t>
        </r>
      </text>
    </comment>
    <comment ref="D81" authorId="0" shapeId="0" xr:uid="{00000000-0006-0000-1300-000055000000}">
      <text>
        <r>
          <rPr>
            <b/>
            <sz val="8"/>
            <rFont val="Tahoma"/>
            <family val="2"/>
          </rPr>
          <t>The distance travelled by individual passengers a transport mode</t>
        </r>
      </text>
    </comment>
    <comment ref="D82" authorId="0" shapeId="0" xr:uid="{00000000-0006-0000-1300-000056000000}">
      <text>
        <r>
          <rPr>
            <b/>
            <sz val="8"/>
            <rFont val="Tahoma"/>
            <family val="2"/>
          </rPr>
          <t>The distance travelled by individual passengers a transport mode</t>
        </r>
      </text>
    </comment>
    <comment ref="E86" authorId="0" shapeId="0" xr:uid="{00000000-0006-0000-1300-000057000000}">
      <text>
        <r>
          <rPr>
            <b/>
            <sz val="8"/>
            <rFont val="Tahoma"/>
            <family val="2"/>
          </rPr>
          <t>kg CO₂e per unit</t>
        </r>
      </text>
    </comment>
    <comment ref="F86" authorId="0" shapeId="0" xr:uid="{00000000-0006-0000-1300-000058000000}">
      <text>
        <r>
          <rPr>
            <b/>
            <sz val="8"/>
            <rFont val="Tahoma"/>
            <family val="2"/>
          </rPr>
          <t>kg CO₂e of CO₂ per unit</t>
        </r>
      </text>
    </comment>
    <comment ref="G86" authorId="0" shapeId="0" xr:uid="{00000000-0006-0000-1300-000059000000}">
      <text>
        <r>
          <rPr>
            <b/>
            <sz val="8"/>
            <rFont val="Tahoma"/>
            <family val="2"/>
          </rPr>
          <t>kg CO₂e of CH₄ per unit</t>
        </r>
      </text>
    </comment>
    <comment ref="H86" authorId="0" shapeId="0" xr:uid="{00000000-0006-0000-1300-00005A000000}">
      <text>
        <r>
          <rPr>
            <b/>
            <sz val="8"/>
            <rFont val="Tahoma"/>
            <family val="2"/>
          </rPr>
          <t>kg CO₂e of N₂O per unit</t>
        </r>
      </text>
    </comment>
    <comment ref="D87" authorId="0" shapeId="0" xr:uid="{00000000-0006-0000-1300-00005B000000}">
      <text>
        <r>
          <rPr>
            <b/>
            <sz val="8"/>
            <rFont val="Tahoma"/>
            <family val="2"/>
          </rPr>
          <t>The distance travelled by individual passengers a transport mode</t>
        </r>
      </text>
    </comment>
    <comment ref="D88" authorId="0" shapeId="0" xr:uid="{00000000-0006-0000-1300-00005C000000}">
      <text>
        <r>
          <rPr>
            <b/>
            <sz val="8"/>
            <rFont val="Tahoma"/>
            <family val="2"/>
          </rPr>
          <t>The distance travelled by individual passengers a transport mode</t>
        </r>
      </text>
    </comment>
    <comment ref="D89" authorId="0" shapeId="0" xr:uid="{00000000-0006-0000-1300-00005D000000}">
      <text>
        <r>
          <rPr>
            <b/>
            <sz val="8"/>
            <rFont val="Tahoma"/>
            <family val="2"/>
          </rPr>
          <t>The distance travelled by individual passengers a transport mode</t>
        </r>
      </text>
    </comment>
    <comment ref="D90" authorId="0" shapeId="0" xr:uid="{00000000-0006-0000-1300-00005E000000}">
      <text>
        <r>
          <rPr>
            <b/>
            <sz val="8"/>
            <rFont val="Tahoma"/>
            <family val="2"/>
          </rPr>
          <t>The distance travelled by individual passengers a transport mode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M24" authorId="0" shapeId="0" xr:uid="{00000000-0006-0000-1400-000001000000}">
      <text>
        <r>
          <rPr>
            <b/>
            <sz val="8"/>
            <rFont val="Tahoma"/>
            <family val="2"/>
          </rPr>
          <t>A compressed version of the same natural gas you receive in the home.  Used as an alternative vehicle fuel.</t>
        </r>
      </text>
    </comment>
    <comment ref="Q24" authorId="0" shapeId="0" xr:uid="{00000000-0006-0000-1400-000002000000}">
      <text>
        <r>
          <rPr>
            <b/>
            <sz val="8"/>
            <rFont val="Tahoma"/>
            <family val="2"/>
          </rPr>
          <t>Alternative fuel stored in gas tanks.  Often known as 'autogas'.</t>
        </r>
      </text>
    </comment>
    <comment ref="E25" authorId="0" shapeId="0" xr:uid="{00000000-0006-0000-1400-000003000000}">
      <text>
        <r>
          <rPr>
            <b/>
            <sz val="8"/>
            <rFont val="Tahoma"/>
            <family val="2"/>
          </rPr>
          <t>kg CO₂e per unit</t>
        </r>
      </text>
    </comment>
    <comment ref="F25" authorId="0" shapeId="0" xr:uid="{00000000-0006-0000-1400-000004000000}">
      <text>
        <r>
          <rPr>
            <b/>
            <sz val="8"/>
            <rFont val="Tahoma"/>
            <family val="2"/>
          </rPr>
          <t>kg CO₂e of CO₂ per unit</t>
        </r>
      </text>
    </comment>
    <comment ref="G25" authorId="0" shapeId="0" xr:uid="{00000000-0006-0000-1400-000005000000}">
      <text>
        <r>
          <rPr>
            <b/>
            <sz val="8"/>
            <rFont val="Tahoma"/>
            <family val="2"/>
          </rPr>
          <t>kg CO₂e of CH₄ per unit</t>
        </r>
      </text>
    </comment>
    <comment ref="H25" authorId="0" shapeId="0" xr:uid="{00000000-0006-0000-1400-000006000000}">
      <text>
        <r>
          <rPr>
            <b/>
            <sz val="8"/>
            <rFont val="Tahoma"/>
            <family val="2"/>
          </rPr>
          <t>kg CO₂e of N₂O per unit</t>
        </r>
      </text>
    </comment>
    <comment ref="I25" authorId="0" shapeId="0" xr:uid="{00000000-0006-0000-1400-000007000000}">
      <text>
        <r>
          <rPr>
            <b/>
            <sz val="8"/>
            <rFont val="Tahoma"/>
            <family val="2"/>
          </rPr>
          <t>kg CO₂e per unit</t>
        </r>
      </text>
    </comment>
    <comment ref="J25" authorId="0" shapeId="0" xr:uid="{00000000-0006-0000-1400-000008000000}">
      <text>
        <r>
          <rPr>
            <b/>
            <sz val="8"/>
            <rFont val="Tahoma"/>
            <family val="2"/>
          </rPr>
          <t>kg CO₂e of CO₂ per unit</t>
        </r>
      </text>
    </comment>
    <comment ref="K25" authorId="0" shapeId="0" xr:uid="{00000000-0006-0000-1400-000009000000}">
      <text>
        <r>
          <rPr>
            <b/>
            <sz val="8"/>
            <rFont val="Tahoma"/>
            <family val="2"/>
          </rPr>
          <t>kg CO₂e of CH₄ per unit</t>
        </r>
      </text>
    </comment>
    <comment ref="L25" authorId="0" shapeId="0" xr:uid="{00000000-0006-0000-1400-00000A000000}">
      <text>
        <r>
          <rPr>
            <b/>
            <sz val="8"/>
            <rFont val="Tahoma"/>
            <family val="2"/>
          </rPr>
          <t>kg CO₂e of N₂O per unit</t>
        </r>
      </text>
    </comment>
    <comment ref="M25" authorId="0" shapeId="0" xr:uid="{00000000-0006-0000-1400-00000B000000}">
      <text>
        <r>
          <rPr>
            <b/>
            <sz val="8"/>
            <rFont val="Tahoma"/>
            <family val="2"/>
          </rPr>
          <t>kg CO₂e per unit</t>
        </r>
      </text>
    </comment>
    <comment ref="N25" authorId="0" shapeId="0" xr:uid="{00000000-0006-0000-1400-00000C000000}">
      <text>
        <r>
          <rPr>
            <b/>
            <sz val="8"/>
            <rFont val="Tahoma"/>
            <family val="2"/>
          </rPr>
          <t>kg CO₂e of CO₂ per unit</t>
        </r>
      </text>
    </comment>
    <comment ref="O25" authorId="0" shapeId="0" xr:uid="{00000000-0006-0000-1400-00000D000000}">
      <text>
        <r>
          <rPr>
            <b/>
            <sz val="8"/>
            <rFont val="Tahoma"/>
            <family val="2"/>
          </rPr>
          <t>kg CO₂e of CH₄ per unit</t>
        </r>
      </text>
    </comment>
    <comment ref="P25" authorId="0" shapeId="0" xr:uid="{00000000-0006-0000-1400-00000E000000}">
      <text>
        <r>
          <rPr>
            <b/>
            <sz val="8"/>
            <rFont val="Tahoma"/>
            <family val="2"/>
          </rPr>
          <t>kg CO₂e of N₂O per unit</t>
        </r>
      </text>
    </comment>
    <comment ref="Q25" authorId="0" shapeId="0" xr:uid="{00000000-0006-0000-1400-00000F000000}">
      <text>
        <r>
          <rPr>
            <b/>
            <sz val="8"/>
            <rFont val="Tahoma"/>
            <family val="2"/>
          </rPr>
          <t>kg CO₂e per unit</t>
        </r>
      </text>
    </comment>
    <comment ref="R25" authorId="0" shapeId="0" xr:uid="{00000000-0006-0000-1400-000010000000}">
      <text>
        <r>
          <rPr>
            <b/>
            <sz val="8"/>
            <rFont val="Tahoma"/>
            <family val="2"/>
          </rPr>
          <t>kg CO₂e of CO₂ per unit</t>
        </r>
      </text>
    </comment>
    <comment ref="S25" authorId="0" shapeId="0" xr:uid="{00000000-0006-0000-1400-000011000000}">
      <text>
        <r>
          <rPr>
            <b/>
            <sz val="8"/>
            <rFont val="Tahoma"/>
            <family val="2"/>
          </rPr>
          <t>kg CO₂e of CH₄ per unit</t>
        </r>
      </text>
    </comment>
    <comment ref="T25" authorId="0" shapeId="0" xr:uid="{00000000-0006-0000-1400-000012000000}">
      <text>
        <r>
          <rPr>
            <b/>
            <sz val="8"/>
            <rFont val="Tahoma"/>
            <family val="2"/>
          </rPr>
          <t>kg CO₂e of N₂O per unit</t>
        </r>
      </text>
    </comment>
    <comment ref="U25" authorId="0" shapeId="0" xr:uid="{00000000-0006-0000-1400-000013000000}">
      <text>
        <r>
          <rPr>
            <b/>
            <sz val="8"/>
            <rFont val="Tahoma"/>
            <family val="2"/>
          </rPr>
          <t>kg CO₂e per unit</t>
        </r>
      </text>
    </comment>
    <comment ref="V25" authorId="0" shapeId="0" xr:uid="{00000000-0006-0000-1400-000014000000}">
      <text>
        <r>
          <rPr>
            <b/>
            <sz val="8"/>
            <rFont val="Tahoma"/>
            <family val="2"/>
          </rPr>
          <t>kg CO₂e of CO₂ per unit</t>
        </r>
      </text>
    </comment>
    <comment ref="W25" authorId="0" shapeId="0" xr:uid="{00000000-0006-0000-1400-000015000000}">
      <text>
        <r>
          <rPr>
            <b/>
            <sz val="8"/>
            <rFont val="Tahoma"/>
            <family val="2"/>
          </rPr>
          <t>kg CO₂e of CH₄ per unit</t>
        </r>
      </text>
    </comment>
    <comment ref="X25" authorId="0" shapeId="0" xr:uid="{00000000-0006-0000-1400-000016000000}">
      <text>
        <r>
          <rPr>
            <b/>
            <sz val="8"/>
            <rFont val="Tahoma"/>
            <family val="2"/>
          </rPr>
          <t>kg CO₂e of N₂O per unit</t>
        </r>
      </text>
    </comment>
    <comment ref="Y25" authorId="0" shapeId="0" xr:uid="{00000000-0006-0000-1400-000017000000}">
      <text>
        <r>
          <rPr>
            <b/>
            <sz val="8"/>
            <rFont val="Tahoma"/>
            <family val="2"/>
          </rPr>
          <t>kg CO₂e per unit</t>
        </r>
      </text>
    </comment>
    <comment ref="Z25" authorId="0" shapeId="0" xr:uid="{00000000-0006-0000-1400-000018000000}">
      <text>
        <r>
          <rPr>
            <b/>
            <sz val="8"/>
            <rFont val="Tahoma"/>
            <family val="2"/>
          </rPr>
          <t>kg CO₂e of CO₂ per unit</t>
        </r>
      </text>
    </comment>
    <comment ref="AA25" authorId="0" shapeId="0" xr:uid="{00000000-0006-0000-1400-000019000000}">
      <text>
        <r>
          <rPr>
            <b/>
            <sz val="8"/>
            <rFont val="Tahoma"/>
            <family val="2"/>
          </rPr>
          <t>kg CO₂e of CH₄ per unit</t>
        </r>
      </text>
    </comment>
    <comment ref="AB25" authorId="0" shapeId="0" xr:uid="{00000000-0006-0000-1400-00001A000000}">
      <text>
        <r>
          <rPr>
            <b/>
            <sz val="8"/>
            <rFont val="Tahoma"/>
            <family val="2"/>
          </rPr>
          <t>kg CO₂e of N₂O per unit</t>
        </r>
      </text>
    </comment>
    <comment ref="AC25" authorId="0" shapeId="0" xr:uid="{00000000-0006-0000-1400-00001B000000}">
      <text>
        <r>
          <rPr>
            <b/>
            <sz val="8"/>
            <rFont val="Tahoma"/>
            <family val="2"/>
          </rPr>
          <t>kg CO₂e per unit</t>
        </r>
      </text>
    </comment>
    <comment ref="AD25" authorId="0" shapeId="0" xr:uid="{00000000-0006-0000-1400-00001C000000}">
      <text>
        <r>
          <rPr>
            <b/>
            <sz val="8"/>
            <rFont val="Tahoma"/>
            <family val="2"/>
          </rPr>
          <t>kg CO₂e of CO₂ per unit</t>
        </r>
      </text>
    </comment>
    <comment ref="AE25" authorId="0" shapeId="0" xr:uid="{00000000-0006-0000-1400-00001D000000}">
      <text>
        <r>
          <rPr>
            <b/>
            <sz val="8"/>
            <rFont val="Tahoma"/>
            <family val="2"/>
          </rPr>
          <t>kg CO₂e of CH₄ per unit</t>
        </r>
      </text>
    </comment>
    <comment ref="AF25" authorId="0" shapeId="0" xr:uid="{00000000-0006-0000-1400-00001E000000}">
      <text>
        <r>
          <rPr>
            <b/>
            <sz val="8"/>
            <rFont val="Tahoma"/>
            <family val="2"/>
          </rPr>
          <t>kg CO₂e of N₂O per unit</t>
        </r>
      </text>
    </comment>
    <comment ref="D26" authorId="0" shapeId="0" xr:uid="{00000000-0006-0000-1400-00001F000000}">
      <text>
        <r>
          <rPr>
            <b/>
            <sz val="8"/>
            <rFont val="Tahoma"/>
            <family val="2"/>
          </rPr>
          <t>An equivalent measure of one tonne of transported goods over one km.</t>
        </r>
      </text>
    </comment>
    <comment ref="D29" authorId="0" shapeId="0" xr:uid="{00000000-0006-0000-1400-000020000000}">
      <text>
        <r>
          <rPr>
            <b/>
            <sz val="8"/>
            <rFont val="Tahoma"/>
            <family val="2"/>
          </rPr>
          <t>An equivalent measure of one tonne of transported goods over one km.</t>
        </r>
      </text>
    </comment>
    <comment ref="D32" authorId="0" shapeId="0" xr:uid="{00000000-0006-0000-1400-000021000000}">
      <text>
        <r>
          <rPr>
            <b/>
            <sz val="8"/>
            <rFont val="Tahoma"/>
            <family val="2"/>
          </rPr>
          <t>An equivalent measure of one tonne of transported goods over one km.</t>
        </r>
      </text>
    </comment>
    <comment ref="D35" authorId="0" shapeId="0" xr:uid="{00000000-0006-0000-1400-000022000000}">
      <text>
        <r>
          <rPr>
            <b/>
            <sz val="8"/>
            <rFont val="Tahoma"/>
            <family val="2"/>
          </rPr>
          <t>An equivalent measure of one tonne of transported goods over one km.</t>
        </r>
      </text>
    </comment>
    <comment ref="E40" authorId="0" shapeId="0" xr:uid="{00000000-0006-0000-1400-000023000000}">
      <text>
        <r>
          <rPr>
            <b/>
            <sz val="8"/>
            <rFont val="Tahoma"/>
            <family val="2"/>
          </rPr>
          <t>Vehicle is not transporting any goods.</t>
        </r>
      </text>
    </comment>
    <comment ref="I40" authorId="0" shapeId="0" xr:uid="{00000000-0006-0000-1400-000024000000}">
      <text>
        <r>
          <rPr>
            <b/>
            <sz val="8"/>
            <rFont val="Tahoma"/>
            <family val="2"/>
          </rPr>
          <t>Vehicle is half full of goods.</t>
        </r>
      </text>
    </comment>
    <comment ref="M40" authorId="0" shapeId="0" xr:uid="{00000000-0006-0000-1400-000025000000}">
      <text>
        <r>
          <rPr>
            <b/>
            <sz val="8"/>
            <rFont val="Tahoma"/>
            <family val="2"/>
          </rPr>
          <t>Vehicle has been loaded to maximum capacity.</t>
        </r>
      </text>
    </comment>
    <comment ref="Q40" authorId="0" shapeId="0" xr:uid="{00000000-0006-0000-1400-000026000000}">
      <text>
        <r>
          <rPr>
            <b/>
            <sz val="8"/>
            <rFont val="Tahoma"/>
            <family val="2"/>
          </rPr>
          <t>The average percentage laden for a freighting vehicle in the UK.</t>
        </r>
      </text>
    </comment>
    <comment ref="E41" authorId="0" shapeId="0" xr:uid="{00000000-0006-0000-1400-000027000000}">
      <text>
        <r>
          <rPr>
            <b/>
            <sz val="8"/>
            <rFont val="Tahoma"/>
            <family val="2"/>
          </rPr>
          <t>kg CO₂e per unit</t>
        </r>
      </text>
    </comment>
    <comment ref="F41" authorId="0" shapeId="0" xr:uid="{00000000-0006-0000-1400-000028000000}">
      <text>
        <r>
          <rPr>
            <b/>
            <sz val="8"/>
            <rFont val="Tahoma"/>
            <family val="2"/>
          </rPr>
          <t>kg CO₂e of CO₂ per unit</t>
        </r>
      </text>
    </comment>
    <comment ref="G41" authorId="0" shapeId="0" xr:uid="{00000000-0006-0000-1400-000029000000}">
      <text>
        <r>
          <rPr>
            <b/>
            <sz val="8"/>
            <rFont val="Tahoma"/>
            <family val="2"/>
          </rPr>
          <t>kg CO₂e of CH₄ per unit</t>
        </r>
      </text>
    </comment>
    <comment ref="H41" authorId="0" shapeId="0" xr:uid="{00000000-0006-0000-1400-00002A000000}">
      <text>
        <r>
          <rPr>
            <b/>
            <sz val="8"/>
            <rFont val="Tahoma"/>
            <family val="2"/>
          </rPr>
          <t>kg CO₂e of N₂O per unit</t>
        </r>
      </text>
    </comment>
    <comment ref="I41" authorId="0" shapeId="0" xr:uid="{00000000-0006-0000-1400-00002B000000}">
      <text>
        <r>
          <rPr>
            <b/>
            <sz val="8"/>
            <rFont val="Tahoma"/>
            <family val="2"/>
          </rPr>
          <t>kg CO₂e per unit</t>
        </r>
      </text>
    </comment>
    <comment ref="J41" authorId="0" shapeId="0" xr:uid="{00000000-0006-0000-1400-00002C000000}">
      <text>
        <r>
          <rPr>
            <b/>
            <sz val="8"/>
            <rFont val="Tahoma"/>
            <family val="2"/>
          </rPr>
          <t>kg CO₂e of CO₂ per unit</t>
        </r>
      </text>
    </comment>
    <comment ref="K41" authorId="0" shapeId="0" xr:uid="{00000000-0006-0000-1400-00002D000000}">
      <text>
        <r>
          <rPr>
            <b/>
            <sz val="8"/>
            <rFont val="Tahoma"/>
            <family val="2"/>
          </rPr>
          <t>kg CO₂e of CH₄ per unit</t>
        </r>
      </text>
    </comment>
    <comment ref="L41" authorId="0" shapeId="0" xr:uid="{00000000-0006-0000-1400-00002E000000}">
      <text>
        <r>
          <rPr>
            <b/>
            <sz val="8"/>
            <rFont val="Tahoma"/>
            <family val="2"/>
          </rPr>
          <t>kg CO₂e of N₂O per unit</t>
        </r>
      </text>
    </comment>
    <comment ref="M41" authorId="0" shapeId="0" xr:uid="{00000000-0006-0000-1400-00002F000000}">
      <text>
        <r>
          <rPr>
            <b/>
            <sz val="8"/>
            <rFont val="Tahoma"/>
            <family val="2"/>
          </rPr>
          <t>kg CO₂e per unit</t>
        </r>
      </text>
    </comment>
    <comment ref="N41" authorId="0" shapeId="0" xr:uid="{00000000-0006-0000-1400-000030000000}">
      <text>
        <r>
          <rPr>
            <b/>
            <sz val="8"/>
            <rFont val="Tahoma"/>
            <family val="2"/>
          </rPr>
          <t>kg CO₂e of CO₂ per unit</t>
        </r>
      </text>
    </comment>
    <comment ref="O41" authorId="0" shapeId="0" xr:uid="{00000000-0006-0000-1400-000031000000}">
      <text>
        <r>
          <rPr>
            <b/>
            <sz val="8"/>
            <rFont val="Tahoma"/>
            <family val="2"/>
          </rPr>
          <t>kg CO₂e of CH₄ per unit</t>
        </r>
      </text>
    </comment>
    <comment ref="P41" authorId="0" shapeId="0" xr:uid="{00000000-0006-0000-1400-000032000000}">
      <text>
        <r>
          <rPr>
            <b/>
            <sz val="8"/>
            <rFont val="Tahoma"/>
            <family val="2"/>
          </rPr>
          <t>kg CO₂e of N₂O per unit</t>
        </r>
      </text>
    </comment>
    <comment ref="Q41" authorId="0" shapeId="0" xr:uid="{00000000-0006-0000-1400-000033000000}">
      <text>
        <r>
          <rPr>
            <b/>
            <sz val="8"/>
            <rFont val="Tahoma"/>
            <family val="2"/>
          </rPr>
          <t>kg CO₂e per unit</t>
        </r>
      </text>
    </comment>
    <comment ref="R41" authorId="0" shapeId="0" xr:uid="{00000000-0006-0000-1400-000034000000}">
      <text>
        <r>
          <rPr>
            <b/>
            <sz val="8"/>
            <rFont val="Tahoma"/>
            <family val="2"/>
          </rPr>
          <t>kg CO₂e of CO₂ per unit</t>
        </r>
      </text>
    </comment>
    <comment ref="S41" authorId="0" shapeId="0" xr:uid="{00000000-0006-0000-1400-000035000000}">
      <text>
        <r>
          <rPr>
            <b/>
            <sz val="8"/>
            <rFont val="Tahoma"/>
            <family val="2"/>
          </rPr>
          <t>kg CO₂e of CH₄ per unit</t>
        </r>
      </text>
    </comment>
    <comment ref="T41" authorId="0" shapeId="0" xr:uid="{00000000-0006-0000-1400-000036000000}">
      <text>
        <r>
          <rPr>
            <b/>
            <sz val="8"/>
            <rFont val="Tahoma"/>
            <family val="2"/>
          </rPr>
          <t>kg CO₂e of N₂O per unit</t>
        </r>
      </text>
    </comment>
    <comment ref="B42" authorId="0" shapeId="0" xr:uid="{00000000-0006-0000-1400-000037000000}">
      <text>
        <r>
          <rPr>
            <b/>
            <sz val="8"/>
            <rFont val="Tahoma"/>
            <family val="2"/>
          </rPr>
          <t>Road vehicle with maximum weight exceeding 3.5 tonnes.</t>
        </r>
      </text>
    </comment>
    <comment ref="D42" authorId="0" shapeId="0" xr:uid="{00000000-0006-0000-1400-000038000000}">
      <text>
        <r>
          <rPr>
            <b/>
            <sz val="8"/>
            <rFont val="Tahoma"/>
            <family val="2"/>
          </rPr>
          <t>An equivalent measure of one tonne of transported goods over one km.</t>
        </r>
      </text>
    </comment>
    <comment ref="D45" authorId="0" shapeId="0" xr:uid="{00000000-0006-0000-1400-000039000000}">
      <text>
        <r>
          <rPr>
            <b/>
            <sz val="8"/>
            <rFont val="Tahoma"/>
            <family val="2"/>
          </rPr>
          <t>An equivalent measure of one tonne of transported goods over one km.</t>
        </r>
      </text>
    </comment>
    <comment ref="D48" authorId="0" shapeId="0" xr:uid="{00000000-0006-0000-1400-00003A000000}">
      <text>
        <r>
          <rPr>
            <b/>
            <sz val="8"/>
            <rFont val="Tahoma"/>
            <family val="2"/>
          </rPr>
          <t>An equivalent measure of one tonne of transported goods over one km.</t>
        </r>
      </text>
    </comment>
    <comment ref="D51" authorId="0" shapeId="0" xr:uid="{00000000-0006-0000-1400-00003B000000}">
      <text>
        <r>
          <rPr>
            <b/>
            <sz val="8"/>
            <rFont val="Tahoma"/>
            <family val="2"/>
          </rPr>
          <t>An equivalent measure of one tonne of transported goods over one km.</t>
        </r>
      </text>
    </comment>
    <comment ref="D54" authorId="0" shapeId="0" xr:uid="{00000000-0006-0000-1400-00003C000000}">
      <text>
        <r>
          <rPr>
            <b/>
            <sz val="8"/>
            <rFont val="Tahoma"/>
            <family val="2"/>
          </rPr>
          <t>An equivalent measure of one tonne of transported goods over one km.</t>
        </r>
      </text>
    </comment>
    <comment ref="D57" authorId="0" shapeId="0" xr:uid="{00000000-0006-0000-1400-00003D000000}">
      <text>
        <r>
          <rPr>
            <b/>
            <sz val="8"/>
            <rFont val="Tahoma"/>
            <family val="2"/>
          </rPr>
          <t>An equivalent measure of one tonne of transported goods over one km.</t>
        </r>
      </text>
    </comment>
    <comment ref="D60" authorId="0" shapeId="0" xr:uid="{00000000-0006-0000-1400-00003E000000}">
      <text>
        <r>
          <rPr>
            <b/>
            <sz val="8"/>
            <rFont val="Tahoma"/>
            <family val="2"/>
          </rPr>
          <t>An equivalent measure of one tonne of transported goods over one km.</t>
        </r>
      </text>
    </comment>
    <comment ref="D63" authorId="0" shapeId="0" xr:uid="{00000000-0006-0000-1400-00003F000000}">
      <text>
        <r>
          <rPr>
            <b/>
            <sz val="8"/>
            <rFont val="Tahoma"/>
            <family val="2"/>
          </rPr>
          <t>An equivalent measure of one tonne of transported goods over one km.</t>
        </r>
      </text>
    </comment>
    <comment ref="E68" authorId="0" shapeId="0" xr:uid="{00000000-0006-0000-1400-000040000000}">
      <text>
        <r>
          <rPr>
            <b/>
            <sz val="8"/>
            <rFont val="Tahoma"/>
            <family val="2"/>
          </rPr>
          <t>Vehicle is not transporting any goods.</t>
        </r>
      </text>
    </comment>
    <comment ref="I68" authorId="0" shapeId="0" xr:uid="{00000000-0006-0000-1400-000041000000}">
      <text>
        <r>
          <rPr>
            <b/>
            <sz val="8"/>
            <rFont val="Tahoma"/>
            <family val="2"/>
          </rPr>
          <t>Vehicle is half full of goods.</t>
        </r>
      </text>
    </comment>
    <comment ref="M68" authorId="0" shapeId="0" xr:uid="{00000000-0006-0000-1400-000042000000}">
      <text>
        <r>
          <rPr>
            <b/>
            <sz val="8"/>
            <rFont val="Tahoma"/>
            <family val="2"/>
          </rPr>
          <t>Vehicle has been loaded to maximum capacity.</t>
        </r>
      </text>
    </comment>
    <comment ref="Q68" authorId="0" shapeId="0" xr:uid="{00000000-0006-0000-1400-000043000000}">
      <text>
        <r>
          <rPr>
            <b/>
            <sz val="8"/>
            <rFont val="Tahoma"/>
            <family val="2"/>
          </rPr>
          <t>The average percentage laden for a freighting vehicle in the UK.</t>
        </r>
      </text>
    </comment>
    <comment ref="E69" authorId="0" shapeId="0" xr:uid="{00000000-0006-0000-1400-000044000000}">
      <text>
        <r>
          <rPr>
            <b/>
            <sz val="8"/>
            <rFont val="Tahoma"/>
            <family val="2"/>
          </rPr>
          <t>kg CO₂e per unit</t>
        </r>
      </text>
    </comment>
    <comment ref="F69" authorId="0" shapeId="0" xr:uid="{00000000-0006-0000-1400-000045000000}">
      <text>
        <r>
          <rPr>
            <b/>
            <sz val="8"/>
            <rFont val="Tahoma"/>
            <family val="2"/>
          </rPr>
          <t>kg CO₂e of CO₂ per unit</t>
        </r>
      </text>
    </comment>
    <comment ref="G69" authorId="0" shapeId="0" xr:uid="{00000000-0006-0000-1400-000046000000}">
      <text>
        <r>
          <rPr>
            <b/>
            <sz val="8"/>
            <rFont val="Tahoma"/>
            <family val="2"/>
          </rPr>
          <t>kg CO₂e of CH₄ per unit</t>
        </r>
      </text>
    </comment>
    <comment ref="H69" authorId="0" shapeId="0" xr:uid="{00000000-0006-0000-1400-000047000000}">
      <text>
        <r>
          <rPr>
            <b/>
            <sz val="8"/>
            <rFont val="Tahoma"/>
            <family val="2"/>
          </rPr>
          <t>kg CO₂e of N₂O per unit</t>
        </r>
      </text>
    </comment>
    <comment ref="I69" authorId="0" shapeId="0" xr:uid="{00000000-0006-0000-1400-000048000000}">
      <text>
        <r>
          <rPr>
            <b/>
            <sz val="8"/>
            <rFont val="Tahoma"/>
            <family val="2"/>
          </rPr>
          <t>kg CO₂e per unit</t>
        </r>
      </text>
    </comment>
    <comment ref="J69" authorId="0" shapeId="0" xr:uid="{00000000-0006-0000-1400-000049000000}">
      <text>
        <r>
          <rPr>
            <b/>
            <sz val="8"/>
            <rFont val="Tahoma"/>
            <family val="2"/>
          </rPr>
          <t>kg CO₂e of CO₂ per unit</t>
        </r>
      </text>
    </comment>
    <comment ref="K69" authorId="0" shapeId="0" xr:uid="{00000000-0006-0000-1400-00004A000000}">
      <text>
        <r>
          <rPr>
            <b/>
            <sz val="8"/>
            <rFont val="Tahoma"/>
            <family val="2"/>
          </rPr>
          <t>kg CO₂e of CH₄ per unit</t>
        </r>
      </text>
    </comment>
    <comment ref="L69" authorId="0" shapeId="0" xr:uid="{00000000-0006-0000-1400-00004B000000}">
      <text>
        <r>
          <rPr>
            <b/>
            <sz val="8"/>
            <rFont val="Tahoma"/>
            <family val="2"/>
          </rPr>
          <t>kg CO₂e of N₂O per unit</t>
        </r>
      </text>
    </comment>
    <comment ref="M69" authorId="0" shapeId="0" xr:uid="{00000000-0006-0000-1400-00004C000000}">
      <text>
        <r>
          <rPr>
            <b/>
            <sz val="8"/>
            <rFont val="Tahoma"/>
            <family val="2"/>
          </rPr>
          <t>kg CO₂e per unit</t>
        </r>
      </text>
    </comment>
    <comment ref="N69" authorId="0" shapeId="0" xr:uid="{00000000-0006-0000-1400-00004D000000}">
      <text>
        <r>
          <rPr>
            <b/>
            <sz val="8"/>
            <rFont val="Tahoma"/>
            <family val="2"/>
          </rPr>
          <t>kg CO₂e of CO₂ per unit</t>
        </r>
      </text>
    </comment>
    <comment ref="O69" authorId="0" shapeId="0" xr:uid="{00000000-0006-0000-1400-00004E000000}">
      <text>
        <r>
          <rPr>
            <b/>
            <sz val="8"/>
            <rFont val="Tahoma"/>
            <family val="2"/>
          </rPr>
          <t>kg CO₂e of CH₄ per unit</t>
        </r>
      </text>
    </comment>
    <comment ref="P69" authorId="0" shapeId="0" xr:uid="{00000000-0006-0000-1400-00004F000000}">
      <text>
        <r>
          <rPr>
            <b/>
            <sz val="8"/>
            <rFont val="Tahoma"/>
            <family val="2"/>
          </rPr>
          <t>kg CO₂e of N₂O per unit</t>
        </r>
      </text>
    </comment>
    <comment ref="Q69" authorId="0" shapeId="0" xr:uid="{00000000-0006-0000-1400-000050000000}">
      <text>
        <r>
          <rPr>
            <b/>
            <sz val="8"/>
            <rFont val="Tahoma"/>
            <family val="2"/>
          </rPr>
          <t>kg CO₂e per unit</t>
        </r>
      </text>
    </comment>
    <comment ref="R69" authorId="0" shapeId="0" xr:uid="{00000000-0006-0000-1400-000051000000}">
      <text>
        <r>
          <rPr>
            <b/>
            <sz val="8"/>
            <rFont val="Tahoma"/>
            <family val="2"/>
          </rPr>
          <t>kg CO₂e of CO₂ per unit</t>
        </r>
      </text>
    </comment>
    <comment ref="S69" authorId="0" shapeId="0" xr:uid="{00000000-0006-0000-1400-000052000000}">
      <text>
        <r>
          <rPr>
            <b/>
            <sz val="8"/>
            <rFont val="Tahoma"/>
            <family val="2"/>
          </rPr>
          <t>kg CO₂e of CH₄ per unit</t>
        </r>
      </text>
    </comment>
    <comment ref="T69" authorId="0" shapeId="0" xr:uid="{00000000-0006-0000-1400-000053000000}">
      <text>
        <r>
          <rPr>
            <b/>
            <sz val="8"/>
            <rFont val="Tahoma"/>
            <family val="2"/>
          </rPr>
          <t>kg CO₂e of N₂O per unit</t>
        </r>
      </text>
    </comment>
    <comment ref="B70" authorId="0" shapeId="0" xr:uid="{00000000-0006-0000-1400-000054000000}">
      <text>
        <r>
          <rPr>
            <b/>
            <sz val="8"/>
            <rFont val="Tahoma"/>
            <family val="2"/>
          </rPr>
          <t>Refrigerated road vehicle with maximum weight exceeding 3.5 tonnes.</t>
        </r>
      </text>
    </comment>
    <comment ref="D70" authorId="0" shapeId="0" xr:uid="{00000000-0006-0000-1400-000055000000}">
      <text>
        <r>
          <rPr>
            <b/>
            <sz val="8"/>
            <rFont val="Tahoma"/>
            <family val="2"/>
          </rPr>
          <t>An equivalent measure of one tonne of transported goods over one km.</t>
        </r>
      </text>
    </comment>
    <comment ref="D73" authorId="0" shapeId="0" xr:uid="{00000000-0006-0000-1400-000056000000}">
      <text>
        <r>
          <rPr>
            <b/>
            <sz val="8"/>
            <rFont val="Tahoma"/>
            <family val="2"/>
          </rPr>
          <t>An equivalent measure of one tonne of transported goods over one km.</t>
        </r>
      </text>
    </comment>
    <comment ref="D76" authorId="0" shapeId="0" xr:uid="{00000000-0006-0000-1400-000057000000}">
      <text>
        <r>
          <rPr>
            <b/>
            <sz val="8"/>
            <rFont val="Tahoma"/>
            <family val="2"/>
          </rPr>
          <t>An equivalent measure of one tonne of transported goods over one km.</t>
        </r>
      </text>
    </comment>
    <comment ref="D79" authorId="0" shapeId="0" xr:uid="{00000000-0006-0000-1400-000058000000}">
      <text>
        <r>
          <rPr>
            <b/>
            <sz val="8"/>
            <rFont val="Tahoma"/>
            <family val="2"/>
          </rPr>
          <t>An equivalent measure of one tonne of transported goods over one km.</t>
        </r>
      </text>
    </comment>
    <comment ref="D82" authorId="0" shapeId="0" xr:uid="{00000000-0006-0000-1400-000059000000}">
      <text>
        <r>
          <rPr>
            <b/>
            <sz val="8"/>
            <rFont val="Tahoma"/>
            <family val="2"/>
          </rPr>
          <t>An equivalent measure of one tonne of transported goods over one km.</t>
        </r>
      </text>
    </comment>
    <comment ref="D85" authorId="0" shapeId="0" xr:uid="{00000000-0006-0000-1400-00005A000000}">
      <text>
        <r>
          <rPr>
            <b/>
            <sz val="8"/>
            <rFont val="Tahoma"/>
            <family val="2"/>
          </rPr>
          <t>An equivalent measure of one tonne of transported goods over one km.</t>
        </r>
      </text>
    </comment>
    <comment ref="D88" authorId="0" shapeId="0" xr:uid="{00000000-0006-0000-1400-00005B000000}">
      <text>
        <r>
          <rPr>
            <b/>
            <sz val="8"/>
            <rFont val="Tahoma"/>
            <family val="2"/>
          </rPr>
          <t>An equivalent measure of one tonne of transported goods over one km.</t>
        </r>
      </text>
    </comment>
    <comment ref="D91" authorId="0" shapeId="0" xr:uid="{00000000-0006-0000-1400-00005C000000}">
      <text>
        <r>
          <rPr>
            <b/>
            <sz val="8"/>
            <rFont val="Tahoma"/>
            <family val="2"/>
          </rPr>
          <t>An equivalent measure of one tonne of transported goods over one km.</t>
        </r>
      </text>
    </comment>
    <comment ref="E96" authorId="0" shapeId="0" xr:uid="{00000000-0006-0000-1400-00005D000000}">
      <text>
        <r>
          <rPr>
            <b/>
            <sz val="8"/>
            <rFont val="Tahoma"/>
            <family val="2"/>
          </rPr>
          <t>Including the influence of non-CO₂ climate change effects of aviation (water vapour, contrails, NOx etc.)</t>
        </r>
      </text>
    </comment>
    <comment ref="I96" authorId="0" shapeId="0" xr:uid="{00000000-0006-0000-1400-00005E000000}">
      <text>
        <r>
          <rPr>
            <b/>
            <sz val="8"/>
            <rFont val="Tahoma"/>
            <family val="2"/>
          </rPr>
          <t>Excluding the influence of non-CO₂ climate change effects of aviation (water vapour, contrails, NOx etc.)</t>
        </r>
      </text>
    </comment>
    <comment ref="E97" authorId="0" shapeId="0" xr:uid="{00000000-0006-0000-1400-00005F000000}">
      <text>
        <r>
          <rPr>
            <b/>
            <sz val="8"/>
            <rFont val="Tahoma"/>
            <family val="2"/>
          </rPr>
          <t>kg CO₂e per unit</t>
        </r>
      </text>
    </comment>
    <comment ref="F97" authorId="0" shapeId="0" xr:uid="{00000000-0006-0000-1400-000060000000}">
      <text>
        <r>
          <rPr>
            <b/>
            <sz val="8"/>
            <rFont val="Tahoma"/>
            <family val="2"/>
          </rPr>
          <t>kg CO₂e of CO₂ per unit</t>
        </r>
      </text>
    </comment>
    <comment ref="G97" authorId="0" shapeId="0" xr:uid="{00000000-0006-0000-1400-000061000000}">
      <text>
        <r>
          <rPr>
            <b/>
            <sz val="8"/>
            <rFont val="Tahoma"/>
            <family val="2"/>
          </rPr>
          <t>kg CO₂e of CH₄ per unit</t>
        </r>
      </text>
    </comment>
    <comment ref="H97" authorId="0" shapeId="0" xr:uid="{00000000-0006-0000-1400-000062000000}">
      <text>
        <r>
          <rPr>
            <b/>
            <sz val="8"/>
            <rFont val="Tahoma"/>
            <family val="2"/>
          </rPr>
          <t>kg CO₂e of N₂O per unit</t>
        </r>
      </text>
    </comment>
    <comment ref="I97" authorId="0" shapeId="0" xr:uid="{00000000-0006-0000-1400-000063000000}">
      <text>
        <r>
          <rPr>
            <b/>
            <sz val="8"/>
            <rFont val="Tahoma"/>
            <family val="2"/>
          </rPr>
          <t>kg CO₂e per unit</t>
        </r>
      </text>
    </comment>
    <comment ref="J97" authorId="0" shapeId="0" xr:uid="{00000000-0006-0000-1400-000064000000}">
      <text>
        <r>
          <rPr>
            <b/>
            <sz val="8"/>
            <rFont val="Tahoma"/>
            <family val="2"/>
          </rPr>
          <t>kg CO₂e of CO₂ per unit</t>
        </r>
      </text>
    </comment>
    <comment ref="K97" authorId="0" shapeId="0" xr:uid="{00000000-0006-0000-1400-000065000000}">
      <text>
        <r>
          <rPr>
            <b/>
            <sz val="8"/>
            <rFont val="Tahoma"/>
            <family val="2"/>
          </rPr>
          <t>kg CO₂e of CH₄ per unit</t>
        </r>
      </text>
    </comment>
    <comment ref="L97" authorId="0" shapeId="0" xr:uid="{00000000-0006-0000-1400-000066000000}">
      <text>
        <r>
          <rPr>
            <b/>
            <sz val="8"/>
            <rFont val="Tahoma"/>
            <family val="2"/>
          </rPr>
          <t>kg CO₂e of N₂O per unit</t>
        </r>
      </text>
    </comment>
    <comment ref="C98" authorId="0" shapeId="0" xr:uid="{00000000-0006-0000-1400-000067000000}">
      <text>
        <r>
          <rPr>
            <b/>
            <sz val="8"/>
            <rFont val="Tahoma"/>
            <family val="2"/>
          </rPr>
          <t>Domestic flights are between UK airports.</t>
        </r>
      </text>
    </comment>
    <comment ref="D98" authorId="0" shapeId="0" xr:uid="{00000000-0006-0000-1400-000068000000}">
      <text>
        <r>
          <rPr>
            <b/>
            <sz val="8"/>
            <rFont val="Tahoma"/>
            <family val="2"/>
          </rPr>
          <t>An equivalent measure of one tonne of transported goods over one km</t>
        </r>
      </text>
    </comment>
    <comment ref="C99" authorId="0" shapeId="0" xr:uid="{00000000-0006-0000-1400-000069000000}">
      <text>
        <r>
          <rPr>
            <b/>
            <sz val="8"/>
            <rFont val="Tahoma"/>
            <family val="2"/>
          </rPr>
          <t>International flights to/from the UK, typically to Europe (up to 3700km distance).</t>
        </r>
      </text>
    </comment>
    <comment ref="D99" authorId="0" shapeId="0" xr:uid="{00000000-0006-0000-1400-00006A000000}">
      <text>
        <r>
          <rPr>
            <b/>
            <sz val="8"/>
            <rFont val="Tahoma"/>
            <family val="2"/>
          </rPr>
          <t>An equivalent measure of one tonne of transported goods over one km</t>
        </r>
      </text>
    </comment>
    <comment ref="C100" authorId="0" shapeId="0" xr:uid="{00000000-0006-0000-1400-00006B000000}">
      <text>
        <r>
          <rPr>
            <b/>
            <sz val="8"/>
            <rFont val="Tahoma"/>
            <family val="2"/>
          </rPr>
          <t>Long-haul international flights to/from the UK, typically to non-European destinations (over 3700km distance).</t>
        </r>
      </text>
    </comment>
    <comment ref="D100" authorId="0" shapeId="0" xr:uid="{00000000-0006-0000-1400-00006C000000}">
      <text>
        <r>
          <rPr>
            <b/>
            <sz val="8"/>
            <rFont val="Tahoma"/>
            <family val="2"/>
          </rPr>
          <t>An equivalent measure of one tonne of transported goods over one km.</t>
        </r>
      </text>
    </comment>
    <comment ref="C101" authorId="0" shapeId="0" xr:uid="{00000000-0006-0000-1400-00006D000000}">
      <text>
        <r>
          <rPr>
            <b/>
            <sz val="8"/>
            <rFont val="Tahoma"/>
            <family val="2"/>
          </rPr>
          <t>International flights to/from non-UK countries.</t>
        </r>
      </text>
    </comment>
    <comment ref="D101" authorId="0" shapeId="0" xr:uid="{00000000-0006-0000-1400-00006E000000}">
      <text>
        <r>
          <rPr>
            <b/>
            <sz val="8"/>
            <rFont val="Tahoma"/>
            <family val="2"/>
          </rPr>
          <t>An equivalent measure of one tonne of transported goods over one km.</t>
        </r>
      </text>
    </comment>
    <comment ref="E105" authorId="0" shapeId="0" xr:uid="{00000000-0006-0000-1400-00006F000000}">
      <text>
        <r>
          <rPr>
            <b/>
            <sz val="8"/>
            <rFont val="Tahoma"/>
            <family val="2"/>
          </rPr>
          <t>kg CO₂e per unit</t>
        </r>
      </text>
    </comment>
    <comment ref="F105" authorId="0" shapeId="0" xr:uid="{00000000-0006-0000-1400-000070000000}">
      <text>
        <r>
          <rPr>
            <b/>
            <sz val="8"/>
            <rFont val="Tahoma"/>
            <family val="2"/>
          </rPr>
          <t>kg CO₂e of CO₂ per unit</t>
        </r>
      </text>
    </comment>
    <comment ref="G105" authorId="0" shapeId="0" xr:uid="{00000000-0006-0000-1400-000071000000}">
      <text>
        <r>
          <rPr>
            <b/>
            <sz val="8"/>
            <rFont val="Tahoma"/>
            <family val="2"/>
          </rPr>
          <t>kg CO₂e of CH₄ per unit</t>
        </r>
      </text>
    </comment>
    <comment ref="H105" authorId="0" shapeId="0" xr:uid="{00000000-0006-0000-1400-000072000000}">
      <text>
        <r>
          <rPr>
            <b/>
            <sz val="8"/>
            <rFont val="Tahoma"/>
            <family val="2"/>
          </rPr>
          <t>kg CO₂e of N₂O per unit</t>
        </r>
      </text>
    </comment>
    <comment ref="D106" authorId="0" shapeId="0" xr:uid="{00000000-0006-0000-1400-000073000000}">
      <text>
        <r>
          <rPr>
            <b/>
            <sz val="8"/>
            <rFont val="Tahoma"/>
            <family val="2"/>
          </rPr>
          <t>An equivalent measure of one tonne of transported goods over one km.</t>
        </r>
      </text>
    </comment>
    <comment ref="F110" authorId="0" shapeId="0" xr:uid="{00000000-0006-0000-1400-000074000000}">
      <text>
        <r>
          <rPr>
            <b/>
            <sz val="8"/>
            <rFont val="Tahoma"/>
            <family val="2"/>
          </rPr>
          <t>kg CO₂e per unit</t>
        </r>
      </text>
    </comment>
    <comment ref="G110" authorId="0" shapeId="0" xr:uid="{00000000-0006-0000-1400-000075000000}">
      <text>
        <r>
          <rPr>
            <b/>
            <sz val="8"/>
            <rFont val="Tahoma"/>
            <family val="2"/>
          </rPr>
          <t>kg CO₂e of CO₂ per unit</t>
        </r>
      </text>
    </comment>
    <comment ref="H110" authorId="0" shapeId="0" xr:uid="{00000000-0006-0000-1400-000076000000}">
      <text>
        <r>
          <rPr>
            <b/>
            <sz val="8"/>
            <rFont val="Tahoma"/>
            <family val="2"/>
          </rPr>
          <t>kg CO₂e of CH₄ per unit</t>
        </r>
      </text>
    </comment>
    <comment ref="I110" authorId="0" shapeId="0" xr:uid="{00000000-0006-0000-1400-000077000000}">
      <text>
        <r>
          <rPr>
            <b/>
            <sz val="8"/>
            <rFont val="Tahoma"/>
            <family val="2"/>
          </rPr>
          <t>kg CO₂e of N₂O per unit</t>
        </r>
      </text>
    </comment>
    <comment ref="E111" authorId="0" shapeId="0" xr:uid="{00000000-0006-0000-1400-000078000000}">
      <text>
        <r>
          <rPr>
            <b/>
            <sz val="8"/>
            <rFont val="Tahoma"/>
            <family val="2"/>
          </rPr>
          <t>An equivalent measure of one tonne of transported goods over one km.</t>
        </r>
      </text>
    </comment>
    <comment ref="E112" authorId="0" shapeId="0" xr:uid="{00000000-0006-0000-1400-000079000000}">
      <text>
        <r>
          <rPr>
            <b/>
            <sz val="8"/>
            <rFont val="Tahoma"/>
            <family val="2"/>
          </rPr>
          <t>An equivalent measure of one tonne of transported goods over one km.</t>
        </r>
      </text>
    </comment>
    <comment ref="E113" authorId="0" shapeId="0" xr:uid="{00000000-0006-0000-1400-00007A000000}">
      <text>
        <r>
          <rPr>
            <b/>
            <sz val="8"/>
            <rFont val="Tahoma"/>
            <family val="2"/>
          </rPr>
          <t>An equivalent measure of one tonne of transported goods over one km.</t>
        </r>
      </text>
    </comment>
    <comment ref="E114" authorId="0" shapeId="0" xr:uid="{00000000-0006-0000-1400-00007B000000}">
      <text>
        <r>
          <rPr>
            <b/>
            <sz val="8"/>
            <rFont val="Tahoma"/>
            <family val="2"/>
          </rPr>
          <t>An equivalent measure of one tonne of transported goods over one km.</t>
        </r>
      </text>
    </comment>
    <comment ref="E115" authorId="0" shapeId="0" xr:uid="{00000000-0006-0000-1400-00007C000000}">
      <text>
        <r>
          <rPr>
            <b/>
            <sz val="8"/>
            <rFont val="Tahoma"/>
            <family val="2"/>
          </rPr>
          <t>An equivalent measure of one tonne of transported goods over one km.</t>
        </r>
      </text>
    </comment>
    <comment ref="E116" authorId="0" shapeId="0" xr:uid="{00000000-0006-0000-1400-00007D000000}">
      <text>
        <r>
          <rPr>
            <b/>
            <sz val="8"/>
            <rFont val="Tahoma"/>
            <family val="2"/>
          </rPr>
          <t>An equivalent measure of one tonne of transported goods over one km.</t>
        </r>
      </text>
    </comment>
    <comment ref="E117" authorId="0" shapeId="0" xr:uid="{00000000-0006-0000-1400-00007E000000}">
      <text>
        <r>
          <rPr>
            <b/>
            <sz val="8"/>
            <rFont val="Tahoma"/>
            <family val="2"/>
          </rPr>
          <t>An equivalent measure of one tonne of transported goods over one km.</t>
        </r>
      </text>
    </comment>
    <comment ref="E118" authorId="0" shapeId="0" xr:uid="{00000000-0006-0000-1400-00007F000000}">
      <text>
        <r>
          <rPr>
            <b/>
            <sz val="8"/>
            <rFont val="Tahoma"/>
            <family val="2"/>
          </rPr>
          <t>An equivalent measure of one tonne of transported goods over one km.</t>
        </r>
      </text>
    </comment>
    <comment ref="E119" authorId="0" shapeId="0" xr:uid="{00000000-0006-0000-1400-000080000000}">
      <text>
        <r>
          <rPr>
            <b/>
            <sz val="8"/>
            <rFont val="Tahoma"/>
            <family val="2"/>
          </rPr>
          <t>An equivalent measure of one tonne of transported goods over one km.</t>
        </r>
      </text>
    </comment>
    <comment ref="E120" authorId="0" shapeId="0" xr:uid="{00000000-0006-0000-1400-000081000000}">
      <text>
        <r>
          <rPr>
            <b/>
            <sz val="8"/>
            <rFont val="Tahoma"/>
            <family val="2"/>
          </rPr>
          <t>An equivalent measure of one tonne of transported goods over one km.</t>
        </r>
      </text>
    </comment>
    <comment ref="E121" authorId="0" shapeId="0" xr:uid="{00000000-0006-0000-1400-000082000000}">
      <text>
        <r>
          <rPr>
            <b/>
            <sz val="8"/>
            <rFont val="Tahoma"/>
            <family val="2"/>
          </rPr>
          <t>An equivalent measure of one tonne of transported goods over one km.</t>
        </r>
      </text>
    </comment>
    <comment ref="E122" authorId="0" shapeId="0" xr:uid="{00000000-0006-0000-1400-000083000000}">
      <text>
        <r>
          <rPr>
            <b/>
            <sz val="8"/>
            <rFont val="Tahoma"/>
            <family val="2"/>
          </rPr>
          <t>An equivalent measure of one tonne of transported goods over one km.</t>
        </r>
      </text>
    </comment>
    <comment ref="E123" authorId="0" shapeId="0" xr:uid="{00000000-0006-0000-1400-000084000000}">
      <text>
        <r>
          <rPr>
            <b/>
            <sz val="8"/>
            <rFont val="Tahoma"/>
            <family val="2"/>
          </rPr>
          <t>An equivalent measure of one tonne of transported goods over one km.</t>
        </r>
      </text>
    </comment>
    <comment ref="E124" authorId="0" shapeId="0" xr:uid="{00000000-0006-0000-1400-000085000000}">
      <text>
        <r>
          <rPr>
            <b/>
            <sz val="8"/>
            <rFont val="Tahoma"/>
            <family val="2"/>
          </rPr>
          <t>An equivalent measure of one tonne of transported goods over one km.</t>
        </r>
      </text>
    </comment>
    <comment ref="E125" authorId="0" shapeId="0" xr:uid="{00000000-0006-0000-1400-000086000000}">
      <text>
        <r>
          <rPr>
            <b/>
            <sz val="8"/>
            <rFont val="Tahoma"/>
            <family val="2"/>
          </rPr>
          <t>An equivalent measure of one tonne of transported goods over one km.</t>
        </r>
      </text>
    </comment>
    <comment ref="E126" authorId="0" shapeId="0" xr:uid="{00000000-0006-0000-1400-000087000000}">
      <text>
        <r>
          <rPr>
            <b/>
            <sz val="8"/>
            <rFont val="Tahoma"/>
            <family val="2"/>
          </rPr>
          <t>An equivalent measure of one tonne of transported goods over one km.</t>
        </r>
      </text>
    </comment>
    <comment ref="E127" authorId="0" shapeId="0" xr:uid="{00000000-0006-0000-1400-000088000000}">
      <text>
        <r>
          <rPr>
            <b/>
            <sz val="8"/>
            <rFont val="Tahoma"/>
            <family val="2"/>
          </rPr>
          <t>An equivalent measure of one tonne of transported goods over one km.</t>
        </r>
      </text>
    </comment>
    <comment ref="E128" authorId="0" shapeId="0" xr:uid="{00000000-0006-0000-1400-000089000000}">
      <text>
        <r>
          <rPr>
            <b/>
            <sz val="8"/>
            <rFont val="Tahoma"/>
            <family val="2"/>
          </rPr>
          <t>An equivalent measure of one tonne of transported goods over one km.</t>
        </r>
      </text>
    </comment>
    <comment ref="E129" authorId="0" shapeId="0" xr:uid="{00000000-0006-0000-1400-00008A000000}">
      <text>
        <r>
          <rPr>
            <b/>
            <sz val="8"/>
            <rFont val="Tahoma"/>
            <family val="2"/>
          </rPr>
          <t>An equivalent measure of one tonne of transported goods over one km.</t>
        </r>
      </text>
    </comment>
    <comment ref="E130" authorId="0" shapeId="0" xr:uid="{00000000-0006-0000-1400-00008B000000}">
      <text>
        <r>
          <rPr>
            <b/>
            <sz val="8"/>
            <rFont val="Tahoma"/>
            <family val="2"/>
          </rPr>
          <t>An equivalent measure of one tonne of transported goods over one km.</t>
        </r>
      </text>
    </comment>
    <comment ref="E131" authorId="0" shapeId="0" xr:uid="{00000000-0006-0000-1400-00008C000000}">
      <text>
        <r>
          <rPr>
            <b/>
            <sz val="8"/>
            <rFont val="Tahoma"/>
            <family val="2"/>
          </rPr>
          <t>An equivalent measure of one tonne of transported goods over one km.</t>
        </r>
      </text>
    </comment>
    <comment ref="E132" authorId="0" shapeId="0" xr:uid="{00000000-0006-0000-1400-00008D000000}">
      <text>
        <r>
          <rPr>
            <b/>
            <sz val="8"/>
            <rFont val="Tahoma"/>
            <family val="2"/>
          </rPr>
          <t>An equivalent measure of one tonne of transported goods over one km.</t>
        </r>
      </text>
    </comment>
    <comment ref="E133" authorId="0" shapeId="0" xr:uid="{00000000-0006-0000-1400-00008E000000}">
      <text>
        <r>
          <rPr>
            <b/>
            <sz val="8"/>
            <rFont val="Tahoma"/>
            <family val="2"/>
          </rPr>
          <t>An equivalent measure of one tonne of transported goods over one km.</t>
        </r>
      </text>
    </comment>
    <comment ref="E134" authorId="0" shapeId="0" xr:uid="{00000000-0006-0000-1400-00008F000000}">
      <text>
        <r>
          <rPr>
            <b/>
            <sz val="8"/>
            <rFont val="Tahoma"/>
            <family val="2"/>
          </rPr>
          <t>An equivalent measure of one tonne of transported goods over one km.</t>
        </r>
      </text>
    </comment>
    <comment ref="F138" authorId="0" shapeId="0" xr:uid="{00000000-0006-0000-1400-000090000000}">
      <text>
        <r>
          <rPr>
            <b/>
            <sz val="8"/>
            <rFont val="Tahoma"/>
            <family val="2"/>
          </rPr>
          <t>kg CO₂e per unit</t>
        </r>
      </text>
    </comment>
    <comment ref="G138" authorId="0" shapeId="0" xr:uid="{00000000-0006-0000-1400-000091000000}">
      <text>
        <r>
          <rPr>
            <b/>
            <sz val="8"/>
            <rFont val="Tahoma"/>
            <family val="2"/>
          </rPr>
          <t>kg CO₂e of CO₂ per unit</t>
        </r>
      </text>
    </comment>
    <comment ref="H138" authorId="0" shapeId="0" xr:uid="{00000000-0006-0000-1400-000092000000}">
      <text>
        <r>
          <rPr>
            <b/>
            <sz val="8"/>
            <rFont val="Tahoma"/>
            <family val="2"/>
          </rPr>
          <t>kg CO₂e of CH₄ per unit</t>
        </r>
      </text>
    </comment>
    <comment ref="I138" authorId="0" shapeId="0" xr:uid="{00000000-0006-0000-1400-000093000000}">
      <text>
        <r>
          <rPr>
            <b/>
            <sz val="8"/>
            <rFont val="Tahoma"/>
            <family val="2"/>
          </rPr>
          <t>kg CO₂e of N₂O per unit</t>
        </r>
      </text>
    </comment>
    <comment ref="E139" authorId="0" shapeId="0" xr:uid="{00000000-0006-0000-1400-000094000000}">
      <text>
        <r>
          <rPr>
            <b/>
            <sz val="8"/>
            <rFont val="Tahoma"/>
            <family val="2"/>
          </rPr>
          <t>An equivalent measure of one tonne of transported goods over one km.</t>
        </r>
      </text>
    </comment>
    <comment ref="E140" authorId="0" shapeId="0" xr:uid="{00000000-0006-0000-1400-000095000000}">
      <text>
        <r>
          <rPr>
            <b/>
            <sz val="8"/>
            <rFont val="Tahoma"/>
            <family val="2"/>
          </rPr>
          <t>An equivalent measure of one tonne of transported goods over one km.</t>
        </r>
      </text>
    </comment>
    <comment ref="E141" authorId="0" shapeId="0" xr:uid="{00000000-0006-0000-1400-000096000000}">
      <text>
        <r>
          <rPr>
            <b/>
            <sz val="8"/>
            <rFont val="Tahoma"/>
            <family val="2"/>
          </rPr>
          <t>An equivalent measure of one tonne of transported goods over one km.</t>
        </r>
      </text>
    </comment>
    <comment ref="E142" authorId="0" shapeId="0" xr:uid="{00000000-0006-0000-1400-000097000000}">
      <text>
        <r>
          <rPr>
            <b/>
            <sz val="8"/>
            <rFont val="Tahoma"/>
            <family val="2"/>
          </rPr>
          <t>An equivalent measure of one tonne of transported goods over one km.</t>
        </r>
      </text>
    </comment>
    <comment ref="E143" authorId="0" shapeId="0" xr:uid="{00000000-0006-0000-1400-000098000000}">
      <text>
        <r>
          <rPr>
            <b/>
            <sz val="8"/>
            <rFont val="Tahoma"/>
            <family val="2"/>
          </rPr>
          <t>An equivalent measure of one tonne of transported goods over one km.</t>
        </r>
      </text>
    </comment>
    <comment ref="E144" authorId="0" shapeId="0" xr:uid="{00000000-0006-0000-1400-000099000000}">
      <text>
        <r>
          <rPr>
            <b/>
            <sz val="8"/>
            <rFont val="Tahoma"/>
            <family val="2"/>
          </rPr>
          <t>An equivalent measure of one tonne of transported goods over one km.</t>
        </r>
      </text>
    </comment>
    <comment ref="E145" authorId="0" shapeId="0" xr:uid="{00000000-0006-0000-1400-00009A000000}">
      <text>
        <r>
          <rPr>
            <b/>
            <sz val="8"/>
            <rFont val="Tahoma"/>
            <family val="2"/>
          </rPr>
          <t>An equivalent measure of one tonne of transported goods over one km.</t>
        </r>
      </text>
    </comment>
    <comment ref="E146" authorId="0" shapeId="0" xr:uid="{00000000-0006-0000-1400-00009B000000}">
      <text>
        <r>
          <rPr>
            <b/>
            <sz val="8"/>
            <rFont val="Tahoma"/>
            <family val="2"/>
          </rPr>
          <t>An equivalent measure of one tonne of transported goods over one km.</t>
        </r>
      </text>
    </comment>
    <comment ref="E147" authorId="0" shapeId="0" xr:uid="{00000000-0006-0000-1400-00009C000000}">
      <text>
        <r>
          <rPr>
            <b/>
            <sz val="8"/>
            <rFont val="Tahoma"/>
            <family val="2"/>
          </rPr>
          <t>An equivalent measure of one tonne of transported goods over one km.</t>
        </r>
      </text>
    </comment>
    <comment ref="E148" authorId="0" shapeId="0" xr:uid="{00000000-0006-0000-1400-00009D000000}">
      <text>
        <r>
          <rPr>
            <b/>
            <sz val="8"/>
            <rFont val="Tahoma"/>
            <family val="2"/>
          </rPr>
          <t>An equivalent measure of one tonne of transported goods over one km.</t>
        </r>
      </text>
    </comment>
    <comment ref="E149" authorId="0" shapeId="0" xr:uid="{00000000-0006-0000-1400-00009E000000}">
      <text>
        <r>
          <rPr>
            <b/>
            <sz val="8"/>
            <rFont val="Tahoma"/>
            <family val="2"/>
          </rPr>
          <t>An equivalent measure of one tonne of transported goods over one km.</t>
        </r>
      </text>
    </comment>
    <comment ref="E150" authorId="0" shapeId="0" xr:uid="{00000000-0006-0000-1400-00009F000000}">
      <text>
        <r>
          <rPr>
            <b/>
            <sz val="8"/>
            <rFont val="Tahoma"/>
            <family val="2"/>
          </rPr>
          <t>An equivalent measure of one tonne of transported goods over one km.</t>
        </r>
      </text>
    </comment>
    <comment ref="E151" authorId="0" shapeId="0" xr:uid="{00000000-0006-0000-1400-0000A0000000}">
      <text>
        <r>
          <rPr>
            <b/>
            <sz val="8"/>
            <rFont val="Tahoma"/>
            <family val="2"/>
          </rPr>
          <t>An equivalent measure of one tonne of transported goods over one km.</t>
        </r>
      </text>
    </comment>
    <comment ref="E152" authorId="0" shapeId="0" xr:uid="{00000000-0006-0000-1400-0000A1000000}">
      <text>
        <r>
          <rPr>
            <b/>
            <sz val="8"/>
            <rFont val="Tahoma"/>
            <family val="2"/>
          </rPr>
          <t>An equivalent measure of one tonne of transported goods over one km.</t>
        </r>
      </text>
    </comment>
    <comment ref="E153" authorId="0" shapeId="0" xr:uid="{00000000-0006-0000-1400-0000A2000000}">
      <text>
        <r>
          <rPr>
            <b/>
            <sz val="8"/>
            <rFont val="Tahoma"/>
            <family val="2"/>
          </rPr>
          <t>An equivalent measure of one tonne of transported goods over one km.</t>
        </r>
      </text>
    </comment>
    <comment ref="E154" authorId="0" shapeId="0" xr:uid="{00000000-0006-0000-1400-0000A3000000}">
      <text>
        <r>
          <rPr>
            <b/>
            <sz val="8"/>
            <rFont val="Tahoma"/>
            <family val="2"/>
          </rPr>
          <t>An equivalent measure of one tonne of transported goods over one km.</t>
        </r>
      </text>
    </comment>
    <comment ref="E155" authorId="0" shapeId="0" xr:uid="{00000000-0006-0000-1400-0000A4000000}">
      <text>
        <r>
          <rPr>
            <b/>
            <sz val="8"/>
            <rFont val="Tahoma"/>
            <family val="2"/>
          </rPr>
          <t>An equivalent measure of one tonne of transported goods over one km.</t>
        </r>
      </text>
    </comment>
    <comment ref="E156" authorId="0" shapeId="0" xr:uid="{00000000-0006-0000-1400-0000A5000000}">
      <text>
        <r>
          <rPr>
            <b/>
            <sz val="8"/>
            <rFont val="Tahoma"/>
            <family val="2"/>
          </rPr>
          <t>An equivalent measure of one tonne of transported goods over one km.</t>
        </r>
      </text>
    </comment>
    <comment ref="E157" authorId="0" shapeId="0" xr:uid="{00000000-0006-0000-1400-0000A6000000}">
      <text>
        <r>
          <rPr>
            <b/>
            <sz val="8"/>
            <rFont val="Tahoma"/>
            <family val="2"/>
          </rPr>
          <t>An equivalent measure of one tonne of transported goods over one km.</t>
        </r>
      </text>
    </comment>
    <comment ref="E158" authorId="0" shapeId="0" xr:uid="{00000000-0006-0000-1400-0000A7000000}">
      <text>
        <r>
          <rPr>
            <b/>
            <sz val="8"/>
            <rFont val="Tahoma"/>
            <family val="2"/>
          </rPr>
          <t>An equivalent measure of one tonne of transported goods over one km.</t>
        </r>
      </text>
    </comment>
    <comment ref="E159" authorId="0" shapeId="0" xr:uid="{00000000-0006-0000-1400-0000A8000000}">
      <text>
        <r>
          <rPr>
            <b/>
            <sz val="8"/>
            <rFont val="Tahoma"/>
            <family val="2"/>
          </rPr>
          <t>An equivalent measure of one tonne of transported goods over one km.</t>
        </r>
      </text>
    </comment>
    <comment ref="E160" authorId="0" shapeId="0" xr:uid="{00000000-0006-0000-1400-0000A9000000}">
      <text>
        <r>
          <rPr>
            <b/>
            <sz val="8"/>
            <rFont val="Tahoma"/>
            <family val="2"/>
          </rPr>
          <t>An equivalent measure of one tonne of transported goods over one km.</t>
        </r>
      </text>
    </comment>
    <comment ref="E161" authorId="0" shapeId="0" xr:uid="{00000000-0006-0000-1400-0000AA000000}">
      <text>
        <r>
          <rPr>
            <b/>
            <sz val="8"/>
            <rFont val="Tahoma"/>
            <family val="2"/>
          </rPr>
          <t>An equivalent measure of one tonne of transported goods over one km.</t>
        </r>
      </text>
    </comment>
    <comment ref="E162" authorId="0" shapeId="0" xr:uid="{00000000-0006-0000-1400-0000AB000000}">
      <text>
        <r>
          <rPr>
            <b/>
            <sz val="8"/>
            <rFont val="Tahoma"/>
            <family val="2"/>
          </rPr>
          <t>An equivalent measure of one tonne of transported goods over one km.</t>
        </r>
      </text>
    </comment>
    <comment ref="E163" authorId="0" shapeId="0" xr:uid="{00000000-0006-0000-1400-0000AC000000}">
      <text>
        <r>
          <rPr>
            <b/>
            <sz val="8"/>
            <rFont val="Tahoma"/>
            <family val="2"/>
          </rPr>
          <t>An equivalent measure of one tonne of transported goods over one km.</t>
        </r>
      </text>
    </comment>
    <comment ref="E164" authorId="0" shapeId="0" xr:uid="{00000000-0006-0000-1400-0000AD000000}">
      <text>
        <r>
          <rPr>
            <b/>
            <sz val="8"/>
            <rFont val="Tahoma"/>
            <family val="2"/>
          </rPr>
          <t>An equivalent measure of one tonne of transported goods over one km.</t>
        </r>
      </text>
    </comment>
    <comment ref="E165" authorId="0" shapeId="0" xr:uid="{00000000-0006-0000-1400-0000AE000000}">
      <text>
        <r>
          <rPr>
            <b/>
            <sz val="8"/>
            <rFont val="Tahoma"/>
            <family val="2"/>
          </rPr>
          <t>An equivalent measure of one tonne of transported goods over one km.</t>
        </r>
      </text>
    </comment>
    <comment ref="E166" authorId="0" shapeId="0" xr:uid="{00000000-0006-0000-1400-0000AF000000}">
      <text>
        <r>
          <rPr>
            <b/>
            <sz val="8"/>
            <rFont val="Tahoma"/>
            <family val="2"/>
          </rPr>
          <t>An equivalent measure of one tonne of transported goods over one km.</t>
        </r>
      </text>
    </comment>
    <comment ref="E167" authorId="0" shapeId="0" xr:uid="{00000000-0006-0000-1400-0000B0000000}">
      <text>
        <r>
          <rPr>
            <b/>
            <sz val="8"/>
            <rFont val="Tahoma"/>
            <family val="2"/>
          </rPr>
          <t>An equivalent measure of one tonne of transported goods over one km.</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Rebekah Watson</author>
  </authors>
  <commentList>
    <comment ref="E24" authorId="0" shapeId="0" xr:uid="{00000000-0006-0000-1500-000001000000}">
      <text>
        <r>
          <rPr>
            <b/>
            <sz val="8"/>
            <rFont val="Tahoma"/>
            <family val="2"/>
          </rPr>
          <t>kg CO₂e per unit</t>
        </r>
      </text>
    </comment>
    <comment ref="F24" authorId="0" shapeId="0" xr:uid="{00000000-0006-0000-1500-000002000000}">
      <text>
        <r>
          <rPr>
            <b/>
            <sz val="8"/>
            <rFont val="Tahoma"/>
            <family val="2"/>
          </rPr>
          <t>kg CO₂e of CO₂ per unit</t>
        </r>
      </text>
    </comment>
    <comment ref="G24" authorId="0" shapeId="0" xr:uid="{00000000-0006-0000-1500-000003000000}">
      <text>
        <r>
          <rPr>
            <b/>
            <sz val="8"/>
            <rFont val="Tahoma"/>
            <family val="2"/>
          </rPr>
          <t>kg CO₂e of CH₄ per unit</t>
        </r>
      </text>
    </comment>
    <comment ref="H24" authorId="0" shapeId="0" xr:uid="{00000000-0006-0000-1500-000004000000}">
      <text>
        <r>
          <rPr>
            <b/>
            <sz val="8"/>
            <rFont val="Tahoma"/>
            <family val="2"/>
          </rPr>
          <t>kg CO₂e of N₂O per unit</t>
        </r>
      </text>
    </comment>
    <comment ref="I24" authorId="0" shapeId="0" xr:uid="{00000000-0006-0000-1500-000005000000}">
      <text>
        <r>
          <rPr>
            <b/>
            <sz val="8"/>
            <rFont val="Tahoma"/>
            <family val="2"/>
          </rPr>
          <t>kg CO₂e per unit</t>
        </r>
      </text>
    </comment>
    <comment ref="J24" authorId="0" shapeId="0" xr:uid="{00000000-0006-0000-1500-000006000000}">
      <text>
        <r>
          <rPr>
            <b/>
            <sz val="8"/>
            <rFont val="Tahoma"/>
            <family val="2"/>
          </rPr>
          <t>kg CO₂e of CO₂ per unit</t>
        </r>
      </text>
    </comment>
    <comment ref="K24" authorId="0" shapeId="0" xr:uid="{00000000-0006-0000-1500-000007000000}">
      <text>
        <r>
          <rPr>
            <b/>
            <sz val="8"/>
            <rFont val="Tahoma"/>
            <family val="2"/>
          </rPr>
          <t>kg CO₂e of CH₄ per unit</t>
        </r>
      </text>
    </comment>
    <comment ref="L24" authorId="0" shapeId="0" xr:uid="{00000000-0006-0000-1500-000008000000}">
      <text>
        <r>
          <rPr>
            <b/>
            <sz val="8"/>
            <rFont val="Tahoma"/>
            <family val="2"/>
          </rPr>
          <t>kg CO₂e of N₂O per unit</t>
        </r>
      </text>
    </comment>
    <comment ref="M24" authorId="0" shapeId="0" xr:uid="{00000000-0006-0000-1500-000009000000}">
      <text>
        <r>
          <rPr>
            <b/>
            <sz val="8"/>
            <rFont val="Tahoma"/>
            <family val="2"/>
          </rPr>
          <t>kg CO₂e per unit</t>
        </r>
      </text>
    </comment>
    <comment ref="N24" authorId="0" shapeId="0" xr:uid="{00000000-0006-0000-1500-00000A000000}">
      <text>
        <r>
          <rPr>
            <b/>
            <sz val="8"/>
            <rFont val="Tahoma"/>
            <family val="2"/>
          </rPr>
          <t>kg CO₂e of CO₂ per unit</t>
        </r>
      </text>
    </comment>
    <comment ref="O24" authorId="0" shapeId="0" xr:uid="{00000000-0006-0000-1500-00000B000000}">
      <text>
        <r>
          <rPr>
            <b/>
            <sz val="8"/>
            <rFont val="Tahoma"/>
            <family val="2"/>
          </rPr>
          <t>kg CO₂e of CH₄ per unit</t>
        </r>
      </text>
    </comment>
    <comment ref="P24" authorId="0" shapeId="0" xr:uid="{00000000-0006-0000-1500-00000C000000}">
      <text>
        <r>
          <rPr>
            <b/>
            <sz val="8"/>
            <rFont val="Tahoma"/>
            <family val="2"/>
          </rPr>
          <t>kg CO₂e of N₂O per unit</t>
        </r>
      </text>
    </comment>
    <comment ref="Q24" authorId="0" shapeId="0" xr:uid="{00000000-0006-0000-1500-00000D000000}">
      <text>
        <r>
          <rPr>
            <b/>
            <sz val="8"/>
            <rFont val="Tahoma"/>
            <family val="2"/>
          </rPr>
          <t>kg CO₂e per unit</t>
        </r>
      </text>
    </comment>
    <comment ref="R24" authorId="0" shapeId="0" xr:uid="{00000000-0006-0000-1500-00000E000000}">
      <text>
        <r>
          <rPr>
            <b/>
            <sz val="8"/>
            <rFont val="Tahoma"/>
            <family val="2"/>
          </rPr>
          <t>kg CO₂e of CO₂ per unit</t>
        </r>
      </text>
    </comment>
    <comment ref="S24" authorId="0" shapeId="0" xr:uid="{00000000-0006-0000-1500-00000F000000}">
      <text>
        <r>
          <rPr>
            <b/>
            <sz val="8"/>
            <rFont val="Tahoma"/>
            <family val="2"/>
          </rPr>
          <t>kg CO₂e of CH₄ per unit</t>
        </r>
      </text>
    </comment>
    <comment ref="T24" authorId="0" shapeId="0" xr:uid="{00000000-0006-0000-1500-000010000000}">
      <text>
        <r>
          <rPr>
            <b/>
            <sz val="8"/>
            <rFont val="Tahoma"/>
            <family val="2"/>
          </rPr>
          <t>kg CO₂e of N₂O per unit</t>
        </r>
      </text>
    </comment>
    <comment ref="U24" authorId="0" shapeId="0" xr:uid="{00000000-0006-0000-1500-000011000000}">
      <text>
        <r>
          <rPr>
            <b/>
            <sz val="8"/>
            <rFont val="Tahoma"/>
            <family val="2"/>
          </rPr>
          <t>kg CO₂e per unit</t>
        </r>
      </text>
    </comment>
    <comment ref="V24" authorId="0" shapeId="0" xr:uid="{00000000-0006-0000-1500-000012000000}">
      <text>
        <r>
          <rPr>
            <b/>
            <sz val="8"/>
            <rFont val="Tahoma"/>
            <family val="2"/>
          </rPr>
          <t>kg CO₂e of CO₂ per unit</t>
        </r>
      </text>
    </comment>
    <comment ref="W24" authorId="0" shapeId="0" xr:uid="{00000000-0006-0000-1500-000013000000}">
      <text>
        <r>
          <rPr>
            <b/>
            <sz val="8"/>
            <rFont val="Tahoma"/>
            <family val="2"/>
          </rPr>
          <t>kg CO₂e of CH₄ per unit</t>
        </r>
      </text>
    </comment>
    <comment ref="X24" authorId="0" shapeId="0" xr:uid="{00000000-0006-0000-1500-000014000000}">
      <text>
        <r>
          <rPr>
            <b/>
            <sz val="8"/>
            <rFont val="Tahoma"/>
            <family val="2"/>
          </rPr>
          <t>kg CO₂e of N₂O per unit</t>
        </r>
      </text>
    </comment>
    <comment ref="C25" authorId="1" shapeId="0" xr:uid="{00000000-0006-0000-1500-000015000000}">
      <text>
        <r>
          <rPr>
            <sz val="8"/>
            <color indexed="81"/>
            <rFont val="Tahoma"/>
            <family val="2"/>
          </rPr>
          <t>This is the smallest category of car sometimes referred to as a city car. Examples include: Citroën C1, Fiat/Alfa Romeo 500 and Panda, Peugeot 107, Volkswagen up!, Renault TWINGO, Toyota AYGO, smart fortwo and HyundaI i 10.</t>
        </r>
      </text>
    </comment>
    <comment ref="C27" authorId="1" shapeId="0" xr:uid="{00000000-0006-0000-1500-000016000000}">
      <text>
        <r>
          <rPr>
            <sz val="8"/>
            <color indexed="81"/>
            <rFont val="Tahoma"/>
            <family val="2"/>
          </rPr>
          <t>This is a car that is larger than a city car, but smaller than a small family car. Examples include: Ford Fiesta, Renault CLIO, Volkswagen Polo, Citroën C2 and C3, Opel Corsa, Peugeot 208, and Toyota Yaris.</t>
        </r>
        <r>
          <rPr>
            <sz val="9"/>
            <color indexed="81"/>
            <rFont val="Tahoma"/>
            <family val="2"/>
          </rPr>
          <t xml:space="preserve">
</t>
        </r>
      </text>
    </comment>
    <comment ref="C29" authorId="1" shapeId="0" xr:uid="{00000000-0006-0000-1500-000017000000}">
      <text>
        <r>
          <rPr>
            <sz val="8"/>
            <color indexed="81"/>
            <rFont val="Tahoma"/>
            <family val="2"/>
          </rPr>
          <t>This is a small, compact family car. Examples include: Volkswagen Golf, Ford Focus, Opel Astra, Audi A3, BMW 1 Series, Renault Mégane and Toyota Auris.</t>
        </r>
        <r>
          <rPr>
            <sz val="9"/>
            <color indexed="81"/>
            <rFont val="Tahoma"/>
            <family val="2"/>
          </rPr>
          <t xml:space="preserve">
</t>
        </r>
      </text>
    </comment>
    <comment ref="C31" authorId="1" shapeId="0" xr:uid="{00000000-0006-0000-1500-000018000000}">
      <text>
        <r>
          <rPr>
            <sz val="8"/>
            <color indexed="81"/>
            <rFont val="Tahoma"/>
            <family val="2"/>
          </rPr>
          <t>This is classed as a large family car. Examples include: BMW 3 Series, ŠKODA Octavia, Volkswagen Passat, Audi A4, Mercedes Benz C Class and Peugeot 508.</t>
        </r>
      </text>
    </comment>
    <comment ref="C33" authorId="1" shapeId="0" xr:uid="{00000000-0006-0000-1500-000019000000}">
      <text>
        <r>
          <rPr>
            <sz val="8"/>
            <color indexed="81"/>
            <rFont val="Tahoma"/>
            <family val="2"/>
          </rPr>
          <t>These are large cars. Examples include: BMW 5 Series, Audi A5 and A6, Mercedes Benz E Class and Skoda Superb.</t>
        </r>
      </text>
    </comment>
    <comment ref="C35" authorId="1" shapeId="0" xr:uid="{00000000-0006-0000-1500-00001A000000}">
      <text>
        <r>
          <rPr>
            <sz val="8"/>
            <color indexed="81"/>
            <rFont val="Tahoma"/>
            <family val="2"/>
          </rPr>
          <t>This is a luxury car which is niche in the European market. Examples include: Jaguar XF, Mercedes-Benz S-Class, .BMW 7 series, Audi A8, Porsche Panamera and Lexus LS.</t>
        </r>
      </text>
    </comment>
    <comment ref="C37" authorId="1" shapeId="0" xr:uid="{00000000-0006-0000-1500-00001B000000}">
      <text>
        <r>
          <rPr>
            <sz val="8"/>
            <color indexed="81"/>
            <rFont val="Tahoma"/>
            <family val="2"/>
          </rPr>
          <t xml:space="preserve">Sport cars are a small, usually two seater with two doors and designed for speed, high acceleration, and manoeuvrability. Examples include: Mercedes-Benz SLK, Audi TT, Porsche 911 and Boxster, and Peugeot RCZ. </t>
        </r>
      </text>
    </comment>
    <comment ref="C39" authorId="1" shapeId="0" xr:uid="{00000000-0006-0000-1500-00001C000000}">
      <text>
        <r>
          <rPr>
            <sz val="8"/>
            <color indexed="81"/>
            <rFont val="Tahoma"/>
            <family val="2"/>
          </rPr>
          <t>These are sport utility vehicles (SUVs) which have off-road capabilities and four-wheel drive. Examples include: Suzuki Jimny, Land Rover Discovery and Defender, Toyota Land Cruiser, and Nissan Pathfinder.</t>
        </r>
      </text>
    </comment>
    <comment ref="C41" authorId="1" shapeId="0" xr:uid="{00000000-0006-0000-1500-00001D000000}">
      <text>
        <r>
          <rPr>
            <sz val="8"/>
            <color indexed="81"/>
            <rFont val="Tahoma"/>
            <family val="2"/>
          </rPr>
          <t xml:space="preserve">These are multipurpose cars. Examples include: Ford C-Max, Renault Scenic, Volkswagen Touran, Opel Zafira, Ford B-Max, and Citroën C3 Picasso and C4 Picasso. </t>
        </r>
      </text>
    </comment>
    <comment ref="M45" authorId="0" shapeId="0" xr:uid="{00000000-0006-0000-1500-00001E000000}">
      <text>
        <r>
          <rPr>
            <b/>
            <sz val="8"/>
            <rFont val="Tahoma"/>
            <family val="2"/>
          </rPr>
          <t>A vehicle with two power sources, typically petrol and electric</t>
        </r>
      </text>
    </comment>
    <comment ref="Q45" authorId="0" shapeId="0" xr:uid="{00000000-0006-0000-1500-00001F000000}">
      <text>
        <r>
          <rPr>
            <b/>
            <sz val="8"/>
            <rFont val="Tahoma"/>
            <family val="2"/>
          </rPr>
          <t>A compressed version of the same natural gas you receive in the home.  When compressed can be used as an alternative vehicle fuel.</t>
        </r>
      </text>
    </comment>
    <comment ref="U45" authorId="0" shapeId="0" xr:uid="{00000000-0006-0000-1500-000020000000}">
      <text>
        <r>
          <rPr>
            <b/>
            <sz val="8"/>
            <rFont val="Tahoma"/>
            <family val="2"/>
          </rPr>
          <t>Alternative fuel stored in gas tanks.  Often known as 'autogas'.</t>
        </r>
      </text>
    </comment>
    <comment ref="E46" authorId="0" shapeId="0" xr:uid="{00000000-0006-0000-1500-000021000000}">
      <text>
        <r>
          <rPr>
            <b/>
            <sz val="8"/>
            <rFont val="Tahoma"/>
            <family val="2"/>
          </rPr>
          <t>kg CO₂e per unit</t>
        </r>
      </text>
    </comment>
    <comment ref="F46" authorId="0" shapeId="0" xr:uid="{00000000-0006-0000-1500-000022000000}">
      <text>
        <r>
          <rPr>
            <b/>
            <sz val="8"/>
            <rFont val="Tahoma"/>
            <family val="2"/>
          </rPr>
          <t>kg CO₂e of CO₂ per unit</t>
        </r>
      </text>
    </comment>
    <comment ref="G46" authorId="0" shapeId="0" xr:uid="{00000000-0006-0000-1500-000023000000}">
      <text>
        <r>
          <rPr>
            <b/>
            <sz val="8"/>
            <rFont val="Tahoma"/>
            <family val="2"/>
          </rPr>
          <t>kg CO₂e of CH₄ per unit</t>
        </r>
      </text>
    </comment>
    <comment ref="H46" authorId="0" shapeId="0" xr:uid="{00000000-0006-0000-1500-000024000000}">
      <text>
        <r>
          <rPr>
            <b/>
            <sz val="8"/>
            <rFont val="Tahoma"/>
            <family val="2"/>
          </rPr>
          <t>kg CO₂e of N₂O per unit</t>
        </r>
      </text>
    </comment>
    <comment ref="I46" authorId="0" shapeId="0" xr:uid="{00000000-0006-0000-1500-000025000000}">
      <text>
        <r>
          <rPr>
            <b/>
            <sz val="8"/>
            <rFont val="Tahoma"/>
            <family val="2"/>
          </rPr>
          <t>kg CO₂e per unit</t>
        </r>
      </text>
    </comment>
    <comment ref="J46" authorId="0" shapeId="0" xr:uid="{00000000-0006-0000-1500-000026000000}">
      <text>
        <r>
          <rPr>
            <b/>
            <sz val="8"/>
            <rFont val="Tahoma"/>
            <family val="2"/>
          </rPr>
          <t>kg CO₂e of CO₂ per unit</t>
        </r>
      </text>
    </comment>
    <comment ref="K46" authorId="0" shapeId="0" xr:uid="{00000000-0006-0000-1500-000027000000}">
      <text>
        <r>
          <rPr>
            <b/>
            <sz val="8"/>
            <rFont val="Tahoma"/>
            <family val="2"/>
          </rPr>
          <t>kg CO₂e of CH₄ per unit</t>
        </r>
      </text>
    </comment>
    <comment ref="L46" authorId="0" shapeId="0" xr:uid="{00000000-0006-0000-1500-000028000000}">
      <text>
        <r>
          <rPr>
            <b/>
            <sz val="8"/>
            <rFont val="Tahoma"/>
            <family val="2"/>
          </rPr>
          <t>kg CO₂e of N₂O per unit</t>
        </r>
      </text>
    </comment>
    <comment ref="M46" authorId="0" shapeId="0" xr:uid="{00000000-0006-0000-1500-000029000000}">
      <text>
        <r>
          <rPr>
            <b/>
            <sz val="8"/>
            <rFont val="Tahoma"/>
            <family val="2"/>
          </rPr>
          <t>kg CO₂e per unit</t>
        </r>
      </text>
    </comment>
    <comment ref="N46" authorId="0" shapeId="0" xr:uid="{00000000-0006-0000-1500-00002A000000}">
      <text>
        <r>
          <rPr>
            <b/>
            <sz val="8"/>
            <rFont val="Tahoma"/>
            <family val="2"/>
          </rPr>
          <t>kg CO₂e of CO₂ per unit</t>
        </r>
      </text>
    </comment>
    <comment ref="O46" authorId="0" shapeId="0" xr:uid="{00000000-0006-0000-1500-00002B000000}">
      <text>
        <r>
          <rPr>
            <b/>
            <sz val="8"/>
            <rFont val="Tahoma"/>
            <family val="2"/>
          </rPr>
          <t>kg CO₂e of CH₄ per unit</t>
        </r>
      </text>
    </comment>
    <comment ref="P46" authorId="0" shapeId="0" xr:uid="{00000000-0006-0000-1500-00002C000000}">
      <text>
        <r>
          <rPr>
            <b/>
            <sz val="8"/>
            <rFont val="Tahoma"/>
            <family val="2"/>
          </rPr>
          <t>kg CO₂e of N₂O per unit</t>
        </r>
      </text>
    </comment>
    <comment ref="Q46" authorId="0" shapeId="0" xr:uid="{00000000-0006-0000-1500-00002D000000}">
      <text>
        <r>
          <rPr>
            <b/>
            <sz val="8"/>
            <rFont val="Tahoma"/>
            <family val="2"/>
          </rPr>
          <t>kg CO₂e per unit</t>
        </r>
      </text>
    </comment>
    <comment ref="R46" authorId="0" shapeId="0" xr:uid="{00000000-0006-0000-1500-00002E000000}">
      <text>
        <r>
          <rPr>
            <b/>
            <sz val="8"/>
            <rFont val="Tahoma"/>
            <family val="2"/>
          </rPr>
          <t>kg CO₂e of CO₂ per unit</t>
        </r>
      </text>
    </comment>
    <comment ref="S46" authorId="0" shapeId="0" xr:uid="{00000000-0006-0000-1500-00002F000000}">
      <text>
        <r>
          <rPr>
            <b/>
            <sz val="8"/>
            <rFont val="Tahoma"/>
            <family val="2"/>
          </rPr>
          <t>kg CO₂e of CH₄ per unit</t>
        </r>
      </text>
    </comment>
    <comment ref="T46" authorId="0" shapeId="0" xr:uid="{00000000-0006-0000-1500-000030000000}">
      <text>
        <r>
          <rPr>
            <b/>
            <sz val="8"/>
            <rFont val="Tahoma"/>
            <family val="2"/>
          </rPr>
          <t>kg CO₂e of N₂O per unit</t>
        </r>
      </text>
    </comment>
    <comment ref="U46" authorId="0" shapeId="0" xr:uid="{00000000-0006-0000-1500-000031000000}">
      <text>
        <r>
          <rPr>
            <b/>
            <sz val="8"/>
            <rFont val="Tahoma"/>
            <family val="2"/>
          </rPr>
          <t>kg CO₂e per unit</t>
        </r>
      </text>
    </comment>
    <comment ref="V46" authorId="0" shapeId="0" xr:uid="{00000000-0006-0000-1500-000032000000}">
      <text>
        <r>
          <rPr>
            <b/>
            <sz val="8"/>
            <rFont val="Tahoma"/>
            <family val="2"/>
          </rPr>
          <t>kg CO₂e of CO₂ per unit</t>
        </r>
      </text>
    </comment>
    <comment ref="W46" authorId="0" shapeId="0" xr:uid="{00000000-0006-0000-1500-000033000000}">
      <text>
        <r>
          <rPr>
            <b/>
            <sz val="8"/>
            <rFont val="Tahoma"/>
            <family val="2"/>
          </rPr>
          <t>kg CO₂e of CH₄ per unit</t>
        </r>
      </text>
    </comment>
    <comment ref="X46" authorId="0" shapeId="0" xr:uid="{00000000-0006-0000-1500-000034000000}">
      <text>
        <r>
          <rPr>
            <b/>
            <sz val="8"/>
            <rFont val="Tahoma"/>
            <family val="2"/>
          </rPr>
          <t>kg CO₂e of N₂O per unit</t>
        </r>
      </text>
    </comment>
    <comment ref="Y46" authorId="0" shapeId="0" xr:uid="{00000000-0006-0000-1500-000035000000}">
      <text>
        <r>
          <rPr>
            <b/>
            <sz val="8"/>
            <rFont val="Tahoma"/>
            <family val="2"/>
          </rPr>
          <t>kg CO₂e per unit</t>
        </r>
      </text>
    </comment>
    <comment ref="Z46" authorId="0" shapeId="0" xr:uid="{00000000-0006-0000-1500-000036000000}">
      <text>
        <r>
          <rPr>
            <b/>
            <sz val="8"/>
            <rFont val="Tahoma"/>
            <family val="2"/>
          </rPr>
          <t>kg CO₂e of CO₂ per unit</t>
        </r>
      </text>
    </comment>
    <comment ref="AA46" authorId="0" shapeId="0" xr:uid="{00000000-0006-0000-1500-000037000000}">
      <text>
        <r>
          <rPr>
            <b/>
            <sz val="8"/>
            <rFont val="Tahoma"/>
            <family val="2"/>
          </rPr>
          <t>kg CO₂e of CH₄ per unit</t>
        </r>
      </text>
    </comment>
    <comment ref="AB46" authorId="0" shapeId="0" xr:uid="{00000000-0006-0000-1500-000038000000}">
      <text>
        <r>
          <rPr>
            <b/>
            <sz val="8"/>
            <rFont val="Tahoma"/>
            <family val="2"/>
          </rPr>
          <t>kg CO₂e of N₂O per unit</t>
        </r>
      </text>
    </comment>
    <comment ref="AC46" authorId="0" shapeId="0" xr:uid="{00000000-0006-0000-1500-000039000000}">
      <text>
        <r>
          <rPr>
            <b/>
            <sz val="8"/>
            <rFont val="Tahoma"/>
            <family val="2"/>
          </rPr>
          <t>kg CO₂e per unit</t>
        </r>
      </text>
    </comment>
    <comment ref="AD46" authorId="0" shapeId="0" xr:uid="{00000000-0006-0000-1500-00003A000000}">
      <text>
        <r>
          <rPr>
            <b/>
            <sz val="8"/>
            <rFont val="Tahoma"/>
            <family val="2"/>
          </rPr>
          <t>kg CO₂e of CO₂ per unit</t>
        </r>
      </text>
    </comment>
    <comment ref="AE46" authorId="0" shapeId="0" xr:uid="{00000000-0006-0000-1500-00003B000000}">
      <text>
        <r>
          <rPr>
            <b/>
            <sz val="8"/>
            <rFont val="Tahoma"/>
            <family val="2"/>
          </rPr>
          <t>kg CO₂e of CH₄ per unit</t>
        </r>
      </text>
    </comment>
    <comment ref="AF46" authorId="0" shapeId="0" xr:uid="{00000000-0006-0000-1500-00003C000000}">
      <text>
        <r>
          <rPr>
            <b/>
            <sz val="8"/>
            <rFont val="Tahoma"/>
            <family val="2"/>
          </rPr>
          <t>kg CO₂e of N₂O per unit</t>
        </r>
      </text>
    </comment>
    <comment ref="AG46" authorId="0" shapeId="0" xr:uid="{00000000-0006-0000-1500-00003D000000}">
      <text>
        <r>
          <rPr>
            <b/>
            <sz val="8"/>
            <rFont val="Tahoma"/>
            <family val="2"/>
          </rPr>
          <t>kg CO₂e per unit</t>
        </r>
      </text>
    </comment>
    <comment ref="AH46" authorId="0" shapeId="0" xr:uid="{00000000-0006-0000-1500-00003E000000}">
      <text>
        <r>
          <rPr>
            <b/>
            <sz val="8"/>
            <rFont val="Tahoma"/>
            <family val="2"/>
          </rPr>
          <t>kg CO₂e of CO₂ per unit</t>
        </r>
      </text>
    </comment>
    <comment ref="AI46" authorId="0" shapeId="0" xr:uid="{00000000-0006-0000-1500-00003F000000}">
      <text>
        <r>
          <rPr>
            <b/>
            <sz val="8"/>
            <rFont val="Tahoma"/>
            <family val="2"/>
          </rPr>
          <t>kg CO₂e of CH₄ per unit</t>
        </r>
      </text>
    </comment>
    <comment ref="AJ46" authorId="0" shapeId="0" xr:uid="{00000000-0006-0000-1500-000040000000}">
      <text>
        <r>
          <rPr>
            <b/>
            <sz val="8"/>
            <rFont val="Tahoma"/>
            <family val="2"/>
          </rPr>
          <t>kg CO₂e of N₂O per unit</t>
        </r>
      </text>
    </comment>
    <comment ref="C47" authorId="0" shapeId="0" xr:uid="{00000000-0006-0000-1500-000041000000}">
      <text>
        <r>
          <rPr>
            <b/>
            <sz val="8"/>
            <rFont val="Tahoma"/>
            <family val="2"/>
          </rPr>
          <t>Petrol/LPG/CNG - up to a 1.4-litre engine
Diesel - up to a 1.7-litre engine
Others - vehicles models of a smilar size (i.e. market segment A or B)</t>
        </r>
      </text>
    </comment>
    <comment ref="C49" authorId="0" shapeId="0" xr:uid="{00000000-0006-0000-1500-000042000000}">
      <text>
        <r>
          <rPr>
            <b/>
            <sz val="8"/>
            <rFont val="Tahoma"/>
            <family val="2"/>
          </rPr>
          <t>Petrol/LPG/CNG - from 1.4-litre to 2.0-litre engine
Diesel - from 1.7-litre to 2.0-litre engine
Others - vehicles models of a smilar size (i.e. generally market segment C)</t>
        </r>
      </text>
    </comment>
    <comment ref="C51" authorId="0" shapeId="0" xr:uid="{00000000-0006-0000-1500-000043000000}">
      <text>
        <r>
          <rPr>
            <b/>
            <sz val="8"/>
            <rFont val="Tahoma"/>
            <family val="2"/>
          </rPr>
          <t>Petrol/LPG/CNG - 2.0-litre engine +
Diesel - 2.0-litre engine +
Others - vehicles models of a smilar size (i.e. generally market segment D and above)</t>
        </r>
      </text>
    </comment>
    <comment ref="C53" authorId="0" shapeId="0" xr:uid="{00000000-0006-0000-1500-000044000000}">
      <text>
        <r>
          <rPr>
            <b/>
            <sz val="8"/>
            <rFont val="Tahoma"/>
            <family val="2"/>
          </rPr>
          <t>Unknown engine size.</t>
        </r>
      </text>
    </comment>
    <comment ref="M57" authorId="0" shapeId="0" xr:uid="{00000000-0006-0000-1500-000045000000}">
      <text>
        <r>
          <rPr>
            <b/>
            <sz val="8"/>
            <rFont val="Tahoma"/>
            <family val="2"/>
          </rPr>
          <t>A compressed version of the same natural gas you receive in the home.  Used as an alternative vehicle fuel.</t>
        </r>
      </text>
    </comment>
    <comment ref="Q57" authorId="0" shapeId="0" xr:uid="{00000000-0006-0000-1500-000046000000}">
      <text>
        <r>
          <rPr>
            <b/>
            <sz val="8"/>
            <rFont val="Tahoma"/>
            <family val="2"/>
          </rPr>
          <t>Alternative fuel stored in gas tanks.  Often known as 'autogas'.</t>
        </r>
      </text>
    </comment>
    <comment ref="E58" authorId="0" shapeId="0" xr:uid="{00000000-0006-0000-1500-000047000000}">
      <text>
        <r>
          <rPr>
            <b/>
            <sz val="8"/>
            <rFont val="Tahoma"/>
            <family val="2"/>
          </rPr>
          <t>kg CO₂e per unit</t>
        </r>
      </text>
    </comment>
    <comment ref="F58" authorId="0" shapeId="0" xr:uid="{00000000-0006-0000-1500-000048000000}">
      <text>
        <r>
          <rPr>
            <b/>
            <sz val="8"/>
            <rFont val="Tahoma"/>
            <family val="2"/>
          </rPr>
          <t>kg CO₂e of CO₂ per unit</t>
        </r>
      </text>
    </comment>
    <comment ref="G58" authorId="0" shapeId="0" xr:uid="{00000000-0006-0000-1500-000049000000}">
      <text>
        <r>
          <rPr>
            <b/>
            <sz val="8"/>
            <rFont val="Tahoma"/>
            <family val="2"/>
          </rPr>
          <t>kg CO₂e of CH₄ per unit</t>
        </r>
      </text>
    </comment>
    <comment ref="H58" authorId="0" shapeId="0" xr:uid="{00000000-0006-0000-1500-00004A000000}">
      <text>
        <r>
          <rPr>
            <b/>
            <sz val="8"/>
            <rFont val="Tahoma"/>
            <family val="2"/>
          </rPr>
          <t>kg CO₂e of N₂O per unit</t>
        </r>
      </text>
    </comment>
    <comment ref="I58" authorId="0" shapeId="0" xr:uid="{00000000-0006-0000-1500-00004B000000}">
      <text>
        <r>
          <rPr>
            <b/>
            <sz val="8"/>
            <rFont val="Tahoma"/>
            <family val="2"/>
          </rPr>
          <t>kg CO₂e per unit</t>
        </r>
      </text>
    </comment>
    <comment ref="J58" authorId="0" shapeId="0" xr:uid="{00000000-0006-0000-1500-00004C000000}">
      <text>
        <r>
          <rPr>
            <b/>
            <sz val="8"/>
            <rFont val="Tahoma"/>
            <family val="2"/>
          </rPr>
          <t>kg CO₂e of CO₂ per unit</t>
        </r>
      </text>
    </comment>
    <comment ref="K58" authorId="0" shapeId="0" xr:uid="{00000000-0006-0000-1500-00004D000000}">
      <text>
        <r>
          <rPr>
            <b/>
            <sz val="8"/>
            <rFont val="Tahoma"/>
            <family val="2"/>
          </rPr>
          <t>kg CO₂e of CH₄ per unit</t>
        </r>
      </text>
    </comment>
    <comment ref="L58" authorId="0" shapeId="0" xr:uid="{00000000-0006-0000-1500-00004E000000}">
      <text>
        <r>
          <rPr>
            <b/>
            <sz val="8"/>
            <rFont val="Tahoma"/>
            <family val="2"/>
          </rPr>
          <t>kg CO₂e of N₂O per unit</t>
        </r>
      </text>
    </comment>
    <comment ref="M58" authorId="0" shapeId="0" xr:uid="{00000000-0006-0000-1500-00004F000000}">
      <text>
        <r>
          <rPr>
            <b/>
            <sz val="8"/>
            <rFont val="Tahoma"/>
            <family val="2"/>
          </rPr>
          <t>kg CO₂e per unit</t>
        </r>
      </text>
    </comment>
    <comment ref="N58" authorId="0" shapeId="0" xr:uid="{00000000-0006-0000-1500-000050000000}">
      <text>
        <r>
          <rPr>
            <b/>
            <sz val="8"/>
            <rFont val="Tahoma"/>
            <family val="2"/>
          </rPr>
          <t>kg CO₂e of CO₂ per unit</t>
        </r>
      </text>
    </comment>
    <comment ref="O58" authorId="0" shapeId="0" xr:uid="{00000000-0006-0000-1500-000051000000}">
      <text>
        <r>
          <rPr>
            <b/>
            <sz val="8"/>
            <rFont val="Tahoma"/>
            <family val="2"/>
          </rPr>
          <t>kg CO₂e of CH₄ per unit</t>
        </r>
      </text>
    </comment>
    <comment ref="P58" authorId="0" shapeId="0" xr:uid="{00000000-0006-0000-1500-000052000000}">
      <text>
        <r>
          <rPr>
            <b/>
            <sz val="8"/>
            <rFont val="Tahoma"/>
            <family val="2"/>
          </rPr>
          <t>kg CO₂e of N₂O per unit</t>
        </r>
      </text>
    </comment>
    <comment ref="Q58" authorId="0" shapeId="0" xr:uid="{00000000-0006-0000-1500-000053000000}">
      <text>
        <r>
          <rPr>
            <b/>
            <sz val="8"/>
            <rFont val="Tahoma"/>
            <family val="2"/>
          </rPr>
          <t>kg CO₂e per unit</t>
        </r>
      </text>
    </comment>
    <comment ref="R58" authorId="0" shapeId="0" xr:uid="{00000000-0006-0000-1500-000054000000}">
      <text>
        <r>
          <rPr>
            <b/>
            <sz val="8"/>
            <rFont val="Tahoma"/>
            <family val="2"/>
          </rPr>
          <t>kg CO₂e of CO₂ per unit</t>
        </r>
      </text>
    </comment>
    <comment ref="S58" authorId="0" shapeId="0" xr:uid="{00000000-0006-0000-1500-000055000000}">
      <text>
        <r>
          <rPr>
            <b/>
            <sz val="8"/>
            <rFont val="Tahoma"/>
            <family val="2"/>
          </rPr>
          <t>kg CO₂e of CH₄ per unit</t>
        </r>
      </text>
    </comment>
    <comment ref="T58" authorId="0" shapeId="0" xr:uid="{00000000-0006-0000-1500-000056000000}">
      <text>
        <r>
          <rPr>
            <b/>
            <sz val="8"/>
            <rFont val="Tahoma"/>
            <family val="2"/>
          </rPr>
          <t>kg CO₂e of N₂O per unit</t>
        </r>
      </text>
    </comment>
    <comment ref="U58" authorId="0" shapeId="0" xr:uid="{00000000-0006-0000-1500-000057000000}">
      <text>
        <r>
          <rPr>
            <b/>
            <sz val="8"/>
            <rFont val="Tahoma"/>
            <family val="2"/>
          </rPr>
          <t>kg CO₂e per unit</t>
        </r>
      </text>
    </comment>
    <comment ref="V58" authorId="0" shapeId="0" xr:uid="{00000000-0006-0000-1500-000058000000}">
      <text>
        <r>
          <rPr>
            <b/>
            <sz val="8"/>
            <rFont val="Tahoma"/>
            <family val="2"/>
          </rPr>
          <t>kg CO₂e of CO₂ per unit</t>
        </r>
      </text>
    </comment>
    <comment ref="W58" authorId="0" shapeId="0" xr:uid="{00000000-0006-0000-1500-000059000000}">
      <text>
        <r>
          <rPr>
            <b/>
            <sz val="8"/>
            <rFont val="Tahoma"/>
            <family val="2"/>
          </rPr>
          <t>kg CO₂e of CH₄ per unit</t>
        </r>
      </text>
    </comment>
    <comment ref="X58" authorId="0" shapeId="0" xr:uid="{00000000-0006-0000-1500-00005A000000}">
      <text>
        <r>
          <rPr>
            <b/>
            <sz val="8"/>
            <rFont val="Tahoma"/>
            <family val="2"/>
          </rPr>
          <t>kg CO₂e of N₂O per unit</t>
        </r>
      </text>
    </comment>
    <comment ref="Y58" authorId="0" shapeId="0" xr:uid="{00000000-0006-0000-1500-00005B000000}">
      <text>
        <r>
          <rPr>
            <b/>
            <sz val="8"/>
            <rFont val="Tahoma"/>
            <family val="2"/>
          </rPr>
          <t>kg CO₂e per unit</t>
        </r>
      </text>
    </comment>
    <comment ref="Z58" authorId="0" shapeId="0" xr:uid="{00000000-0006-0000-1500-00005C000000}">
      <text>
        <r>
          <rPr>
            <b/>
            <sz val="8"/>
            <rFont val="Tahoma"/>
            <family val="2"/>
          </rPr>
          <t>kg CO₂e of CO₂ per unit</t>
        </r>
      </text>
    </comment>
    <comment ref="AA58" authorId="0" shapeId="0" xr:uid="{00000000-0006-0000-1500-00005D000000}">
      <text>
        <r>
          <rPr>
            <b/>
            <sz val="8"/>
            <rFont val="Tahoma"/>
            <family val="2"/>
          </rPr>
          <t>kg CO₂e of CH₄ per unit</t>
        </r>
      </text>
    </comment>
    <comment ref="AB58" authorId="0" shapeId="0" xr:uid="{00000000-0006-0000-1500-00005E000000}">
      <text>
        <r>
          <rPr>
            <b/>
            <sz val="8"/>
            <rFont val="Tahoma"/>
            <family val="2"/>
          </rPr>
          <t>kg CO₂e of N₂O per unit</t>
        </r>
      </text>
    </comment>
    <comment ref="AC58" authorId="0" shapeId="0" xr:uid="{00000000-0006-0000-1500-00005F000000}">
      <text>
        <r>
          <rPr>
            <b/>
            <sz val="8"/>
            <rFont val="Tahoma"/>
            <family val="2"/>
          </rPr>
          <t>kg CO₂e per unit</t>
        </r>
      </text>
    </comment>
    <comment ref="AD58" authorId="0" shapeId="0" xr:uid="{00000000-0006-0000-1500-000060000000}">
      <text>
        <r>
          <rPr>
            <b/>
            <sz val="8"/>
            <rFont val="Tahoma"/>
            <family val="2"/>
          </rPr>
          <t>kg CO₂e of CO₂ per unit</t>
        </r>
      </text>
    </comment>
    <comment ref="AE58" authorId="0" shapeId="0" xr:uid="{00000000-0006-0000-1500-000061000000}">
      <text>
        <r>
          <rPr>
            <b/>
            <sz val="8"/>
            <rFont val="Tahoma"/>
            <family val="2"/>
          </rPr>
          <t>kg CO₂e of CH₄ per unit</t>
        </r>
      </text>
    </comment>
    <comment ref="AF58" authorId="0" shapeId="0" xr:uid="{00000000-0006-0000-1500-000062000000}">
      <text>
        <r>
          <rPr>
            <b/>
            <sz val="8"/>
            <rFont val="Tahoma"/>
            <family val="2"/>
          </rPr>
          <t>kg CO₂e of N₂O per unit</t>
        </r>
      </text>
    </comment>
    <comment ref="E65" authorId="0" shapeId="0" xr:uid="{00000000-0006-0000-1500-000063000000}">
      <text>
        <r>
          <rPr>
            <b/>
            <sz val="8"/>
            <rFont val="Tahoma"/>
            <family val="2"/>
          </rPr>
          <t>Vehicle is not transporting any goods.</t>
        </r>
      </text>
    </comment>
    <comment ref="I65" authorId="0" shapeId="0" xr:uid="{00000000-0006-0000-1500-000064000000}">
      <text>
        <r>
          <rPr>
            <b/>
            <sz val="8"/>
            <rFont val="Tahoma"/>
            <family val="2"/>
          </rPr>
          <t>Vehicle is half full of goods.</t>
        </r>
      </text>
    </comment>
    <comment ref="M65" authorId="0" shapeId="0" xr:uid="{00000000-0006-0000-1500-000065000000}">
      <text>
        <r>
          <rPr>
            <b/>
            <sz val="8"/>
            <rFont val="Tahoma"/>
            <family val="2"/>
          </rPr>
          <t>Vehicle has been loaded to maximum capacity.</t>
        </r>
      </text>
    </comment>
    <comment ref="Q65" authorId="0" shapeId="0" xr:uid="{00000000-0006-0000-1500-000066000000}">
      <text>
        <r>
          <rPr>
            <b/>
            <sz val="8"/>
            <rFont val="Tahoma"/>
            <family val="2"/>
          </rPr>
          <t>The average percentage laden for a freighting vehicle in the UK.</t>
        </r>
      </text>
    </comment>
    <comment ref="E66" authorId="0" shapeId="0" xr:uid="{00000000-0006-0000-1500-000067000000}">
      <text>
        <r>
          <rPr>
            <b/>
            <sz val="8"/>
            <rFont val="Tahoma"/>
            <family val="2"/>
          </rPr>
          <t>kg CO₂e per unit</t>
        </r>
      </text>
    </comment>
    <comment ref="F66" authorId="0" shapeId="0" xr:uid="{00000000-0006-0000-1500-000068000000}">
      <text>
        <r>
          <rPr>
            <b/>
            <sz val="8"/>
            <rFont val="Tahoma"/>
            <family val="2"/>
          </rPr>
          <t>kg CO₂e of CO₂ per unit</t>
        </r>
      </text>
    </comment>
    <comment ref="G66" authorId="0" shapeId="0" xr:uid="{00000000-0006-0000-1500-000069000000}">
      <text>
        <r>
          <rPr>
            <b/>
            <sz val="8"/>
            <rFont val="Tahoma"/>
            <family val="2"/>
          </rPr>
          <t>kg CO₂e of CH₄ per unit</t>
        </r>
      </text>
    </comment>
    <comment ref="H66" authorId="0" shapeId="0" xr:uid="{00000000-0006-0000-1500-00006A000000}">
      <text>
        <r>
          <rPr>
            <b/>
            <sz val="8"/>
            <rFont val="Tahoma"/>
            <family val="2"/>
          </rPr>
          <t>kg CO₂e of N₂O per unit</t>
        </r>
      </text>
    </comment>
    <comment ref="I66" authorId="0" shapeId="0" xr:uid="{00000000-0006-0000-1500-00006B000000}">
      <text>
        <r>
          <rPr>
            <b/>
            <sz val="8"/>
            <rFont val="Tahoma"/>
            <family val="2"/>
          </rPr>
          <t>kg CO₂e per unit</t>
        </r>
      </text>
    </comment>
    <comment ref="J66" authorId="0" shapeId="0" xr:uid="{00000000-0006-0000-1500-00006C000000}">
      <text>
        <r>
          <rPr>
            <b/>
            <sz val="8"/>
            <rFont val="Tahoma"/>
            <family val="2"/>
          </rPr>
          <t>kg CO₂e of CO₂ per unit</t>
        </r>
      </text>
    </comment>
    <comment ref="K66" authorId="0" shapeId="0" xr:uid="{00000000-0006-0000-1500-00006D000000}">
      <text>
        <r>
          <rPr>
            <b/>
            <sz val="8"/>
            <rFont val="Tahoma"/>
            <family val="2"/>
          </rPr>
          <t>kg CO₂e of CH₄ per unit</t>
        </r>
      </text>
    </comment>
    <comment ref="L66" authorId="0" shapeId="0" xr:uid="{00000000-0006-0000-1500-00006E000000}">
      <text>
        <r>
          <rPr>
            <b/>
            <sz val="8"/>
            <rFont val="Tahoma"/>
            <family val="2"/>
          </rPr>
          <t>kg CO₂e of N₂O per unit</t>
        </r>
      </text>
    </comment>
    <comment ref="M66" authorId="0" shapeId="0" xr:uid="{00000000-0006-0000-1500-00006F000000}">
      <text>
        <r>
          <rPr>
            <b/>
            <sz val="8"/>
            <rFont val="Tahoma"/>
            <family val="2"/>
          </rPr>
          <t>kg CO₂e per unit</t>
        </r>
      </text>
    </comment>
    <comment ref="N66" authorId="0" shapeId="0" xr:uid="{00000000-0006-0000-1500-000070000000}">
      <text>
        <r>
          <rPr>
            <b/>
            <sz val="8"/>
            <rFont val="Tahoma"/>
            <family val="2"/>
          </rPr>
          <t>kg CO₂e of CO₂ per unit</t>
        </r>
      </text>
    </comment>
    <comment ref="O66" authorId="0" shapeId="0" xr:uid="{00000000-0006-0000-1500-000071000000}">
      <text>
        <r>
          <rPr>
            <b/>
            <sz val="8"/>
            <rFont val="Tahoma"/>
            <family val="2"/>
          </rPr>
          <t>kg CO₂e of CH₄ per unit</t>
        </r>
      </text>
    </comment>
    <comment ref="P66" authorId="0" shapeId="0" xr:uid="{00000000-0006-0000-1500-000072000000}">
      <text>
        <r>
          <rPr>
            <b/>
            <sz val="8"/>
            <rFont val="Tahoma"/>
            <family val="2"/>
          </rPr>
          <t>kg CO₂e of N₂O per unit</t>
        </r>
      </text>
    </comment>
    <comment ref="Q66" authorId="0" shapeId="0" xr:uid="{00000000-0006-0000-1500-000073000000}">
      <text>
        <r>
          <rPr>
            <b/>
            <sz val="8"/>
            <rFont val="Tahoma"/>
            <family val="2"/>
          </rPr>
          <t>kg CO₂e per unit</t>
        </r>
      </text>
    </comment>
    <comment ref="R66" authorId="0" shapeId="0" xr:uid="{00000000-0006-0000-1500-000074000000}">
      <text>
        <r>
          <rPr>
            <b/>
            <sz val="8"/>
            <rFont val="Tahoma"/>
            <family val="2"/>
          </rPr>
          <t>kg CO₂e of CO₂ per unit</t>
        </r>
      </text>
    </comment>
    <comment ref="S66" authorId="0" shapeId="0" xr:uid="{00000000-0006-0000-1500-000075000000}">
      <text>
        <r>
          <rPr>
            <b/>
            <sz val="8"/>
            <rFont val="Tahoma"/>
            <family val="2"/>
          </rPr>
          <t>kg CO₂e of CH₄ per unit</t>
        </r>
      </text>
    </comment>
    <comment ref="T66" authorId="0" shapeId="0" xr:uid="{00000000-0006-0000-1500-000076000000}">
      <text>
        <r>
          <rPr>
            <b/>
            <sz val="8"/>
            <rFont val="Tahoma"/>
            <family val="2"/>
          </rPr>
          <t>kg CO₂e of N₂O per unit</t>
        </r>
      </text>
    </comment>
    <comment ref="B67" authorId="0" shapeId="0" xr:uid="{00000000-0006-0000-1500-000077000000}">
      <text>
        <r>
          <rPr>
            <b/>
            <sz val="8"/>
            <rFont val="Tahoma"/>
            <family val="2"/>
          </rPr>
          <t>Road vehicle with maximum weight exceeding 3.5 tonnes.</t>
        </r>
      </text>
    </comment>
    <comment ref="E77" authorId="0" shapeId="0" xr:uid="{00000000-0006-0000-1500-000078000000}">
      <text>
        <r>
          <rPr>
            <b/>
            <sz val="8"/>
            <rFont val="Tahoma"/>
            <family val="2"/>
          </rPr>
          <t>Vehicle is not transporting any goods.</t>
        </r>
      </text>
    </comment>
    <comment ref="I77" authorId="0" shapeId="0" xr:uid="{00000000-0006-0000-1500-000079000000}">
      <text>
        <r>
          <rPr>
            <b/>
            <sz val="8"/>
            <rFont val="Tahoma"/>
            <family val="2"/>
          </rPr>
          <t>Vehicle is half full of goods.</t>
        </r>
      </text>
    </comment>
    <comment ref="M77" authorId="0" shapeId="0" xr:uid="{00000000-0006-0000-1500-00007A000000}">
      <text>
        <r>
          <rPr>
            <b/>
            <sz val="8"/>
            <rFont val="Tahoma"/>
            <family val="2"/>
          </rPr>
          <t>Vehicle has been loaded to maximum capacity.</t>
        </r>
      </text>
    </comment>
    <comment ref="Q77" authorId="0" shapeId="0" xr:uid="{00000000-0006-0000-1500-00007B000000}">
      <text>
        <r>
          <rPr>
            <b/>
            <sz val="8"/>
            <rFont val="Tahoma"/>
            <family val="2"/>
          </rPr>
          <t>The average percentage laden for a freighting vehicle in the UK.</t>
        </r>
      </text>
    </comment>
    <comment ref="E78" authorId="0" shapeId="0" xr:uid="{00000000-0006-0000-1500-00007C000000}">
      <text>
        <r>
          <rPr>
            <b/>
            <sz val="8"/>
            <rFont val="Tahoma"/>
            <family val="2"/>
          </rPr>
          <t>kg CO₂e per unit</t>
        </r>
      </text>
    </comment>
    <comment ref="F78" authorId="0" shapeId="0" xr:uid="{00000000-0006-0000-1500-00007D000000}">
      <text>
        <r>
          <rPr>
            <b/>
            <sz val="8"/>
            <rFont val="Tahoma"/>
            <family val="2"/>
          </rPr>
          <t>kg CO₂e of CO₂ per unit</t>
        </r>
      </text>
    </comment>
    <comment ref="G78" authorId="0" shapeId="0" xr:uid="{00000000-0006-0000-1500-00007E000000}">
      <text>
        <r>
          <rPr>
            <b/>
            <sz val="8"/>
            <rFont val="Tahoma"/>
            <family val="2"/>
          </rPr>
          <t>kg CO₂e of CH₄ per unit</t>
        </r>
      </text>
    </comment>
    <comment ref="H78" authorId="0" shapeId="0" xr:uid="{00000000-0006-0000-1500-00007F000000}">
      <text>
        <r>
          <rPr>
            <b/>
            <sz val="8"/>
            <rFont val="Tahoma"/>
            <family val="2"/>
          </rPr>
          <t>kg CO₂e of N₂O per unit</t>
        </r>
      </text>
    </comment>
    <comment ref="I78" authorId="0" shapeId="0" xr:uid="{00000000-0006-0000-1500-000080000000}">
      <text>
        <r>
          <rPr>
            <b/>
            <sz val="8"/>
            <rFont val="Tahoma"/>
            <family val="2"/>
          </rPr>
          <t>kg CO₂e per unit</t>
        </r>
      </text>
    </comment>
    <comment ref="J78" authorId="0" shapeId="0" xr:uid="{00000000-0006-0000-1500-000081000000}">
      <text>
        <r>
          <rPr>
            <b/>
            <sz val="8"/>
            <rFont val="Tahoma"/>
            <family val="2"/>
          </rPr>
          <t>kg CO₂e of CO₂ per unit</t>
        </r>
      </text>
    </comment>
    <comment ref="K78" authorId="0" shapeId="0" xr:uid="{00000000-0006-0000-1500-000082000000}">
      <text>
        <r>
          <rPr>
            <b/>
            <sz val="8"/>
            <rFont val="Tahoma"/>
            <family val="2"/>
          </rPr>
          <t>kg CO₂e of CH₄ per unit</t>
        </r>
      </text>
    </comment>
    <comment ref="L78" authorId="0" shapeId="0" xr:uid="{00000000-0006-0000-1500-000083000000}">
      <text>
        <r>
          <rPr>
            <b/>
            <sz val="8"/>
            <rFont val="Tahoma"/>
            <family val="2"/>
          </rPr>
          <t>kg CO₂e of N₂O per unit</t>
        </r>
      </text>
    </comment>
    <comment ref="M78" authorId="0" shapeId="0" xr:uid="{00000000-0006-0000-1500-000084000000}">
      <text>
        <r>
          <rPr>
            <b/>
            <sz val="8"/>
            <rFont val="Tahoma"/>
            <family val="2"/>
          </rPr>
          <t>kg CO₂e per unit</t>
        </r>
      </text>
    </comment>
    <comment ref="N78" authorId="0" shapeId="0" xr:uid="{00000000-0006-0000-1500-000085000000}">
      <text>
        <r>
          <rPr>
            <b/>
            <sz val="8"/>
            <rFont val="Tahoma"/>
            <family val="2"/>
          </rPr>
          <t>kg CO₂e of CO₂ per unit</t>
        </r>
      </text>
    </comment>
    <comment ref="O78" authorId="0" shapeId="0" xr:uid="{00000000-0006-0000-1500-000086000000}">
      <text>
        <r>
          <rPr>
            <b/>
            <sz val="8"/>
            <rFont val="Tahoma"/>
            <family val="2"/>
          </rPr>
          <t>kg CO₂e of CH₄ per unit</t>
        </r>
      </text>
    </comment>
    <comment ref="P78" authorId="0" shapeId="0" xr:uid="{00000000-0006-0000-1500-000087000000}">
      <text>
        <r>
          <rPr>
            <b/>
            <sz val="8"/>
            <rFont val="Tahoma"/>
            <family val="2"/>
          </rPr>
          <t>kg CO₂e of N₂O per unit</t>
        </r>
      </text>
    </comment>
    <comment ref="Q78" authorId="0" shapeId="0" xr:uid="{00000000-0006-0000-1500-000088000000}">
      <text>
        <r>
          <rPr>
            <b/>
            <sz val="8"/>
            <rFont val="Tahoma"/>
            <family val="2"/>
          </rPr>
          <t>kg CO₂e per unit</t>
        </r>
      </text>
    </comment>
    <comment ref="R78" authorId="0" shapeId="0" xr:uid="{00000000-0006-0000-1500-000089000000}">
      <text>
        <r>
          <rPr>
            <b/>
            <sz val="8"/>
            <rFont val="Tahoma"/>
            <family val="2"/>
          </rPr>
          <t>kg CO₂e of CO₂ per unit</t>
        </r>
      </text>
    </comment>
    <comment ref="S78" authorId="0" shapeId="0" xr:uid="{00000000-0006-0000-1500-00008A000000}">
      <text>
        <r>
          <rPr>
            <b/>
            <sz val="8"/>
            <rFont val="Tahoma"/>
            <family val="2"/>
          </rPr>
          <t>kg CO₂e of CH₄ per unit</t>
        </r>
      </text>
    </comment>
    <comment ref="T78" authorId="0" shapeId="0" xr:uid="{00000000-0006-0000-1500-00008B000000}">
      <text>
        <r>
          <rPr>
            <b/>
            <sz val="8"/>
            <rFont val="Tahoma"/>
            <family val="2"/>
          </rPr>
          <t>kg CO₂e of N₂O per unit</t>
        </r>
      </text>
    </comment>
    <comment ref="B79" authorId="0" shapeId="0" xr:uid="{00000000-0006-0000-1500-00008C000000}">
      <text>
        <r>
          <rPr>
            <b/>
            <sz val="8"/>
            <rFont val="Tahoma"/>
            <family val="2"/>
          </rPr>
          <t>Refrigerated road vehicle with maximum weight exceeding 3.5 tonnes.</t>
        </r>
      </text>
    </comment>
    <comment ref="E90" authorId="0" shapeId="0" xr:uid="{00000000-0006-0000-1500-00008D000000}">
      <text>
        <r>
          <rPr>
            <b/>
            <sz val="8"/>
            <rFont val="Tahoma"/>
            <family val="2"/>
          </rPr>
          <t>kg CO₂e per unit</t>
        </r>
      </text>
    </comment>
    <comment ref="F90" authorId="0" shapeId="0" xr:uid="{00000000-0006-0000-1500-00008E000000}">
      <text>
        <r>
          <rPr>
            <b/>
            <sz val="8"/>
            <rFont val="Tahoma"/>
            <family val="2"/>
          </rPr>
          <t>kg CO₂e of CO₂ per unit</t>
        </r>
      </text>
    </comment>
    <comment ref="G90" authorId="0" shapeId="0" xr:uid="{00000000-0006-0000-1500-00008F000000}">
      <text>
        <r>
          <rPr>
            <b/>
            <sz val="8"/>
            <rFont val="Tahoma"/>
            <family val="2"/>
          </rPr>
          <t>kg CO₂e of CH₄ per unit</t>
        </r>
      </text>
    </comment>
    <comment ref="H90" authorId="0" shapeId="0" xr:uid="{00000000-0006-0000-1500-000090000000}">
      <text>
        <r>
          <rPr>
            <b/>
            <sz val="8"/>
            <rFont val="Tahoma"/>
            <family val="2"/>
          </rPr>
          <t>kg CO₂e of N₂O per unit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Karagianni, Eirini</author>
    <author>Jones, Luke</author>
  </authors>
  <commentList>
    <comment ref="C29" authorId="0" shapeId="0" xr:uid="{00000000-0006-0000-1700-000001000000}">
      <text>
        <r>
          <rPr>
            <b/>
            <sz val="9"/>
            <color indexed="81"/>
            <rFont val="Tahoma"/>
            <family val="2"/>
          </rPr>
          <t>Standard natural gas received through the gas mains grid network in the UK. Note - contains limited biogas content.</t>
        </r>
      </text>
    </comment>
    <comment ref="C30" authorId="1" shapeId="0" xr:uid="{00000000-0006-0000-1700-000002000000}">
      <text>
        <r>
          <rPr>
            <sz val="9"/>
            <color indexed="81"/>
            <rFont val="Tahoma"/>
            <family val="2"/>
          </rPr>
          <t>Standard natural gas received through the gas mains grid network in the UK. Note - contains limited biogas content</t>
        </r>
      </text>
    </comment>
  </commentList>
</comments>
</file>

<file path=xl/sharedStrings.xml><?xml version="1.0" encoding="utf-8"?>
<sst xmlns="http://schemas.openxmlformats.org/spreadsheetml/2006/main" count="3683" uniqueCount="867">
  <si>
    <t>cu ft</t>
  </si>
  <si>
    <t>lb</t>
  </si>
  <si>
    <t>k</t>
  </si>
  <si>
    <t xml:space="preserve"> For example, to convert from kWh to GJ, multiply the kWh value by 0.036.</t>
  </si>
  <si>
    <t>yd</t>
  </si>
  <si>
    <t>Inch, in</t>
  </si>
  <si>
    <t>Bbl (US,P)</t>
  </si>
  <si>
    <t>Aviation Spirit</t>
  </si>
  <si>
    <t>Biodiesel (BtL or HVO)</t>
  </si>
  <si>
    <t>in</t>
  </si>
  <si>
    <t>WTT- UK &amp; overseas elec</t>
  </si>
  <si>
    <t>Freighting goods</t>
  </si>
  <si>
    <t>Emissions source:</t>
  </si>
  <si>
    <t>Kilocalorie, kcal</t>
  </si>
  <si>
    <t>Gross CV</t>
  </si>
  <si>
    <r>
      <t xml:space="preserve">10 </t>
    </r>
    <r>
      <rPr>
        <vertAlign val="superscript"/>
        <sz val="11"/>
        <color indexed="56"/>
        <rFont val="Calibri"/>
        <family val="2"/>
      </rPr>
      <t>6</t>
    </r>
  </si>
  <si>
    <t>None</t>
  </si>
  <si>
    <t>Coal (industrial)</t>
  </si>
  <si>
    <t>Centimetres, cm</t>
  </si>
  <si>
    <t>WTT- fuels</t>
  </si>
  <si>
    <t>Year:</t>
  </si>
  <si>
    <t>Yard, yd</t>
  </si>
  <si>
    <t>Mega</t>
  </si>
  <si>
    <t>Managed assets- vehicles</t>
  </si>
  <si>
    <t>T</t>
  </si>
  <si>
    <t>m</t>
  </si>
  <si>
    <t>Gigajoule, GJ</t>
  </si>
  <si>
    <t>Imperial gallon</t>
  </si>
  <si>
    <t>Delivery vehicles</t>
  </si>
  <si>
    <t>ton (UK, long ton)</t>
  </si>
  <si>
    <t>Net CV</t>
  </si>
  <si>
    <t>toe</t>
  </si>
  <si>
    <t>Length / distance</t>
  </si>
  <si>
    <t>Version:</t>
  </si>
  <si>
    <t>Tonne oil equivalent, toe</t>
  </si>
  <si>
    <t>Fuel Oil</t>
  </si>
  <si>
    <t>Feet, ft</t>
  </si>
  <si>
    <t>Why is the impact of flying in business class higher than economy?</t>
  </si>
  <si>
    <t>The activity data (km) is multiplied by the appropriate conversion factors to produce company E's passenger vehicle emissions.</t>
  </si>
  <si>
    <t>Water treatment</t>
  </si>
  <si>
    <t>cm</t>
  </si>
  <si>
    <t>BioETBE</t>
  </si>
  <si>
    <t>Business travel- land</t>
  </si>
  <si>
    <t>Aviation Turbine Fuel</t>
  </si>
  <si>
    <t>Kilo</t>
  </si>
  <si>
    <t>Litres, L</t>
  </si>
  <si>
    <t>Using the abbreviation table</t>
  </si>
  <si>
    <t>Other fuels</t>
  </si>
  <si>
    <t>Kilowatt-hour, kWh</t>
  </si>
  <si>
    <r>
      <t>Methane (CH</t>
    </r>
    <r>
      <rPr>
        <vertAlign val="subscript"/>
        <sz val="11"/>
        <color indexed="56"/>
        <rFont val="Arial"/>
        <family val="2"/>
      </rPr>
      <t>4</t>
    </r>
    <r>
      <rPr>
        <sz val="11"/>
        <color indexed="56"/>
        <rFont val="Arial"/>
        <family val="2"/>
      </rPr>
      <t>)</t>
    </r>
  </si>
  <si>
    <t>Tera</t>
  </si>
  <si>
    <t>Gases</t>
  </si>
  <si>
    <r>
      <t>m</t>
    </r>
    <r>
      <rPr>
        <b/>
        <vertAlign val="superscript"/>
        <sz val="11"/>
        <color indexed="56"/>
        <rFont val="Calibri"/>
        <family val="2"/>
      </rPr>
      <t>3</t>
    </r>
  </si>
  <si>
    <t>Coal (domestic)</t>
  </si>
  <si>
    <r>
      <t xml:space="preserve">10 </t>
    </r>
    <r>
      <rPr>
        <vertAlign val="superscript"/>
        <sz val="11"/>
        <color indexed="56"/>
        <rFont val="Calibri"/>
        <family val="2"/>
      </rPr>
      <t>15</t>
    </r>
  </si>
  <si>
    <t>US gallon</t>
  </si>
  <si>
    <t>Grasses/Straw</t>
  </si>
  <si>
    <t>What and why?</t>
  </si>
  <si>
    <t>Material use</t>
  </si>
  <si>
    <r>
      <t>Cubic metres, m</t>
    </r>
    <r>
      <rPr>
        <b/>
        <vertAlign val="superscript"/>
        <sz val="11"/>
        <color indexed="56"/>
        <rFont val="Calibri"/>
        <family val="2"/>
      </rPr>
      <t>3</t>
    </r>
  </si>
  <si>
    <t>Volume</t>
  </si>
  <si>
    <t>Peta</t>
  </si>
  <si>
    <t>therm</t>
  </si>
  <si>
    <t>Standard form</t>
  </si>
  <si>
    <t>Therm</t>
  </si>
  <si>
    <r>
      <t>Carbon Dioxide (CO</t>
    </r>
    <r>
      <rPr>
        <vertAlign val="subscript"/>
        <sz val="11"/>
        <color indexed="56"/>
        <rFont val="Arial"/>
        <family val="2"/>
      </rPr>
      <t>2</t>
    </r>
    <r>
      <rPr>
        <sz val="11"/>
        <color indexed="56"/>
        <rFont val="Arial"/>
        <family val="2"/>
      </rPr>
      <t>)</t>
    </r>
  </si>
  <si>
    <t>Year</t>
  </si>
  <si>
    <t>Nautical miles, nmi or NM</t>
  </si>
  <si>
    <t>Do the conversion factors take into account the age of vehicles?</t>
  </si>
  <si>
    <r>
      <t xml:space="preserve">10 </t>
    </r>
    <r>
      <rPr>
        <vertAlign val="superscript"/>
        <sz val="11"/>
        <color indexed="56"/>
        <rFont val="Calibri"/>
        <family val="2"/>
      </rPr>
      <t>9</t>
    </r>
  </si>
  <si>
    <t>To convert from the units of measure in the columns on the left hand side of the table to the units of measure in the column headers in the same tables, simply multiple by the factor displayed where the two units meet on the table.</t>
  </si>
  <si>
    <t>Bioethanol</t>
  </si>
  <si>
    <t>Is there any guidance to help me calculate the refrigerant leakage for my particular air conditioning system?</t>
  </si>
  <si>
    <t>CNG</t>
  </si>
  <si>
    <t>Business travel- air</t>
  </si>
  <si>
    <t>Abbreviation</t>
  </si>
  <si>
    <t>Metre, m</t>
  </si>
  <si>
    <t>nmi</t>
  </si>
  <si>
    <t>How do I calculate the weight of my waste?</t>
  </si>
  <si>
    <t>Gas Oil</t>
  </si>
  <si>
    <t>Symbol</t>
  </si>
  <si>
    <t>Commonly Used Fossil Fuels</t>
  </si>
  <si>
    <t>Bioenergy</t>
  </si>
  <si>
    <t>UK electricity</t>
  </si>
  <si>
    <t>Giga</t>
  </si>
  <si>
    <t>Miles, mi</t>
  </si>
  <si>
    <t>Implications</t>
  </si>
  <si>
    <t xml:space="preserve">Biomethane </t>
  </si>
  <si>
    <t>tonne, t (metric ton)</t>
  </si>
  <si>
    <t>Is reporting T&amp;D compulsory?</t>
  </si>
  <si>
    <t>-</t>
  </si>
  <si>
    <t>GJ/tonne</t>
  </si>
  <si>
    <t>Coking Coal</t>
  </si>
  <si>
    <t>Barrel (US, petroleum), bbl</t>
  </si>
  <si>
    <t>Weight/mass</t>
  </si>
  <si>
    <t>ton (US)</t>
  </si>
  <si>
    <t>Naphtha</t>
  </si>
  <si>
    <t>Scope 1</t>
  </si>
  <si>
    <t>kg</t>
  </si>
  <si>
    <t>mi</t>
  </si>
  <si>
    <t>Waste disposal</t>
  </si>
  <si>
    <t>Natural Gas</t>
  </si>
  <si>
    <t>Scope 3</t>
  </si>
  <si>
    <t>Energy</t>
  </si>
  <si>
    <t>G</t>
  </si>
  <si>
    <t>The total km travelled is multiplied by the appropriate conversion factor to produce company Q's passenger vehicle emissions.</t>
  </si>
  <si>
    <t>Wood Pellets</t>
  </si>
  <si>
    <t>Biogas</t>
  </si>
  <si>
    <t>Scope 2</t>
  </si>
  <si>
    <t>Cubic feet, cu ft</t>
  </si>
  <si>
    <t>Burning Oil</t>
  </si>
  <si>
    <t>Calculating emissions from T&amp;D</t>
  </si>
  <si>
    <t>Wood Chips</t>
  </si>
  <si>
    <t>Imp. gallon</t>
  </si>
  <si>
    <t>Business travel- sea</t>
  </si>
  <si>
    <r>
      <t>I know the average gCO</t>
    </r>
    <r>
      <rPr>
        <b/>
        <vertAlign val="subscript"/>
        <sz val="9.9"/>
        <color indexed="56"/>
        <rFont val="Calibri"/>
        <family val="2"/>
      </rPr>
      <t>2</t>
    </r>
    <r>
      <rPr>
        <b/>
        <sz val="11"/>
        <color indexed="56"/>
        <rFont val="Calibri"/>
        <family val="2"/>
      </rPr>
      <t>/km of my passenger vehicles as well as mileage; can this be used to improve my calculations?</t>
    </r>
  </si>
  <si>
    <r>
      <t xml:space="preserve">10 </t>
    </r>
    <r>
      <rPr>
        <vertAlign val="superscript"/>
        <sz val="11"/>
        <color indexed="56"/>
        <rFont val="Calibri"/>
        <family val="2"/>
      </rPr>
      <t>3</t>
    </r>
  </si>
  <si>
    <t>I need a conversion factor for ‘therms’, how can I convert the kWh conversion factors to suit my needs?</t>
  </si>
  <si>
    <t>Passenger vehicles</t>
  </si>
  <si>
    <t>Fuels</t>
  </si>
  <si>
    <t>Using the conversions table</t>
  </si>
  <si>
    <t>FAQs</t>
  </si>
  <si>
    <t>L</t>
  </si>
  <si>
    <t>Transmission and distribution</t>
  </si>
  <si>
    <t>ton (US, short ton)</t>
  </si>
  <si>
    <t>ft</t>
  </si>
  <si>
    <t>WTT- delivery vehs &amp; freight</t>
  </si>
  <si>
    <t>LPG</t>
  </si>
  <si>
    <t>kWh</t>
  </si>
  <si>
    <t>kcal</t>
  </si>
  <si>
    <t>km</t>
  </si>
  <si>
    <t>M</t>
  </si>
  <si>
    <t>Refrigerant &amp; other</t>
  </si>
  <si>
    <t>Water supply</t>
  </si>
  <si>
    <t>Pound, lb</t>
  </si>
  <si>
    <t>tonne</t>
  </si>
  <si>
    <t>Scope:</t>
  </si>
  <si>
    <t>Biodiesel (ME)</t>
  </si>
  <si>
    <t>Kilogram, kg</t>
  </si>
  <si>
    <t>Wood Logs</t>
  </si>
  <si>
    <t>Can I use these factor for my waste?</t>
  </si>
  <si>
    <t>litres/tonne</t>
  </si>
  <si>
    <t>Kilometres, km</t>
  </si>
  <si>
    <t>ton (UK)</t>
  </si>
  <si>
    <t>kWh/kg</t>
  </si>
  <si>
    <t>Number</t>
  </si>
  <si>
    <t>P</t>
  </si>
  <si>
    <t>LNG</t>
  </si>
  <si>
    <r>
      <t xml:space="preserve">10 </t>
    </r>
    <r>
      <rPr>
        <vertAlign val="superscript"/>
        <sz val="11"/>
        <color indexed="56"/>
        <rFont val="Calibri"/>
        <family val="2"/>
      </rPr>
      <t>12</t>
    </r>
  </si>
  <si>
    <t>GJ</t>
  </si>
  <si>
    <t xml:space="preserve"> GHG emissions = activity data x emission conversion factor</t>
  </si>
  <si>
    <t>I need a conversion factor for my specific % biofuel blend, rather than the “average biofuel blend” factor that is reported here.</t>
  </si>
  <si>
    <t>Example of calculating emissions from bioenergy</t>
  </si>
  <si>
    <t>The activity data (litres of fuel) is multiplied by the appropriate conversion factor to produce company B's Scope 1 biodiesel emissions.</t>
  </si>
  <si>
    <t>Do I need to report all refrigerant types and gases with global warming potential in Scope 1?</t>
  </si>
  <si>
    <t>No, only Kyoto Protocol gases need to be reported under Scope 1, all non-Kyoto gases (e.g. Montreal Protocol gases) should be reported separately.</t>
  </si>
  <si>
    <t xml:space="preserve">Example of calculating emissions from passenger vehicles
</t>
  </si>
  <si>
    <t>Example of calculating emissions from UK electricity</t>
  </si>
  <si>
    <t>Example of calculating emissions from water supply</t>
  </si>
  <si>
    <t>Example of calculating emissions from water treatment</t>
  </si>
  <si>
    <t>Example of calculating material use emissions</t>
  </si>
  <si>
    <t>Example of calculating emissions from waste disposal</t>
  </si>
  <si>
    <t>Example of calculating emissions from air travel</t>
  </si>
  <si>
    <t>Example of calculating emissions from business travel- sea</t>
  </si>
  <si>
    <t>The total km travelled on the ferry is multiplied by the appropriate conversion factors to produce company M's Scope 3 emissions at sea.</t>
  </si>
  <si>
    <t>Example of calculating emissions from business travel - land</t>
  </si>
  <si>
    <t>Example of calculating emissions from freighting goods</t>
  </si>
  <si>
    <t>Example of calculating emissions from managed assets- vehicles</t>
  </si>
  <si>
    <t>Scope 1 factors</t>
  </si>
  <si>
    <t>Scope 3 factors</t>
  </si>
  <si>
    <t>Scope 2 factors</t>
  </si>
  <si>
    <t>Other</t>
  </si>
  <si>
    <t>Introduction</t>
  </si>
  <si>
    <t xml:space="preserve">We annually publish a new set of factors at the end of May. Compared to the previous year’s factors, changes may be made due to new data availability, methodology improvements or corrections to errors in methodology.  </t>
  </si>
  <si>
    <t>Annual update and republication</t>
  </si>
  <si>
    <t>Factor set:</t>
  </si>
  <si>
    <t>Guidance</t>
  </si>
  <si>
    <t>Example of calculating emissions from fuels</t>
  </si>
  <si>
    <t>Why has the electricity factor changed?</t>
  </si>
  <si>
    <t>Which year of emissions should I report on with these factors?</t>
  </si>
  <si>
    <t>How is this spreadsheet organised?</t>
  </si>
  <si>
    <t>How do I calculate my GHG emissions for a particular activity?</t>
  </si>
  <si>
    <r>
      <t xml:space="preserve">● </t>
    </r>
    <r>
      <rPr>
        <b/>
        <sz val="11"/>
        <color indexed="56"/>
        <rFont val="Calibri"/>
        <family val="2"/>
      </rPr>
      <t>An example</t>
    </r>
    <r>
      <rPr>
        <sz val="11"/>
        <color indexed="56"/>
        <rFont val="Calibri"/>
        <family val="2"/>
      </rPr>
      <t xml:space="preserve"> of how to calculate emissions from this activity</t>
    </r>
  </si>
  <si>
    <t>● The emission factors for this activity</t>
  </si>
  <si>
    <t>● Frequently asked questions</t>
  </si>
  <si>
    <t>Index</t>
  </si>
  <si>
    <t>UK Government GHG Conversion Factors for Company Reporting</t>
  </si>
  <si>
    <t>Index for navigation and sheet guide</t>
  </si>
  <si>
    <t>Activity</t>
  </si>
  <si>
    <t>Fuel</t>
  </si>
  <si>
    <t>Unit</t>
  </si>
  <si>
    <r>
      <t>kg CO</t>
    </r>
    <r>
      <rPr>
        <vertAlign val="subscript"/>
        <sz val="11"/>
        <color indexed="56"/>
        <rFont val="Calibri"/>
        <family val="2"/>
      </rPr>
      <t>2</t>
    </r>
    <r>
      <rPr>
        <sz val="11"/>
        <color indexed="56"/>
        <rFont val="Calibri"/>
        <family val="2"/>
      </rPr>
      <t>e</t>
    </r>
  </si>
  <si>
    <r>
      <t>kg CO</t>
    </r>
    <r>
      <rPr>
        <vertAlign val="subscript"/>
        <sz val="11"/>
        <color indexed="56"/>
        <rFont val="Calibri"/>
        <family val="2"/>
      </rPr>
      <t>2</t>
    </r>
  </si>
  <si>
    <r>
      <t>kg CH</t>
    </r>
    <r>
      <rPr>
        <vertAlign val="subscript"/>
        <sz val="11"/>
        <color indexed="56"/>
        <rFont val="Calibri"/>
        <family val="2"/>
      </rPr>
      <t>4</t>
    </r>
  </si>
  <si>
    <r>
      <t>kg N</t>
    </r>
    <r>
      <rPr>
        <vertAlign val="subscript"/>
        <sz val="11"/>
        <color indexed="56"/>
        <rFont val="Calibri"/>
        <family val="2"/>
      </rPr>
      <t>2</t>
    </r>
    <r>
      <rPr>
        <sz val="11"/>
        <color indexed="56"/>
        <rFont val="Calibri"/>
        <family val="2"/>
      </rPr>
      <t>O</t>
    </r>
  </si>
  <si>
    <t>Gaseous fuels</t>
  </si>
  <si>
    <t>tonnes</t>
  </si>
  <si>
    <t>litres</t>
  </si>
  <si>
    <t>kWh (Net CV)</t>
  </si>
  <si>
    <t>kWh (Gross CV)</t>
  </si>
  <si>
    <t>Natural gas</t>
  </si>
  <si>
    <t>cubic metres</t>
  </si>
  <si>
    <t>Other petroleum gas</t>
  </si>
  <si>
    <t>Liquid fuels</t>
  </si>
  <si>
    <t>Aviation spirit</t>
  </si>
  <si>
    <t>Aviation turbine fuel</t>
  </si>
  <si>
    <t>Burning oil</t>
  </si>
  <si>
    <t>Diesel (average biofuel blend)</t>
  </si>
  <si>
    <t>Diesel (100% mineral diesel)</t>
  </si>
  <si>
    <t>Fuel oil</t>
  </si>
  <si>
    <t>Gas oil</t>
  </si>
  <si>
    <t>Lubricants</t>
  </si>
  <si>
    <t>Petrol (average biofuel blend)</t>
  </si>
  <si>
    <t>Petrol (100% mineral petrol)</t>
  </si>
  <si>
    <t>Processed fuel oils - residual oil</t>
  </si>
  <si>
    <t>Processed fuel oils - distillate oil</t>
  </si>
  <si>
    <t>Refinery miscellaneous</t>
  </si>
  <si>
    <t>Waste oils</t>
  </si>
  <si>
    <t>Marine gas oil</t>
  </si>
  <si>
    <t>Marine fuel oil</t>
  </si>
  <si>
    <t>Solid fuels</t>
  </si>
  <si>
    <t>Coal (electricity generation)</t>
  </si>
  <si>
    <t>Coking coal</t>
  </si>
  <si>
    <t>Petroleum coke</t>
  </si>
  <si>
    <t>Coal (electricity generation - home produced coal only)</t>
  </si>
  <si>
    <t>Density*</t>
  </si>
  <si>
    <t>Notes:</t>
  </si>
  <si>
    <t>kg CO2e</t>
  </si>
  <si>
    <t>Biofuel</t>
  </si>
  <si>
    <t>Biodiesel</t>
  </si>
  <si>
    <t>Biomethane</t>
  </si>
  <si>
    <t>Biodiesel (from used cooking oil)</t>
  </si>
  <si>
    <t>Biodiesel (from tallow)</t>
  </si>
  <si>
    <t>Biomass</t>
  </si>
  <si>
    <t>Wood logs</t>
  </si>
  <si>
    <t>Wood chips</t>
  </si>
  <si>
    <t>Wood pellets</t>
  </si>
  <si>
    <t>Grass/straw</t>
  </si>
  <si>
    <t>Landfill gas</t>
  </si>
  <si>
    <t>Type</t>
  </si>
  <si>
    <t>Emission</t>
  </si>
  <si>
    <t>Kyoto protocol - standard</t>
  </si>
  <si>
    <t>Carbon dioxide</t>
  </si>
  <si>
    <t>Methane</t>
  </si>
  <si>
    <t>Nitrous oxide</t>
  </si>
  <si>
    <t>HFC-23</t>
  </si>
  <si>
    <t>HFC-32</t>
  </si>
  <si>
    <t>HFC-41</t>
  </si>
  <si>
    <t>HFC-125</t>
  </si>
  <si>
    <t>HFC-134</t>
  </si>
  <si>
    <t>HFC-134a</t>
  </si>
  <si>
    <t>HFC-143</t>
  </si>
  <si>
    <t>HFC-143a</t>
  </si>
  <si>
    <t>HFC-152a</t>
  </si>
  <si>
    <t>HFC-227ea</t>
  </si>
  <si>
    <t>HFC-236fa</t>
  </si>
  <si>
    <t>HFC-245fa</t>
  </si>
  <si>
    <t>HFC-43-I0mee</t>
  </si>
  <si>
    <t>Perfluoromethane (PFC-14)</t>
  </si>
  <si>
    <t>Perfluoroethane (PFC-116)</t>
  </si>
  <si>
    <t>Perfluoropropane (PFC-218)</t>
  </si>
  <si>
    <t>Perfluorocyclobutane (PFC-318)</t>
  </si>
  <si>
    <t>Perfluorobutane (PFC-3-1-10)</t>
  </si>
  <si>
    <t>Perfluoropentane (PFC-4-1-12)</t>
  </si>
  <si>
    <t>Perfluorohexane (PFC-5-1-14)</t>
  </si>
  <si>
    <t>HFC-152</t>
  </si>
  <si>
    <t>HFC-161</t>
  </si>
  <si>
    <t>HFC-236cb</t>
  </si>
  <si>
    <t>HFC-236ea</t>
  </si>
  <si>
    <t>HFC-245ca</t>
  </si>
  <si>
    <t>HFC-365mfc</t>
  </si>
  <si>
    <t>Kyoto protocol- blends</t>
  </si>
  <si>
    <t>R404A</t>
  </si>
  <si>
    <t>R407A</t>
  </si>
  <si>
    <t>R407C</t>
  </si>
  <si>
    <t>R407F</t>
  </si>
  <si>
    <t>R408A</t>
  </si>
  <si>
    <t>R410A</t>
  </si>
  <si>
    <t>R508B</t>
  </si>
  <si>
    <t>Montreal protocol - standard</t>
  </si>
  <si>
    <t>CFC-11/R11 = trichlorofluoromethane</t>
  </si>
  <si>
    <t>CFC-12/R12 = dichlorodifluoromethane</t>
  </si>
  <si>
    <t>CFC-13</t>
  </si>
  <si>
    <t>CFC-113</t>
  </si>
  <si>
    <t>CFC-114</t>
  </si>
  <si>
    <t>CFC-115</t>
  </si>
  <si>
    <t>Halon-1211</t>
  </si>
  <si>
    <t>Halon-1301</t>
  </si>
  <si>
    <t>Halon-2402</t>
  </si>
  <si>
    <t>Carbon tetrachloride</t>
  </si>
  <si>
    <t>Methyl bromide</t>
  </si>
  <si>
    <t>Methyl chloroform</t>
  </si>
  <si>
    <t>HCFC-22/R22 = chlorodifluoromethane</t>
  </si>
  <si>
    <t>HCFC-123</t>
  </si>
  <si>
    <t>HCFC-124</t>
  </si>
  <si>
    <t>HCFC-141b</t>
  </si>
  <si>
    <t>HCFC-142b</t>
  </si>
  <si>
    <t>Other perfluorinated gases</t>
  </si>
  <si>
    <t>Perfluorocyclopropane</t>
  </si>
  <si>
    <t>Fluorinated ethers</t>
  </si>
  <si>
    <t>HFE-125</t>
  </si>
  <si>
    <t>HFE-134</t>
  </si>
  <si>
    <t>HFE-143a</t>
  </si>
  <si>
    <t>HCFE-235da2</t>
  </si>
  <si>
    <t>HFE-245cb2</t>
  </si>
  <si>
    <t>HFE-245fa2</t>
  </si>
  <si>
    <t>HFE-254cb2</t>
  </si>
  <si>
    <t>HFE-347mcc3</t>
  </si>
  <si>
    <t>HFE-347pcf2</t>
  </si>
  <si>
    <t>HFE-356pcc3</t>
  </si>
  <si>
    <t>HFE-449sl (HFE-7100)</t>
  </si>
  <si>
    <t>HFE-569sf2 (HFE-7200)</t>
  </si>
  <si>
    <t>HFE-43-10pccc124 (H-Galden1040x)</t>
  </si>
  <si>
    <t>HFE-236ca12 (HG-10)</t>
  </si>
  <si>
    <t>HFE-338pcc13 (HG-01)</t>
  </si>
  <si>
    <t>Other refrigerants</t>
  </si>
  <si>
    <t>R290 = propane</t>
  </si>
  <si>
    <t>R600A = isobutane</t>
  </si>
  <si>
    <t>Montreal protocol - blends</t>
  </si>
  <si>
    <t>R406A</t>
  </si>
  <si>
    <t>R409A</t>
  </si>
  <si>
    <t>R502</t>
  </si>
  <si>
    <t>Sulphur hexafluoride (SF6)</t>
  </si>
  <si>
    <t>R507A</t>
  </si>
  <si>
    <t>R403A</t>
  </si>
  <si>
    <t>HCFC-225ca</t>
  </si>
  <si>
    <t>HCFC-225cb</t>
  </si>
  <si>
    <t>HCFC-21</t>
  </si>
  <si>
    <t>Nitrogen trifluoride</t>
  </si>
  <si>
    <t>PFC-9-1-18</t>
  </si>
  <si>
    <t>Trifluoromethyl sulphur pentafluoride</t>
  </si>
  <si>
    <t>PFPMIE</t>
  </si>
  <si>
    <t>Dimethylether</t>
  </si>
  <si>
    <t>Methylene chloride</t>
  </si>
  <si>
    <t>Methyl chloride</t>
  </si>
  <si>
    <t>Diesel</t>
  </si>
  <si>
    <t>Petrol</t>
  </si>
  <si>
    <t>Unknown</t>
  </si>
  <si>
    <t>Cars (by market segment)</t>
  </si>
  <si>
    <t>Mini</t>
  </si>
  <si>
    <t>miles</t>
  </si>
  <si>
    <t>Supermini</t>
  </si>
  <si>
    <t>Lower medium</t>
  </si>
  <si>
    <t>Upper medium</t>
  </si>
  <si>
    <t>Executive</t>
  </si>
  <si>
    <t>Luxury</t>
  </si>
  <si>
    <t>Sports</t>
  </si>
  <si>
    <t>Dual purpose 4X4</t>
  </si>
  <si>
    <t>MPV</t>
  </si>
  <si>
    <t>Hybrid</t>
  </si>
  <si>
    <t>Cars (by size)</t>
  </si>
  <si>
    <t>Small car</t>
  </si>
  <si>
    <t>Medium car</t>
  </si>
  <si>
    <t>Large car</t>
  </si>
  <si>
    <t>Average car</t>
  </si>
  <si>
    <t>Motorbike</t>
  </si>
  <si>
    <t>Small</t>
  </si>
  <si>
    <t>Medium</t>
  </si>
  <si>
    <t>Large</t>
  </si>
  <si>
    <t>Average</t>
  </si>
  <si>
    <t>Vans</t>
  </si>
  <si>
    <t>Class I (up to 1.305 tonnes)</t>
  </si>
  <si>
    <t>Class II (1.305 to 1.74 tonnes)</t>
  </si>
  <si>
    <t>Class III (1.74 to 3.5 tonnes)</t>
  </si>
  <si>
    <t>Average (up to 3.5 tonnes)</t>
  </si>
  <si>
    <t>0% Laden</t>
  </si>
  <si>
    <t>50% Laden</t>
  </si>
  <si>
    <t>100% Laden</t>
  </si>
  <si>
    <t>Average laden</t>
  </si>
  <si>
    <t>HGV (all diesel)</t>
  </si>
  <si>
    <t>Rigid (&gt;3.5 - 7.5 tonnes)</t>
  </si>
  <si>
    <t>Rigid (&gt;7.5 tonnes-17 tonnes)</t>
  </si>
  <si>
    <t>Rigid (&gt;17 tonnes)</t>
  </si>
  <si>
    <t>All rigids</t>
  </si>
  <si>
    <t>Articulated (&gt;3.5 - 33t)</t>
  </si>
  <si>
    <t>Articulated (&gt;33t)</t>
  </si>
  <si>
    <t>All artics</t>
  </si>
  <si>
    <t>All HGVs</t>
  </si>
  <si>
    <t>Country</t>
  </si>
  <si>
    <t>Electricity generated</t>
  </si>
  <si>
    <t>Electricity: UK</t>
  </si>
  <si>
    <t>T&amp;D- UK electricity</t>
  </si>
  <si>
    <t>Distribution - district heat &amp; steam</t>
  </si>
  <si>
    <t>5% loss</t>
  </si>
  <si>
    <t>million litres</t>
  </si>
  <si>
    <t>Primary material production</t>
  </si>
  <si>
    <t>Material</t>
  </si>
  <si>
    <t>Construction</t>
  </si>
  <si>
    <t>Aggregates</t>
  </si>
  <si>
    <t>Average construction</t>
  </si>
  <si>
    <t>Asbestos</t>
  </si>
  <si>
    <t>Asphalt</t>
  </si>
  <si>
    <t>Bricks</t>
  </si>
  <si>
    <t>Concrete</t>
  </si>
  <si>
    <t>Insulation</t>
  </si>
  <si>
    <t>Metals</t>
  </si>
  <si>
    <t>Soils</t>
  </si>
  <si>
    <t>Mineral oil</t>
  </si>
  <si>
    <t>Plasterboard</t>
  </si>
  <si>
    <t>Tyres</t>
  </si>
  <si>
    <t>Wood</t>
  </si>
  <si>
    <t>Books</t>
  </si>
  <si>
    <t>Glass</t>
  </si>
  <si>
    <t>Clothing</t>
  </si>
  <si>
    <t>Food and drink</t>
  </si>
  <si>
    <t>Organic</t>
  </si>
  <si>
    <t>Compost derived from garden waste</t>
  </si>
  <si>
    <t>Compost derived from food and garden waste</t>
  </si>
  <si>
    <t>Electrical items</t>
  </si>
  <si>
    <t>WEEE - fridges and freezers</t>
  </si>
  <si>
    <t>WEEE - large</t>
  </si>
  <si>
    <t>WEEE - mixed</t>
  </si>
  <si>
    <t>WEEE - small</t>
  </si>
  <si>
    <t>Batteries</t>
  </si>
  <si>
    <t>Metal</t>
  </si>
  <si>
    <t>Metal: aluminium cans and foil (excl. forming)</t>
  </si>
  <si>
    <t>Metal: mixed cans</t>
  </si>
  <si>
    <t>Metal: scrap metal</t>
  </si>
  <si>
    <t>Metal: steel cans</t>
  </si>
  <si>
    <t>Plastic</t>
  </si>
  <si>
    <t>Plastics: average plastics</t>
  </si>
  <si>
    <t>Plastics: average plastic film</t>
  </si>
  <si>
    <t>Plastics: average plastic rigid</t>
  </si>
  <si>
    <t>Plastics: HDPE (incl. forming)</t>
  </si>
  <si>
    <t>Plastics: LDPE and LLDPE (incl. forming)</t>
  </si>
  <si>
    <t>Plastics: PET (incl. forming)</t>
  </si>
  <si>
    <t>Plastics: PP (incl. forming)</t>
  </si>
  <si>
    <t>Plastics: PS (incl. forming)</t>
  </si>
  <si>
    <t>Plastics: PVC (incl. forming)</t>
  </si>
  <si>
    <t>Paper</t>
  </si>
  <si>
    <t>Paper and board: board</t>
  </si>
  <si>
    <t>Paper and board: mixed</t>
  </si>
  <si>
    <t>Paper and board: paper</t>
  </si>
  <si>
    <t>Combustion</t>
  </si>
  <si>
    <t>Composting</t>
  </si>
  <si>
    <t>Landfill</t>
  </si>
  <si>
    <t>Waste type</t>
  </si>
  <si>
    <t>Anaerobic digestion</t>
  </si>
  <si>
    <t>Refuse</t>
  </si>
  <si>
    <t>Organic: food and drink waste</t>
  </si>
  <si>
    <t>Organic: garden waste</t>
  </si>
  <si>
    <t>Organic: mixed food and garden waste</t>
  </si>
  <si>
    <t>Commercial and industrial waste</t>
  </si>
  <si>
    <t>With RF</t>
  </si>
  <si>
    <t>Without RF</t>
  </si>
  <si>
    <t>Haul</t>
  </si>
  <si>
    <t>Class</t>
  </si>
  <si>
    <t>Flights</t>
  </si>
  <si>
    <t>Domestic, to/from UK</t>
  </si>
  <si>
    <t>Average passenger</t>
  </si>
  <si>
    <t>passenger.km</t>
  </si>
  <si>
    <t>Short-haul, to/from UK</t>
  </si>
  <si>
    <t>Economy class</t>
  </si>
  <si>
    <t>Business class</t>
  </si>
  <si>
    <t>Long-haul, to/from UK</t>
  </si>
  <si>
    <t>Premium economy class</t>
  </si>
  <si>
    <t>First class</t>
  </si>
  <si>
    <t>International, to/from non-UK</t>
  </si>
  <si>
    <t>Ferry</t>
  </si>
  <si>
    <t>Foot passenger</t>
  </si>
  <si>
    <t>Car passenger</t>
  </si>
  <si>
    <t>Average (all passenger)</t>
  </si>
  <si>
    <t>Taxis</t>
  </si>
  <si>
    <t>Regular taxi</t>
  </si>
  <si>
    <t>Black cab</t>
  </si>
  <si>
    <t>Bus</t>
  </si>
  <si>
    <t>Local bus (not London)</t>
  </si>
  <si>
    <t>Local London bus</t>
  </si>
  <si>
    <t>Average local bus</t>
  </si>
  <si>
    <t>Coach</t>
  </si>
  <si>
    <t>Rail</t>
  </si>
  <si>
    <t>National rail</t>
  </si>
  <si>
    <t>International rail</t>
  </si>
  <si>
    <t>Light rail and tram</t>
  </si>
  <si>
    <t>London Underground</t>
  </si>
  <si>
    <t>tonne.km</t>
  </si>
  <si>
    <t>HGV refrigerated (all diesel)</t>
  </si>
  <si>
    <t>Freight flights</t>
  </si>
  <si>
    <t>Freight train</t>
  </si>
  <si>
    <t>Size</t>
  </si>
  <si>
    <t>Sea tanker</t>
  </si>
  <si>
    <t>Crude tanker</t>
  </si>
  <si>
    <t>200,000+ dwt</t>
  </si>
  <si>
    <t>120,000–199,999 dwt</t>
  </si>
  <si>
    <t>80,000–119,999 dwt</t>
  </si>
  <si>
    <t>60,000–79,999 dwt</t>
  </si>
  <si>
    <t>10,000–59,999 dwt</t>
  </si>
  <si>
    <t>0–9999 dwt</t>
  </si>
  <si>
    <t>60,000+ dwt</t>
  </si>
  <si>
    <t>20,000–59,999 dwt</t>
  </si>
  <si>
    <t>10,000–19,999 dwt</t>
  </si>
  <si>
    <t>5000–9999 dwt</t>
  </si>
  <si>
    <t>0–4999 dwt</t>
  </si>
  <si>
    <t>LNG tanker</t>
  </si>
  <si>
    <t>LPG Tanker</t>
  </si>
  <si>
    <t>Cargo ship</t>
  </si>
  <si>
    <t>Bulk carrier</t>
  </si>
  <si>
    <t>100,000–199,999 dwt</t>
  </si>
  <si>
    <t>General cargo</t>
  </si>
  <si>
    <t>Container ship</t>
  </si>
  <si>
    <t>Vehicle transport</t>
  </si>
  <si>
    <t>RoRo-Ferry</t>
  </si>
  <si>
    <t>Large RoPax ferry</t>
  </si>
  <si>
    <t>Refrigerated cargo</t>
  </si>
  <si>
    <t xml:space="preserve"> All dwt</t>
  </si>
  <si>
    <t>Managed cars (by market segment)</t>
  </si>
  <si>
    <t>Managed cars (by size)</t>
  </si>
  <si>
    <t>Managed vans</t>
  </si>
  <si>
    <t>Managed HGV (all diesel)</t>
  </si>
  <si>
    <t>Managed HGV refrigerated (all diesel)</t>
  </si>
  <si>
    <t>Managed motorbikes</t>
  </si>
  <si>
    <t xml:space="preserve">Company A needs to report the Scope 1 emissions from its natural gas and diesel use.  </t>
  </si>
  <si>
    <t>The kWh electricity use is multiplied by the ‘electricity generated’ figure appropriate to the reporting year to produce company G's UK Scope 2 electricity emissions.</t>
  </si>
  <si>
    <t>Please refer to the 'What's new in 2013'  section of the ‘What’s new’ tab of the 2013 GHG Conversion factors spreadsheet for full instructions on how to rebaseline your data to compensate for the changes made.</t>
  </si>
  <si>
    <t xml:space="preserve">● To account for electricity emissions fully, organisations should account for the T&amp;D loss associated with its purchased power.  </t>
  </si>
  <si>
    <t xml:space="preserve">●  These factors cannot be used to determine the relative merit of different recycling or waste management options.   </t>
  </si>
  <si>
    <t>Air conversion factors should be used to report Scope 3 emissions for individuals flying for work purposes.</t>
  </si>
  <si>
    <t>How do you define domestic, short-haul, long-haul and international flights?</t>
  </si>
  <si>
    <t>Broadly speaking the definition of domestic flights, are those within the UK, short-haul are those within Europe, long-haul are outside of Europe and international flights are those between non-UK destinations.</t>
  </si>
  <si>
    <t>Fuels conversion factors should be used for primary fuel sources combusted at a site or in an asset owned or controlled by the reporting organisation.</t>
  </si>
  <si>
    <r>
      <t>●  For natural gas consumption it selects a kWh conversion factor on a gross CV basis - this is the basis of most energy bills.  It reports in CO</t>
    </r>
    <r>
      <rPr>
        <vertAlign val="subscript"/>
        <sz val="11"/>
        <color indexed="56"/>
        <rFont val="Calibri"/>
        <family val="2"/>
      </rPr>
      <t>2</t>
    </r>
    <r>
      <rPr>
        <sz val="11"/>
        <color indexed="56"/>
        <rFont val="Calibri"/>
        <family val="2"/>
      </rPr>
      <t>e for all fuels combusted at its premises.</t>
    </r>
  </si>
  <si>
    <t>Company E reports the emissions from the mileage travelled in its company cars, a Scope 1 emission.</t>
  </si>
  <si>
    <r>
      <t>kg/m</t>
    </r>
    <r>
      <rPr>
        <vertAlign val="superscript"/>
        <sz val="11"/>
        <color indexed="56"/>
        <rFont val="Calibri"/>
        <family val="2"/>
      </rPr>
      <t>3</t>
    </r>
  </si>
  <si>
    <t>Company J reports its emissions from mains water, a Scope 3 emissions source. It gathers data from its utility bills and water meters.</t>
  </si>
  <si>
    <t>Each worksheet provides the following information:</t>
  </si>
  <si>
    <t>How are individual worksheets in this spreadsheet organised?</t>
  </si>
  <si>
    <r>
      <rPr>
        <b/>
        <sz val="11"/>
        <color indexed="56"/>
        <rFont val="Calibri"/>
        <family val="2"/>
      </rPr>
      <t xml:space="preserve">● </t>
    </r>
    <r>
      <rPr>
        <b/>
        <sz val="11"/>
        <color indexed="56"/>
        <rFont val="Calibri"/>
        <family val="2"/>
      </rPr>
      <t>Guidance</t>
    </r>
    <r>
      <rPr>
        <sz val="11"/>
        <color indexed="56"/>
        <rFont val="Calibri"/>
        <family val="2"/>
      </rPr>
      <t xml:space="preserve"> on calculating emissions from this activity</t>
    </r>
  </si>
  <si>
    <t>Navigate to the sheet relating to the activity that you wish to calculate emissions for. Read the guidance and then collect or estimate activity data for your organisation (for example, the amount of electricity used or distance travelled). Then multiply this activity data by the relevant (emission) conversion factor. This gives an estimate of the GHG emissions for that activity.</t>
  </si>
  <si>
    <r>
      <t>All conversion factors presented here are in units of 'kilograms of carbon dioxide equivalent of Y per X' (kg CO</t>
    </r>
    <r>
      <rPr>
        <vertAlign val="subscript"/>
        <sz val="11"/>
        <color indexed="56"/>
        <rFont val="Calibri"/>
        <family val="2"/>
      </rPr>
      <t>2</t>
    </r>
    <r>
      <rPr>
        <sz val="11"/>
        <color indexed="56"/>
        <rFont val="Calibri"/>
        <family val="2"/>
      </rPr>
      <t>e of Y per X), where Y is the gas emitted and X is the unit activity.  CO</t>
    </r>
    <r>
      <rPr>
        <vertAlign val="subscript"/>
        <sz val="11"/>
        <color indexed="56"/>
        <rFont val="Calibri"/>
        <family val="2"/>
      </rPr>
      <t>2</t>
    </r>
    <r>
      <rPr>
        <sz val="11"/>
        <color indexed="56"/>
        <rFont val="Calibri"/>
        <family val="2"/>
      </rPr>
      <t xml:space="preserve">e is the universal unit of measurement to indicate the global warming potential (GWP) of GHGs, expressed in terms of the GWP of one unit of carbon dioxide. </t>
    </r>
  </si>
  <si>
    <t>Introduction to the factors and guidance for novice users on how to calculate emissions using these factors.</t>
  </si>
  <si>
    <t>This sheet.</t>
  </si>
  <si>
    <t>Guidance for repeat users on what has been updated over the previous year.</t>
  </si>
  <si>
    <t>Bioenergy conversion factors should be used for the combustion of fuels produced from recently living sources (such as trees) at a site or in an asset under the direct control of the reporting organisation.</t>
  </si>
  <si>
    <t>Refrigerant and process conversion factors should be used for the purpose of reporting leakage from air-conditioning and refrigeration units or the release to the atmosphere of other gases that have a global warming potential.</t>
  </si>
  <si>
    <t>Passenger vehicles conversion factors should be used to report travel in cars and on motorcycles owned or controlled by the reporting organisation. This does not include vehicles owned by employees that are used for business purposes.</t>
  </si>
  <si>
    <t>UK electricity conversion factors should be used to report on electricity used by an organisation at sites owned or controlled by them.  This is reported as a Scope 2 (indirect) emission. The conversion factors in this listing are for the electricity supplied to the grid that organisations purchase - this does not include the emissions associated with the transmission and distribution of electricity.</t>
  </si>
  <si>
    <t>Transmission and distribution (T&amp;D) conversion factors should be used to report the Scope 3 emissions associated with grid losses (the energy loss that occurs in getting the electricity from the power plant to the organisations that purchase it)</t>
  </si>
  <si>
    <t>Water supply conversion factors should be used to account for water delivered through the mains supply network.</t>
  </si>
  <si>
    <t>Water treatment conversion factors should be used for water returned to the sewage system through mains drains.</t>
  </si>
  <si>
    <t>Material use conversion factors should be used to report on consumption of procured materials based on their origin (that is, comprised of primary material or recycled materials). For primary materials, these factors cover the extraction, primary processing, manufacture and transportation of materials to the point of sale, not the materials in use. For secondary materials, the factors cover sorting, processing, manufacture and transportation to the point of sale, not the materials in use. These factors are useful for reporting efficiencies gained through reduced procurement of material or the benefit of procuring items that are the product of a previous recycling process.</t>
  </si>
  <si>
    <t>Waste-disposal figures should be used for end-of-life disposal of different materials using a variety of different disposal methods.</t>
  </si>
  <si>
    <t>Sea-based conversion factors should be used to report travel for business purposes on ferries.</t>
  </si>
  <si>
    <t>Land-based conversion factors should be used for travel for business purposes in assets not owned or directly operated by a business.  This includes mileage for business purposes in, for example, cars owned by employees, public transport and hire cars.</t>
  </si>
  <si>
    <t>Freighting goods factors should be used specifically for the shipment of goods over land, by sea or by air through a third-party company.  Factors are available for a whole vehicle's worth of goods or per tonne of goods shipped via a specific transport mode.</t>
  </si>
  <si>
    <t>Managed assets conversion factors for vehicles should be used to report emissions from vehicles that are used by a reporting organisation, but are not owned by them and generally do not appear on the organisation's balance sheet. The emissions from managed assets are reported as a Scope 3 emissions source.</t>
  </si>
  <si>
    <t>The conversion values should be used to change units of, for example, energy, mass and volume into alternative units. This is particularly useful where an organisation is collecting data in units of measure that do not have conversion factors that can be directly used to determine a carbon emission total.</t>
  </si>
  <si>
    <t>The fuel properties can be used to determine the typical calorific values/densities of most common fuels.</t>
  </si>
  <si>
    <t xml:space="preserve">The activity data (that is, litres) is multiplied by the appropriate conversion factor to produce company A's fuel emissions. </t>
  </si>
  <si>
    <r>
      <t>Since company A is reporting a type of fuel that has biofuel content, it should also account for the ‘biogenic’ part of this fuel. To calculate this, it must also multiply the total litres of fuel used by the ‘outside of scopes’ fuel factor for ‘forecourt fuels- diesel (average biofuel blend)’ and report as a separate line item within its report called ‘outside of scopes’. This will not be included in the organisation's emissions total, but displayed separately within the emissions report. This ensures that the organisation is being transparent with regard to all potential sources of CO</t>
    </r>
    <r>
      <rPr>
        <vertAlign val="subscript"/>
        <sz val="11"/>
        <color indexed="56"/>
        <rFont val="Calibri"/>
        <family val="2"/>
      </rPr>
      <t>2</t>
    </r>
    <r>
      <rPr>
        <sz val="11"/>
        <color indexed="56"/>
        <rFont val="Calibri"/>
        <family val="2"/>
      </rPr>
      <t xml:space="preserve"> from its activities.  </t>
    </r>
  </si>
  <si>
    <r>
      <t>●  It is faced with two different types of diesel conversion factors,</t>
    </r>
    <r>
      <rPr>
        <i/>
        <sz val="11"/>
        <color indexed="56"/>
        <rFont val="Calibri"/>
        <family val="2"/>
      </rPr>
      <t xml:space="preserve"> '100% mineral fuel'</t>
    </r>
    <r>
      <rPr>
        <sz val="11"/>
        <color indexed="56"/>
        <rFont val="Calibri"/>
        <family val="2"/>
      </rPr>
      <t xml:space="preserve"> and</t>
    </r>
    <r>
      <rPr>
        <i/>
        <sz val="11"/>
        <color indexed="56"/>
        <rFont val="Calibri"/>
        <family val="2"/>
      </rPr>
      <t xml:space="preserve"> 'diesel (average biofuel blend)'</t>
    </r>
    <r>
      <rPr>
        <sz val="11"/>
        <color indexed="56"/>
        <rFont val="Calibri"/>
        <family val="2"/>
      </rPr>
      <t>. Since it fills up its vehicles at a national chain of filling stations, it selects the average biofuel blend (this is the correct conversion factor for standard forecourt fuel, which contains a small blend of biofuel).</t>
    </r>
  </si>
  <si>
    <r>
      <t>●  Within the Scope 1 conversion factors for biofuels, the CO</t>
    </r>
    <r>
      <rPr>
        <vertAlign val="subscript"/>
        <sz val="11"/>
        <color indexed="56"/>
        <rFont val="Calibri"/>
        <family val="2"/>
      </rPr>
      <t>2</t>
    </r>
    <r>
      <rPr>
        <sz val="11"/>
        <color indexed="56"/>
        <rFont val="Calibri"/>
        <family val="2"/>
      </rPr>
      <t xml:space="preserve"> emissions value is set as net ‘0’ to account for the CO</t>
    </r>
    <r>
      <rPr>
        <vertAlign val="subscript"/>
        <sz val="11"/>
        <color indexed="56"/>
        <rFont val="Calibri"/>
        <family val="2"/>
      </rPr>
      <t>2</t>
    </r>
    <r>
      <rPr>
        <sz val="11"/>
        <color indexed="56"/>
        <rFont val="Calibri"/>
        <family val="2"/>
      </rPr>
      <t xml:space="preserve"> absorbed by fast-growing bioenergy sources during their growth. The Scope 1 conversion factors presented in this listing contain values for N</t>
    </r>
    <r>
      <rPr>
        <vertAlign val="subscript"/>
        <sz val="11"/>
        <color indexed="56"/>
        <rFont val="Calibri"/>
        <family val="2"/>
      </rPr>
      <t>2</t>
    </r>
    <r>
      <rPr>
        <sz val="11"/>
        <color indexed="56"/>
        <rFont val="Calibri"/>
        <family val="2"/>
      </rPr>
      <t>O and CH</t>
    </r>
    <r>
      <rPr>
        <vertAlign val="subscript"/>
        <sz val="11"/>
        <color indexed="56"/>
        <rFont val="Calibri"/>
        <family val="2"/>
      </rPr>
      <t>4</t>
    </r>
    <r>
      <rPr>
        <sz val="11"/>
        <color indexed="56"/>
        <rFont val="Calibri"/>
        <family val="2"/>
      </rPr>
      <t xml:space="preserve"> emissions (which are not absorbed during growth).</t>
    </r>
  </si>
  <si>
    <r>
      <t>●  Although the Scope 1 conversion factors contain a ‘0’ value for CO</t>
    </r>
    <r>
      <rPr>
        <vertAlign val="subscript"/>
        <sz val="11"/>
        <color indexed="56"/>
        <rFont val="Calibri"/>
        <family val="2"/>
      </rPr>
      <t>2</t>
    </r>
    <r>
      <rPr>
        <sz val="11"/>
        <color indexed="56"/>
        <rFont val="Calibri"/>
        <family val="2"/>
      </rPr>
      <t xml:space="preserve"> emissions, organisations must account for the impact of the CO</t>
    </r>
    <r>
      <rPr>
        <vertAlign val="subscript"/>
        <sz val="11"/>
        <color indexed="56"/>
        <rFont val="Calibri"/>
        <family val="2"/>
      </rPr>
      <t>2</t>
    </r>
    <r>
      <rPr>
        <sz val="11"/>
        <color indexed="56"/>
        <rFont val="Calibri"/>
        <family val="2"/>
      </rPr>
      <t xml:space="preserve"> released through combustion of the fuel.  Organisations should refer to the ‘outside of scopes’ listing in the 'outside of scopes' tab to find the true values for CO</t>
    </r>
    <r>
      <rPr>
        <vertAlign val="subscript"/>
        <sz val="11"/>
        <color indexed="56"/>
        <rFont val="Calibri"/>
        <family val="2"/>
      </rPr>
      <t>2</t>
    </r>
    <r>
      <rPr>
        <sz val="11"/>
        <color indexed="56"/>
        <rFont val="Calibri"/>
        <family val="2"/>
      </rPr>
      <t xml:space="preserve"> emissions.  These emissions should be calculated in the same way as the Scope 1 emissions, but should be listed as a separate line item within its report called ‘outside of scopes’. This should not be included within the organisation's emissions total, but displayed separately within the emissions report. This ensures that the organisation is being transparent with regard to all potential sources of CO</t>
    </r>
    <r>
      <rPr>
        <vertAlign val="subscript"/>
        <sz val="11"/>
        <color indexed="56"/>
        <rFont val="Calibri"/>
        <family val="2"/>
      </rPr>
      <t>2</t>
    </r>
    <r>
      <rPr>
        <sz val="11"/>
        <color indexed="56"/>
        <rFont val="Calibri"/>
        <family val="2"/>
      </rPr>
      <t xml:space="preserve"> from its activities.   </t>
    </r>
  </si>
  <si>
    <t xml:space="preserve">Company B reports its emissions from standard biodiesel use in its delivery vehicles.  It has data on how many litres have been consumed and it needs to publicly report its Scope 1 emissions. </t>
  </si>
  <si>
    <t>Example of calculating emissions from refrigerants and other process gases with a GWP</t>
  </si>
  <si>
    <t xml:space="preserve">The 'top-up' data (in kg) is multiplied by the applicable conversion factor to the refrigerant type to produce company D's direct emissions from refrigerant. </t>
  </si>
  <si>
    <t>●  The market segment conversion factors related to the vehicle market segments specifically defined by the UK Society of Motor Manufacturers and Traders (SMMT).</t>
  </si>
  <si>
    <t>I know the average fuel consumption of my passenger vehicles in miles per gallon (mpg) and mileage; can this be used to improve my calculations?</t>
  </si>
  <si>
    <t>The mpg of the vehicle should be used to convert the distance travelled into litres of fuel used (refer to the ‘conversions’ listing to find values to assist this calculation). The conversion factor for litres of fuel can then be applied. This will give a more accurate view of the actual emissions from the vehicle (the conversion factors for vehicle mileage represent the average mpg of the whole UK vehicle population). Therefore, knowing your vehicle’s actual mpg and using this value will yield more precise results.</t>
  </si>
  <si>
    <r>
      <t>If you know the manufacturer's gCO</t>
    </r>
    <r>
      <rPr>
        <vertAlign val="subscript"/>
        <sz val="11"/>
        <color indexed="56"/>
        <rFont val="Calibri"/>
        <family val="2"/>
      </rPr>
      <t>2</t>
    </r>
    <r>
      <rPr>
        <sz val="11"/>
        <color indexed="56"/>
        <rFont val="Calibri"/>
        <family val="2"/>
      </rPr>
      <t>/km data, this may be used as an alternative (and more precise) calculation for your passenger vehicle’s emissions. The factors provided by manufacturers should be uplifted. Please see the methodology paper on the correct uplift factor to use.</t>
    </r>
  </si>
  <si>
    <t>The conversion factors are based on information from the Department for Transport which regularly analyses the mix of cars on the road in the UK through Driver and Vehicle Licensing Agency (DVLA) records and automatic number plate recognition (ANPR) data. The conversion factors are updated each year to reflect changes in the spectrum of cars of different types and ages being driven.</t>
  </si>
  <si>
    <t xml:space="preserve">Each year, company D needs to report on the refrigerants that leak from its air-conditioning equipment (sometimes called fugitive emissions) at its headquarters. These are considered to be Scope 1 emissions. To calculate the leakage, Company D simply notes how much it has had to 'top-up' the refrigerant over the last year.  </t>
  </si>
  <si>
    <t>Passenger vehicles conversion factors should be used to report travel in cars and on motorcycles that are owned or controlled by the reporting organisation. This does not include employee-owned vehicles that are used for business purposes.</t>
  </si>
  <si>
    <r>
      <t>Company E uses conversion factors appropriate to each of its cars. For example, for its 1.6-litre diesel car, it uses a</t>
    </r>
    <r>
      <rPr>
        <sz val="11"/>
        <color indexed="56"/>
        <rFont val="Calibri"/>
        <family val="2"/>
      </rPr>
      <t xml:space="preserve"> 'medium car: diesel' factor. It owns some vehicles for which engine size and fuel type data are not available, so it uses the</t>
    </r>
    <r>
      <rPr>
        <i/>
        <sz val="11"/>
        <color indexed="56"/>
        <rFont val="Calibri"/>
        <family val="2"/>
      </rPr>
      <t xml:space="preserve"> </t>
    </r>
    <r>
      <rPr>
        <sz val="11"/>
        <color indexed="56"/>
        <rFont val="Calibri"/>
        <family val="2"/>
      </rPr>
      <t xml:space="preserve">'average car: unknown fuel type' factor. </t>
    </r>
  </si>
  <si>
    <t>UK electricity conversion factors should be used to report on electricity used by an organisation at sites owned/controlled by them.  This is reported as a Scope 2, indirect emission.  The conversion factors in this listing are for the electricity supplied to the grid that organisations purchase - they do not include the emissions associated with the transmission and distribution of electricity.</t>
  </si>
  <si>
    <t>●  The year displayed alongside the electricity factors is the reporting year for which users should apply these factors. This is based on a calendar reporting year.</t>
  </si>
  <si>
    <t>●  We advise that organisations also account for the transmission and distribution (T&amp;D) losses of the electricity they purchase, which occur between the power station and their site(s). They should do so using the ‘transmission and distribution’ factors for UK electricity. The emissions from T&amp;D should be accounted for in Scope 3.</t>
  </si>
  <si>
    <t>●  If an organisation voluntarily reports the electricity used at a site/for an asset in its supply chain that is not directly under its ownership or control, it may report this electricity in Scope 3. A duplicate set of conversion factors have been provided for this purpose in the Scope 3 listing, under ‘managed assets- electricity’.</t>
  </si>
  <si>
    <t xml:space="preserve">Company G reports the emissions from the electricity it uses, which can be found by reading its electricity meters or gathering data from utility bills. </t>
  </si>
  <si>
    <r>
      <t>I am not publishing a company report, but I need a factor for</t>
    </r>
    <r>
      <rPr>
        <b/>
        <sz val="11"/>
        <color indexed="56"/>
        <rFont val="Calibri"/>
        <family val="2"/>
      </rPr>
      <t xml:space="preserve"> ‘electricity consumption’ instead of ‘electricity generation’ what should I do?</t>
    </r>
  </si>
  <si>
    <t>I previously used a 5-year grid rolling average factors. These factors are based on 1-year average factors and look quite different, what should I do?</t>
  </si>
  <si>
    <t>Transmission and distribution (T&amp;D) factors should be used to report the Scope 3 emissions associated with grid losses (the energy loss that occurs in getting the electricity from the power plant to the organisations that purchase it).</t>
  </si>
  <si>
    <t xml:space="preserve">Company H reports the emissions from T&amp;D losses associated with its electricity use - this is a Scope 3 emission.   </t>
  </si>
  <si>
    <t xml:space="preserve">For every kWh of electricity company H purchases, it reports its associated energy losses using the T&amp;D factor for that year.         </t>
  </si>
  <si>
    <t>Every kWh company H uses is multiplied by the appropriate T&amp;D conversion factor to produce its Scope 3 T&amp;D emissions impact.</t>
  </si>
  <si>
    <t>I am not publishing a company report, but I need a factor for ‘electricity consumption’. What should I do?</t>
  </si>
  <si>
    <t>For company reporting purposes, organisations should use the ‘electricity generation’ figures for Scope 2 electricity and may use the ‘T&amp;D’ factors for reporting Scope 3 losses. However, for other reporting contexts (where specific scopes do not need to be reported) the ‘electricity consumption’ figure (as published in 2011 and 2012 conversion factors) can be calculated by adding together the ‘electricity generation’ and ‘T&amp;D’ values within each year for each country.</t>
  </si>
  <si>
    <t>●  The year displayed alongside the factors is the reporting year for which users should apply these factors. This is based on a calendar reporting year.</t>
  </si>
  <si>
    <t>Water treatment conversion factors should be used for water returned into the sewage system through mains drains.</t>
  </si>
  <si>
    <t>Company J report its emissions from mains water treatment, a Scope 3 emissions source.  It gathers data from its utility bills.</t>
  </si>
  <si>
    <r>
      <t>Company J multiplies the water used (cubic metres (m</t>
    </r>
    <r>
      <rPr>
        <vertAlign val="superscript"/>
        <sz val="11"/>
        <color indexed="56"/>
        <rFont val="Calibri"/>
        <family val="2"/>
      </rPr>
      <t>3</t>
    </r>
    <r>
      <rPr>
        <sz val="11"/>
        <color indexed="56"/>
        <rFont val="Calibri"/>
        <family val="2"/>
      </rPr>
      <t>)) by the appropriate year's conversion factor called</t>
    </r>
    <r>
      <rPr>
        <sz val="11"/>
        <color indexed="56"/>
        <rFont val="Calibri"/>
        <family val="2"/>
      </rPr>
      <t xml:space="preserve"> ‘water supply’ to produce its emissions.</t>
    </r>
  </si>
  <si>
    <r>
      <t>Company J multiplies the volume of water disposed of via the drains (in cubic metres (m</t>
    </r>
    <r>
      <rPr>
        <vertAlign val="superscript"/>
        <sz val="11"/>
        <color indexed="56"/>
        <rFont val="Calibri"/>
        <family val="2"/>
      </rPr>
      <t>3</t>
    </r>
    <r>
      <rPr>
        <sz val="11"/>
        <color indexed="56"/>
        <rFont val="Calibri"/>
        <family val="2"/>
      </rPr>
      <t xml:space="preserve">)) by the appropriate year's conversion factor called </t>
    </r>
    <r>
      <rPr>
        <sz val="11"/>
        <color indexed="56"/>
        <rFont val="Calibri"/>
        <family val="2"/>
      </rPr>
      <t>‘water treatment’ to produce its emissions.</t>
    </r>
  </si>
  <si>
    <t xml:space="preserve">●  To calculate the emissions from procured materials made from a variety of materials, the emissions may be added up and should be apportioned by the required weights of each material. </t>
  </si>
  <si>
    <t>●  All of the factors in the tables are positive numbers, because these figures do not consider avoided burdens. They account for ‘cradle-to-gate’ emissions. Therefore, the recycled material values (which, in some cases, could be negative values) do not include avoided emissions from not using primary materials.</t>
  </si>
  <si>
    <t xml:space="preserve">The activity data for each site (tonnes of metal procured) are multiplied by the relevant conversion factor to produce company K's Scope 3 procured material emissions.    </t>
  </si>
  <si>
    <t>Waste disposal figures should be used for end-of-life disposal of different materials using a variety of different disposal methods.</t>
  </si>
  <si>
    <t>●  To calculate the emissions from multiple waste streams, the emissions sub totals may be added up.</t>
  </si>
  <si>
    <r>
      <t xml:space="preserve">●  These factors cannot be used to determine the relative lifecycle merit of different waste management options. This is because the benefits of energy recovery and recycling are attributed to the user of the recycled materials, not the producer of the waste, in line with </t>
    </r>
    <r>
      <rPr>
        <u/>
        <sz val="11"/>
        <color indexed="12"/>
        <rFont val="Calibri"/>
        <family val="2"/>
      </rPr>
      <t>GHG Protocol Guidelines</t>
    </r>
    <r>
      <rPr>
        <sz val="11"/>
        <color indexed="56"/>
        <rFont val="Calibri"/>
        <family val="2"/>
      </rPr>
      <t xml:space="preserve">.      </t>
    </r>
  </si>
  <si>
    <t>Company K sends 0.5 tonnes of food waste to landfill each year, but has a white paper recycling scheme in place.</t>
  </si>
  <si>
    <t>Re-used</t>
  </si>
  <si>
    <t>Open-loop source</t>
  </si>
  <si>
    <t>Closed-loop source</t>
  </si>
  <si>
    <t>Company K’s total waste emissions are calculated by adding the two waste disposal subtotals together.</t>
  </si>
  <si>
    <t>Re-use</t>
  </si>
  <si>
    <t>There are a variety of different methods to work out the amount of waste your organisation generates. Waste transfer/consignment notes from your commercial waste collector are a good place to start as it may have specific information on the waste that has been collected from you. Alternatively, the commercial waste collector may be able to advise on an average weight you can apply given the waste infrastructure you have on site or you can conduct a waste audit - this is where a member of staff samples the composition of your waste and weighs the waste and/or recycling generated on a regular basis.</t>
  </si>
  <si>
    <t xml:space="preserve">●  Radiative forcing (RF) is a measure of the additional environmental impact of aviation. These include emissions of nitrous oxides and water vapour when emitted at high altitude. </t>
  </si>
  <si>
    <t>●  Organisations should include the influence of radiative forcing RF in air travel emissions to capture the maximum climate impact of their travel habits. However, it should be noted that there is very significant scientific uncertainty around the magnitude of the additional environmental impacts of aviation. Further information on this uncertainty is provided in the accompanying 'Methodology paper'.</t>
  </si>
  <si>
    <t>●  Organisations should produce comparable reporting. Therefore, they should avoid reporting with uplifted air travel conversion factors in one year and without in another year as this may skew the interpretation of their reporting.</t>
  </si>
  <si>
    <t xml:space="preserve">A subsidiary of company L does not use the same travel agent. Instead, it uses its expenses system to note the flight type, distance and class of travel each time an employee flies. </t>
  </si>
  <si>
    <r>
      <t>The company then multiplies the distance (km) travelled in each class for each category of journey by the appropriate conversion factor. Company L uses the factor set inclusive of the influence of RF.  Where the ‘haul’ of the journey is known, but the class is unknown, the company uses the</t>
    </r>
    <r>
      <rPr>
        <sz val="11"/>
        <color indexed="56"/>
        <rFont val="Calibri"/>
        <family val="2"/>
      </rPr>
      <t xml:space="preserve"> ‘average passenger’ factor.</t>
    </r>
  </si>
  <si>
    <t xml:space="preserve">Air travel factors are calculated on the basis of the area of the plane each passenger takes up. If a plane is comprised totally of business-class seats, as opposed to more closely packed economy class seats, fewer passengers can fly. Therefore, each passenger takes a larger share of the emissions. </t>
  </si>
  <si>
    <t>Our organisation only has data on spend. How can I use this to calculate our air travel?</t>
  </si>
  <si>
    <r>
      <t>There are no confirmed industry benchmarks that provide accurate CO</t>
    </r>
    <r>
      <rPr>
        <vertAlign val="subscript"/>
        <sz val="11"/>
        <color indexed="56"/>
        <rFont val="Calibri"/>
        <family val="2"/>
      </rPr>
      <t>2</t>
    </r>
    <r>
      <rPr>
        <sz val="11"/>
        <color indexed="56"/>
        <rFont val="Calibri"/>
        <family val="2"/>
      </rPr>
      <t>e/£ spend data for air travel. We recommend that organisations improve their data collection processes so that they can report on distance (for which CO</t>
    </r>
    <r>
      <rPr>
        <vertAlign val="subscript"/>
        <sz val="11"/>
        <color indexed="56"/>
        <rFont val="Calibri"/>
        <family val="2"/>
      </rPr>
      <t>2</t>
    </r>
    <r>
      <rPr>
        <sz val="11"/>
        <color indexed="56"/>
        <rFont val="Calibri"/>
        <family val="2"/>
      </rPr>
      <t>e/km figures are available). Alternatively, organisations may, over a number of years, collect their own data and generate their own benchmarks.</t>
    </r>
  </si>
  <si>
    <t>My organisation has previously reported using factors without RF, what should I do?</t>
  </si>
  <si>
    <t xml:space="preserve">Users should generally use the ‘with RF’ factors, which incorporate a 90% increase in emissions to include the effect of radiative forcing. If the user’s historical data do not include RF,  then they should rebaseline their historical dataset to include the effect going forward. However, users should be aware of the very significant scientific uncertainty surrounding the quantification of these impacts. If organisations do not wish to include RF, then they should continue to select the ‘Without RF’ factors.  </t>
  </si>
  <si>
    <t>My organisation has previously reported using factors without the distance uplift, what should I do?</t>
  </si>
  <si>
    <t>Tell me more about the international factors that were introduced in 2015</t>
  </si>
  <si>
    <t>Please note - the international factors included are an average of short and long-haul flights, which explains the difference between the UK factors and the international ones.</t>
  </si>
  <si>
    <r>
      <t xml:space="preserve">●  The business travel- sea conversion factors are for use for passenger travel, not for freighting goods. Full freight factors are available in the </t>
    </r>
    <r>
      <rPr>
        <sz val="11"/>
        <color indexed="56"/>
        <rFont val="Calibri"/>
        <family val="2"/>
      </rPr>
      <t>‘freighting goods’ listing.</t>
    </r>
  </si>
  <si>
    <t>Company M is based on the Isle of Wight and wishes to report the emissions of business travel on the ferry.</t>
  </si>
  <si>
    <t>Company M uses the conversion factors appropriate for ferry journeys. It has two options – for a passenger travelling by car on a ferry or as a foot passenger.</t>
  </si>
  <si>
    <t>Land-based conversion factors should be used for travel for business purposes in assets not owned or directly operated by a business. This includes mileage for business purposes in cars owned by employees, public transport, hire cars, and so on.</t>
  </si>
  <si>
    <t>●  Users should be mindful of the difference between vehicle km conversion factors and passenger km conversion factors. Vehicle km conversion factors should be applied to a whole vehicle (such as a car or taxi) being used for business purposes. Passenger km factors should be used when single passengers are travelling by means of mass transport (such as by train ) and the aim is to report emissions on a single-person basis, not account for the whole vehicle.</t>
  </si>
  <si>
    <t>●  The market segment conversion factors related to the vehicle market segments are specifically defined by the UK Society of Motor Manufacturers and Traders (SMMT).</t>
  </si>
  <si>
    <t>The members of company N's large sales team travel extensively on public transport. The company accounts for this in Scope 3 using appropriate conversion factors for bus, tube and rail transport.</t>
  </si>
  <si>
    <t>In each case, the total km travelled for each mode of transport is multiplied by the appropriate conversion factor to produce company N's Scope 3 emissions for land-based modes of transport</t>
  </si>
  <si>
    <t>Freighting goods factors should be used specifically for the shipment of goods over land, by sea or by air through a third-party company. Factors are available for a whole vehicle's worth of goods or per tonne of goods shipped via a specific transport mode.</t>
  </si>
  <si>
    <t>●  There are two types of air-freight factors: with/without radiative forcing  (RF), which is the influence of the other climate change effects of aviation  (such as water vapour and nitrogen oxides). Organisations should include the influence of  RF in air-freight emissions to capture the maximum climate impact of their travel habits. However, it should be noted that there is very significant scientific uncertainty around the magnitude of the additional environmental impacts of aviation. Further information on this uncertainty is provided in the accompanying 'Methodology paper'.</t>
  </si>
  <si>
    <t>Company O is an online retailer and understands that one of its largest impacts is the goods it has freighted to its regional storage facilities for sorting and the goods that are subsequently couriered to its customers.</t>
  </si>
  <si>
    <t>To account for this considerable Scope 3 impact, it quantifies its upstream and downstream freight emissions.</t>
  </si>
  <si>
    <t>For goods delivered by train from the docks to the company's regional distribution centre (RDC), it can again calculate the tonne.km travelled since it knows the location of the docks and that of its RDC. The company can then multiply this by the tonne.km conversion factor for freight-train emissions.</t>
  </si>
  <si>
    <t>My organisation has previously reported using factors without the distance uplift or radiative forcing. What should I do?</t>
  </si>
  <si>
    <t xml:space="preserve">All the factors include the distance uplift of 8% to compensate for planes not flying using the most direct route (such as flying around international airspace and stacking). Historical factors have also included a distance uplift, though it was 9% for 2012 and before. Users should generally include the distance uplift of 8% and the radiative forcing (RF) increase of 90% in the emissions reporting (that is, use the 'with RF' factors). Organisations that have not previously applied the distance uplift and RF will need to rebaseline their historical dataset to make their historical data comparable and to include the two effects going forward. However, for organisations that have not and do not wish to include the distance uplift and the RF, should select the ‘Without RF’ factor and manually remove the 8% distance uplift.  </t>
  </si>
  <si>
    <t>Tell me more about the international flight factors that were introduced in 2015</t>
  </si>
  <si>
    <t>In the 2015 update, a brand new set of aviation factors were introduced where aviation factors are now being presented for international flights between non-UK destinations. This analysis was only possible for passenger air travel. However, in the interests of consistency with the air-freight travel, international freight factors have been included this year. These factors have been set equal to the current UK, long-haul freight factors.
Please note - the international factors included are an average of short and long-haul flights, which explains the difference between the UK factors and the international ones.</t>
  </si>
  <si>
    <t>The conversion values should be used to change units (such as those for energy, mass and volume) into alternative units. This is particularly useful where an organisation is collecting data in units of measure that do not have conversion factors that can be directly used to determine a carbon emission total.</t>
  </si>
  <si>
    <t>The abbreviation table simply demonstrates common abbreviations that may be found within the carbon reporting arena and their long-hand form. This table is entirely for reference.</t>
  </si>
  <si>
    <r>
      <t>kg/m</t>
    </r>
    <r>
      <rPr>
        <b/>
        <vertAlign val="superscript"/>
        <sz val="11"/>
        <color indexed="56"/>
        <rFont val="Calibri"/>
        <family val="2"/>
      </rPr>
      <t>3</t>
    </r>
  </si>
  <si>
    <t>Managed assets- vehicles factors should be used to report emissions from vehicles that are used by a reporting organisation, but are not owned by the organisation and generally do not appear on the organisation's balance sheet. The emissions from managed assets are reported as a Scope 3 emissions source.</t>
  </si>
  <si>
    <r>
      <t>●  For vehicles that run on biofuels, please refer to the ‘bioenergy’ conversion factors. It should be noted that any vehicle running on biofuel that is reported in Scope 3 should also have an ‘outside of scopes’ CO</t>
    </r>
    <r>
      <rPr>
        <vertAlign val="subscript"/>
        <sz val="11"/>
        <color indexed="56"/>
        <rFont val="Calibri"/>
        <family val="2"/>
      </rPr>
      <t>2</t>
    </r>
    <r>
      <rPr>
        <sz val="11"/>
        <color indexed="56"/>
        <rFont val="Calibri"/>
        <family val="2"/>
      </rPr>
      <t xml:space="preserve"> figure reported separately. </t>
    </r>
  </si>
  <si>
    <t xml:space="preserve">Company Q reports the emissions from the mileage travelled in heavy goods vehicles (HGVs) on a long-term lease.  </t>
  </si>
  <si>
    <r>
      <t>Company Q uses conversion factors appropriate to each of its managed assets. For example, for its 12-tonne gross vehicle weight rigid HGV, it applies th</t>
    </r>
    <r>
      <rPr>
        <sz val="11"/>
        <color indexed="56"/>
        <rFont val="Calibri"/>
        <family val="2"/>
      </rPr>
      <t>e ‘rigid  (&gt;7.5 tonnes-17 tonnes)’ factor. It also has some other articulated HGVs on short-term leases at a site further afield for which size remains unknown. Therefore, it uses the ‘all artics’ factor, which is an appropriate average figure.</t>
    </r>
  </si>
  <si>
    <t>The conversion factors are based on information from the Department for Transport, which regularly analyses the mix of cars/vans on the road in the UK through Driver and Vehicle Licensing Agency (DVLA) records and automatic number plate recognition (ANPR) data. The conversion factors are updated each year to reflect changes in the spectrum of cars/vans of different types and ages being driven.</t>
  </si>
  <si>
    <t>I know the average mpg of my passenger vehicles as well as mileage. Can this be used to improve my calculations?</t>
  </si>
  <si>
    <t>The miles per gallon (mpg) of the car should be used to convert the distance travelled into litres of fuel used (refer to the ‘conversions’ listing to find values to assist this calculation). The conversion factor for litres of fuel can then be applied. This will give a more accurate view of the actual emissions from the car (the conversion factors for car mileage represent the average mpg of the whole UK car population, so knowing your car’s actual mpg and using this value will yield more precise results).</t>
  </si>
  <si>
    <t>I'm confused about whether I should use these factors or the Scope 1 vehicle factors.  I know this is related to my organisational boundary, but I'm still unsure if these conversion factors are appropriate for my organisation's vehicles or not.</t>
  </si>
  <si>
    <t>For information about how the conversion factors have been derived, please refer to the Methodology paper' that accompanies the conversion factors.</t>
  </si>
  <si>
    <r>
      <rPr>
        <sz val="11"/>
        <color indexed="56"/>
        <rFont val="Calibri"/>
        <family val="2"/>
      </rPr>
      <t>In the 2015 update, a brand new set of aviation factors were introduced where aviation factors are now being presented for international flights between non-UK destinations. This is a relatively high-level analysis and allows users to choose a different factor for air travel if flying between countries outside of the UK. All factors presented are for direct (non-stop) flights only. This analysis was only possible for passenger air travel. However, in the interests of consistency with the air freight travel, international freight factors have been included. These factors have been set equal to the current UK, long-haul freight factors.  See the '</t>
    </r>
    <r>
      <rPr>
        <u/>
        <sz val="11"/>
        <color indexed="12"/>
        <rFont val="Calibri"/>
        <family val="2"/>
      </rPr>
      <t>Freighting goods</t>
    </r>
    <r>
      <rPr>
        <sz val="11"/>
        <color indexed="56"/>
        <rFont val="Calibri"/>
        <family val="2"/>
      </rPr>
      <t>' and 'WTT- delivery vehs &amp; freight' tabs for these factors.</t>
    </r>
  </si>
  <si>
    <r>
      <t>●  The refrigerants and gases in the table are slightly different to the other conversion factors because the gases emitted have a global warming influence themselves. The conversion factor allows the GWP of that gas to be expressed in terms of kilogrammes of carbon dioxide equivalent (kgCO</t>
    </r>
    <r>
      <rPr>
        <vertAlign val="subscript"/>
        <sz val="11"/>
        <color indexed="56"/>
        <rFont val="Calibri"/>
        <family val="2"/>
      </rPr>
      <t>2</t>
    </r>
    <r>
      <rPr>
        <sz val="11"/>
        <color indexed="56"/>
        <rFont val="Calibri"/>
        <family val="2"/>
      </rPr>
      <t>e). This is slightly different to most of the factors where the emissions occur after combustion/use of the fuel/material. However, these conversions can be used in the normal way for reporting purposes.</t>
    </r>
  </si>
  <si>
    <t>Refrigerant and other conversion factors should be used for the purpose of reporting leakage from air-conditioning, refrigeration units or the release to the atmosphere of other gases that have global warming potential (GWP).</t>
  </si>
  <si>
    <r>
      <rPr>
        <sz val="11"/>
        <color indexed="56"/>
        <rFont val="Calibri"/>
        <family val="2"/>
      </rPr>
      <t>For more information refer to the ‘</t>
    </r>
    <r>
      <rPr>
        <u/>
        <sz val="11"/>
        <color indexed="12"/>
        <rFont val="Calibri"/>
        <family val="2"/>
      </rPr>
      <t>Outside of scopes</t>
    </r>
    <r>
      <rPr>
        <sz val="11"/>
        <color indexed="56"/>
        <rFont val="Calibri"/>
        <family val="2"/>
      </rPr>
      <t>’ tab for guidance.</t>
    </r>
  </si>
  <si>
    <t>For information about how the conversion factors have been derived, please refer to the 'Methodology paper' that accompanies the conversion factors.</t>
  </si>
  <si>
    <r>
      <rPr>
        <sz val="11"/>
        <color indexed="56"/>
        <rFont val="Calibri"/>
        <family val="2"/>
      </rPr>
      <t>●  Where a vehicle is used by an organisation, but it isn't owned by the organisation, then the emissions from the vehicle can be reported in Scope 3 instead of Scope 1, using the same factors.  These factors can also be found in the Scope 3 under ‘</t>
    </r>
    <r>
      <rPr>
        <u/>
        <sz val="11"/>
        <color indexed="12"/>
        <rFont val="Calibri"/>
        <family val="2"/>
      </rPr>
      <t>Business travel-land</t>
    </r>
    <r>
      <rPr>
        <sz val="11"/>
        <color indexed="56"/>
        <rFont val="Calibri"/>
        <family val="2"/>
      </rPr>
      <t>’ or ‘managed assets- vehicles’).</t>
    </r>
  </si>
  <si>
    <r>
      <rPr>
        <sz val="11"/>
        <color indexed="56"/>
        <rFont val="Calibri"/>
        <family val="2"/>
      </rPr>
      <t>●  For vehicles that run on biofuels, please refer to the ‘bioenergy’ conversion factors. It should be noted that any vehicle running on biofuel should also have an ‘outside of scopes’ CO</t>
    </r>
    <r>
      <rPr>
        <vertAlign val="subscript"/>
        <sz val="11"/>
        <color indexed="56"/>
        <rFont val="Calibri"/>
        <family val="2"/>
      </rPr>
      <t>2</t>
    </r>
    <r>
      <rPr>
        <sz val="11"/>
        <color indexed="56"/>
        <rFont val="Calibri"/>
        <family val="2"/>
      </rPr>
      <t xml:space="preserve"> figure reported separately. See the '</t>
    </r>
    <r>
      <rPr>
        <u/>
        <sz val="11"/>
        <color indexed="12"/>
        <rFont val="Calibri"/>
        <family val="2"/>
      </rPr>
      <t>Outside of scopes</t>
    </r>
    <r>
      <rPr>
        <u/>
        <sz val="11"/>
        <color indexed="56"/>
        <rFont val="Calibri"/>
        <family val="2"/>
      </rPr>
      <t>'</t>
    </r>
    <r>
      <rPr>
        <sz val="11"/>
        <color indexed="56"/>
        <rFont val="Calibri"/>
        <family val="2"/>
      </rPr>
      <t xml:space="preserve"> tab for more detail on this.</t>
    </r>
  </si>
  <si>
    <r>
      <rPr>
        <sz val="11"/>
        <color indexed="56"/>
        <rFont val="Calibri"/>
        <family val="2"/>
      </rPr>
      <t>For more information refer to the</t>
    </r>
    <r>
      <rPr>
        <sz val="11"/>
        <color indexed="62"/>
        <rFont val="Calibri"/>
        <family val="2"/>
      </rPr>
      <t xml:space="preserve"> ‘</t>
    </r>
    <r>
      <rPr>
        <u/>
        <sz val="11"/>
        <color indexed="12"/>
        <rFont val="Calibri"/>
        <family val="2"/>
      </rPr>
      <t>outside of scopes</t>
    </r>
    <r>
      <rPr>
        <sz val="11"/>
        <color indexed="62"/>
        <rFont val="Calibri"/>
        <family val="2"/>
      </rPr>
      <t>’</t>
    </r>
    <r>
      <rPr>
        <sz val="11"/>
        <color indexed="56"/>
        <rFont val="Calibri"/>
        <family val="2"/>
      </rPr>
      <t xml:space="preserve"> tab for guidance.</t>
    </r>
  </si>
  <si>
    <r>
      <rPr>
        <sz val="11"/>
        <color indexed="56"/>
        <rFont val="Calibri"/>
        <family val="2"/>
      </rPr>
      <t>●  To provide a full picture of your Scope 3 water emissions, you should also refer to the ‘</t>
    </r>
    <r>
      <rPr>
        <u/>
        <sz val="11"/>
        <color indexed="12"/>
        <rFont val="Calibri"/>
        <family val="2"/>
      </rPr>
      <t>Water treatment</t>
    </r>
    <r>
      <rPr>
        <sz val="11"/>
        <color indexed="56"/>
        <rFont val="Calibri"/>
        <family val="2"/>
      </rPr>
      <t>’ tab as both portions, supply and treatment, should be reported on for water.</t>
    </r>
  </si>
  <si>
    <r>
      <rPr>
        <sz val="11"/>
        <color indexed="56"/>
        <rFont val="Calibri"/>
        <family val="2"/>
      </rPr>
      <t>●  To provide a full picture of your Scope 3 water emissions, you should also refer to the ‘</t>
    </r>
    <r>
      <rPr>
        <u/>
        <sz val="11"/>
        <color indexed="12"/>
        <rFont val="Calibri"/>
        <family val="2"/>
      </rPr>
      <t>Water supply</t>
    </r>
    <r>
      <rPr>
        <sz val="11"/>
        <color indexed="56"/>
        <rFont val="Calibri"/>
        <family val="2"/>
      </rPr>
      <t>’ listing as both portions, supply and treatment, should be reported on for water.</t>
    </r>
  </si>
  <si>
    <t>●  Users that are able to gather data on a vehicle km basis should use these data in preference to tonne km data.</t>
  </si>
  <si>
    <r>
      <rPr>
        <b/>
        <sz val="11"/>
        <color indexed="56"/>
        <rFont val="Calibri"/>
        <family val="2"/>
      </rPr>
      <t>If you have used the conversion factors before</t>
    </r>
    <r>
      <rPr>
        <sz val="11"/>
        <color indexed="56"/>
        <rFont val="Calibri"/>
        <family val="2"/>
      </rPr>
      <t>, ensure you have read the ‘What’s new’ guidance to understand the changes that have been made to the factors over the last year.  Following the ‘What’s new’ guidance will ensure that reporting is consistent and comparable year on year. Please note - activity-specific 'What's new' information is repeated in the relevant activity tabs.</t>
    </r>
  </si>
  <si>
    <r>
      <t>Welcome to the UK Government Conversion Factors for greenhouse gas (GHG) reporting. These factors are suitable for use by UK-based organisations of all sizes and international organisations reporting on UK operations. Therefore, the scope of the</t>
    </r>
    <r>
      <rPr>
        <sz val="11"/>
        <color indexed="56"/>
        <rFont val="Calibri"/>
        <family val="2"/>
      </rPr>
      <t xml:space="preserve"> factors is defined such that it is relevant to emissions reporting. The factors may also be used for other purposes, but users do this at their own risk.</t>
    </r>
  </si>
  <si>
    <r>
      <t xml:space="preserve">●  </t>
    </r>
    <r>
      <rPr>
        <b/>
        <sz val="11"/>
        <color indexed="56"/>
        <rFont val="Calibri"/>
        <family val="2"/>
      </rPr>
      <t>Scope 1 (direct emissions)</t>
    </r>
    <r>
      <rPr>
        <sz val="11"/>
        <color indexed="56"/>
        <rFont val="Calibri"/>
        <family val="2"/>
      </rPr>
      <t xml:space="preserve"> emissions are those from activities owned or controlled by your organisation. Examples of Scope 1 emissions include emissions from combustion in owned or controlled boilers, furnaces and vehicles; and emissions from chemical production in owned or controlled process equipment.</t>
    </r>
  </si>
  <si>
    <r>
      <t xml:space="preserve">●  </t>
    </r>
    <r>
      <rPr>
        <b/>
        <sz val="11"/>
        <color indexed="56"/>
        <rFont val="Calibri"/>
        <family val="2"/>
      </rPr>
      <t>Scope 2 (energy indirect)</t>
    </r>
    <r>
      <rPr>
        <sz val="11"/>
        <color indexed="56"/>
        <rFont val="Calibri"/>
        <family val="2"/>
      </rPr>
      <t xml:space="preserve"> emissions are those released into the atmosphere that are associated with your consumption of purchased electricity, heat, steam and cooling. These indirect emissions are a consequence of your organisation’s energy use, but occur at sources you do not own or control.</t>
    </r>
  </si>
  <si>
    <r>
      <rPr>
        <sz val="11"/>
        <color indexed="56"/>
        <rFont val="Calibri"/>
        <family val="2"/>
      </rPr>
      <t xml:space="preserve">●  </t>
    </r>
    <r>
      <rPr>
        <b/>
        <sz val="11"/>
        <color indexed="56"/>
        <rFont val="Calibri"/>
        <family val="2"/>
      </rPr>
      <t xml:space="preserve">Scope 3 (other indirect) </t>
    </r>
    <r>
      <rPr>
        <sz val="11"/>
        <color indexed="56"/>
        <rFont val="Calibri"/>
        <family val="2"/>
      </rPr>
      <t xml:space="preserve">emissions are a consequence of your actions that occur at sources you do not own or control and are not classed as Scope 2 emissions. Examples of Scope 3 emissions are business travel by means not owned or controlled by your organisation, waste disposal, materials or fuels your organisation purchases. Deciding if emissions from a vehicle, office or factory that you use are Scope 1 or Scope 3 may depend on how you define your operational boundaries. Scope 3 emissions can be from activities that are upstream or downstream of your organisation.  More information on Scope 3 and other aspects of reporting can be found in the </t>
    </r>
    <r>
      <rPr>
        <u/>
        <sz val="11"/>
        <color indexed="12"/>
        <rFont val="Calibri"/>
        <family val="2"/>
      </rPr>
      <t>Greenhouse Gas Protocol Corporate Standard.</t>
    </r>
  </si>
  <si>
    <t>&lt; 1</t>
  </si>
  <si>
    <r>
      <rPr>
        <sz val="11"/>
        <color indexed="56"/>
        <rFont val="Calibri"/>
        <family val="2"/>
      </rPr>
      <t>No, these factors are not appropriate. For specific end-of-life figures, please see the ‘</t>
    </r>
    <r>
      <rPr>
        <u/>
        <sz val="11"/>
        <color indexed="12"/>
        <rFont val="Calibri"/>
        <family val="2"/>
      </rPr>
      <t>Waste disposal</t>
    </r>
    <r>
      <rPr>
        <sz val="11"/>
        <color indexed="56"/>
        <rFont val="Calibri"/>
        <family val="2"/>
      </rPr>
      <t>’ tab.</t>
    </r>
  </si>
  <si>
    <r>
      <rPr>
        <sz val="11"/>
        <color indexed="56"/>
        <rFont val="Calibri"/>
        <family val="2"/>
      </rPr>
      <t xml:space="preserve">No, these factors are not appropriate. For specific procurement factors, please see the </t>
    </r>
    <r>
      <rPr>
        <sz val="11"/>
        <color indexed="12"/>
        <rFont val="Calibri"/>
        <family val="2"/>
      </rPr>
      <t>‘</t>
    </r>
    <r>
      <rPr>
        <u/>
        <sz val="11"/>
        <color indexed="12"/>
        <rFont val="Calibri"/>
        <family val="2"/>
      </rPr>
      <t xml:space="preserve">Material' use </t>
    </r>
    <r>
      <rPr>
        <sz val="11"/>
        <color indexed="56"/>
        <rFont val="Calibri"/>
        <family val="2"/>
      </rPr>
      <t>tab.</t>
    </r>
  </si>
  <si>
    <t/>
  </si>
  <si>
    <t>Landfill Gas</t>
  </si>
  <si>
    <t xml:space="preserve">For information about how the conversion factors have been derived, please refer to the accompanying 'Methodology paper' to the conversion factors. 
</t>
  </si>
  <si>
    <t xml:space="preserve"> </t>
  </si>
  <si>
    <t>* Please note that these units are referring to volume/mass, which is the inverse of density (known as Specific Volume).</t>
  </si>
  <si>
    <t>For company reporting purposes, organisations should use the ‘electricity generation’ figures for Scope 2 electricity and may use the ‘T&amp;D’ factors for reporting Scope 3 losses.  However, for other reporting contexts (where specific scopes do not need to be reported) the ‘electricity consumption’ figure can be calculated by adding together the ‘electricity generation’ and the ‘T&amp;D’ values within each year.</t>
  </si>
  <si>
    <t>Hotel stay factors should be used to report emissions associated with overnight hotel stays. The emissions from hotel stays are reported as a Scope 3 emissions source.</t>
  </si>
  <si>
    <t>Hotel Stay</t>
  </si>
  <si>
    <t>10,000+ dwt</t>
  </si>
  <si>
    <t>10,000+ dwt 100+ TEU</t>
  </si>
  <si>
    <t>5000–9999 dwt 100+ TEU</t>
  </si>
  <si>
    <t>0–4999 dwt 100+ TEU</t>
  </si>
  <si>
    <t>4000+ CEU</t>
  </si>
  <si>
    <t>0–3999 CEU</t>
  </si>
  <si>
    <t>2000+ LM</t>
  </si>
  <si>
    <t>0–1999 LM</t>
  </si>
  <si>
    <t>8000+ TEU</t>
  </si>
  <si>
    <t>5000–7999 TEU</t>
  </si>
  <si>
    <t>3000–4999 TEU</t>
  </si>
  <si>
    <t>2000–2999 TEU</t>
  </si>
  <si>
    <t>1000–1999 TEU</t>
  </si>
  <si>
    <t>0–999 TEU</t>
  </si>
  <si>
    <t>60,000–99,999 dwt</t>
  </si>
  <si>
    <t>35,000–59,999 dwt</t>
  </si>
  <si>
    <t>10,000–34,999 dwt</t>
  </si>
  <si>
    <t>Plug-in Hybrid Electric Vehicle</t>
  </si>
  <si>
    <t>Battery Electric Vehicle</t>
  </si>
  <si>
    <r>
      <t>In some cases, the company knows what model the car is. In this case, it may choose to apply a conversion factor by market segment instead (found in the</t>
    </r>
    <r>
      <rPr>
        <sz val="11"/>
        <color indexed="56"/>
        <rFont val="Calibri"/>
        <family val="2"/>
      </rPr>
      <t xml:space="preserve"> 'cars (by market segment)' table).  </t>
    </r>
  </si>
  <si>
    <t>Which tables do I need to use to capture all the emissions resulting from the use of my plug-in electric vehicles?</t>
  </si>
  <si>
    <t>Please refer to the 'Passenger vehicles' FAQ for tables providing this information.</t>
  </si>
  <si>
    <t>Method 1: Energy consumption</t>
  </si>
  <si>
    <t>Scope</t>
  </si>
  <si>
    <t>Car</t>
  </si>
  <si>
    <t>Van</t>
  </si>
  <si>
    <t>Includes</t>
  </si>
  <si>
    <t>YES</t>
  </si>
  <si>
    <t>NO</t>
  </si>
  <si>
    <t>Scope 1 emissions from use of petrol or diesel.</t>
  </si>
  <si>
    <t>WTT Scope 3 emissions from use of petrol and diesel.</t>
  </si>
  <si>
    <t>UK Electricity</t>
  </si>
  <si>
    <t>Scope 2 emissions from use of electricity.</t>
  </si>
  <si>
    <t>Scope 3 emissions from T&amp;D losses from use of electricity.</t>
  </si>
  <si>
    <t>Scope 3 emissions from WTT emissions from use of electricity.</t>
  </si>
  <si>
    <t>Method 2: Generic vehicle emission factors</t>
  </si>
  <si>
    <t>Only Scope 1 emissions from petrol or diesel use.</t>
  </si>
  <si>
    <t>Only Scope 2 emissions from electricity use.</t>
  </si>
  <si>
    <t>Only Scope 3 emissions from electricity T&amp;D losses.</t>
  </si>
  <si>
    <t>Only Scope 3 WTT emissions (all fuel types, electricity)</t>
  </si>
  <si>
    <t>OR</t>
  </si>
  <si>
    <t>●  We advise that organisations also account for the transmission and distribution (T&amp;D) losses of the electricity used by electric vehicles, which occur between the power station and their site(s)/public recharging points. They should do so using the ‘UK electricity T&amp;D for EVs’ factors for UK electricity. The emissions from T&amp;D should be accounted for in Scope 3.</t>
  </si>
  <si>
    <t>●  If an organisation voluntarily reports the electricity used at a site/for an asset in its supply chain that is not directly under its ownership or control, it may report this electricity in Scope 3. The Scope 3 conversion factors in 'Managed assets- vehicles' include the electricity consumption (as well as all other emission components) of plug-in electric vehicles.</t>
  </si>
  <si>
    <t>● To avoid double-counting of emissions, do not include activity/emissions resulting from the use of plug-in electric vehicles that are charged predominantly on your organisation's premises if you are also already reporting the emissions resulting from your electricity consumed there.</t>
  </si>
  <si>
    <t>Company E reports the emissions from the mileage travelled in its plug-in electric company cars, which will include a Scope 2 emission (as well as a Scope 1 emission for plug-in hybrid electric vehicles).</t>
  </si>
  <si>
    <r>
      <t>Company E uses conversion factors appropriate to each of its cars. For example, for its medium sized battery electric car, it uses a</t>
    </r>
    <r>
      <rPr>
        <sz val="11"/>
        <color indexed="56"/>
        <rFont val="Calibri"/>
        <family val="2"/>
      </rPr>
      <t xml:space="preserve"> 'medium car: Battery Electric Vehicle' factor. It also owns some plug-in hybrid electric vehicles for which it is not sure on the appropriate size category, so it uses the</t>
    </r>
    <r>
      <rPr>
        <i/>
        <sz val="11"/>
        <color indexed="56"/>
        <rFont val="Calibri"/>
        <family val="2"/>
      </rPr>
      <t xml:space="preserve"> </t>
    </r>
    <r>
      <rPr>
        <sz val="11"/>
        <color indexed="56"/>
        <rFont val="Calibri"/>
        <family val="2"/>
      </rPr>
      <t xml:space="preserve">'average car: plug-in hybrid electric vehicle' factor. </t>
    </r>
  </si>
  <si>
    <r>
      <t>In some cases, the company knows what model the car is. In this case, it may choose to apply a conversion factor by market segment instead (found in the</t>
    </r>
    <r>
      <rPr>
        <sz val="11"/>
        <color indexed="56"/>
        <rFont val="Calibri"/>
        <family val="2"/>
      </rPr>
      <t xml:space="preserve"> 'cars (by market segment)' table).  </t>
    </r>
  </si>
  <si>
    <t>The activity data (km or miles) is multiplied by the appropriate conversion factors to produce company E's passenger vehicle Scope 2 emissions.  The company also needs to calculate the Scope 1 emissions due to the use of petrol and diesel in its plug-in hybrid electric vehicles, so it uses the conversion factors also provided in the 'Passenger vehicles' and 'Delivery vehicles' tables for this.</t>
  </si>
  <si>
    <r>
      <t>I am not publishing a company report, but I need a factor for</t>
    </r>
    <r>
      <rPr>
        <b/>
        <sz val="11"/>
        <color indexed="56"/>
        <rFont val="Calibri"/>
        <family val="2"/>
      </rPr>
      <t xml:space="preserve"> ‘electricity consumption’ instead of ‘electricity generation’ for my electric vehicles what should I do?</t>
    </r>
  </si>
  <si>
    <t>For company reporting purposes, organisations should use the ‘electricity generation’ figures for Scope 2 electricity and may use the ‘T&amp;D’ factors for reporting Scope 3 losses.  However, for other reporting contexts (where specific scopes do not need to be reported) the ‘electricity consumption’ figure can be calculated by adding together the ‘electricity generation’ (from 'UK electricity for EVs') and the ‘T&amp;D’ values (from 'UK electricity T&amp;D for EVs') within each year.</t>
  </si>
  <si>
    <t>Transmission and distribution (T&amp;D) factors for electric vehicles should be used to report the Scope 3 emissions associated with grid losses (the energy loss that occurs in getting the electricity from the power plant to the organisations that purchase it).</t>
  </si>
  <si>
    <t xml:space="preserve">● To account for electricity emissions from electric vehicles fully, organisations should account for the T&amp;D loss associated with the electricity used to charge them.  </t>
  </si>
  <si>
    <t>● To avoid double-counting of electricity T&amp;D emissions, do not include activity/emissions resulting from the use of plug-in electric vehicles that are charged predominantly on your organisation's premises if you are also already reporting the emissions resulting from your electricity consumed there.</t>
  </si>
  <si>
    <t>Company E reports the emissions from T&amp;D losses associated with the mileage travelled in its plug-in electric company cars, which will include a Scope 3 emission.</t>
  </si>
  <si>
    <t>The activity data (km or miles) is multiplied by the appropriate conversion factors to produce company E's passenger vehicle Scope 3 emissions for the electricity T&amp;D lossess associated with its electric vehicles.</t>
  </si>
  <si>
    <t>●  Where possible users should report on litres of fuel and/or kWh of electricity used for freight rather than on a km basis as this is a more accurate calculation - these conversion factors may be found in the 'Fuels' and 'UK Electricity' tabs.</t>
  </si>
  <si>
    <r>
      <t>For the</t>
    </r>
    <r>
      <rPr>
        <i/>
        <sz val="11"/>
        <color indexed="56"/>
        <rFont val="Calibri"/>
        <family val="2"/>
      </rPr>
      <t xml:space="preserve"> </t>
    </r>
    <r>
      <rPr>
        <sz val="11"/>
        <color indexed="56"/>
        <rFont val="Calibri"/>
        <family val="2"/>
      </rPr>
      <t>‘goods out’ (that is, from its RDC to customers), company O delivers in small vans, using optimised route planning. For this, it uses the van freight factors on a whole-vehicle basis since it knows how many km its vans travel with a variety of goods delivered each day.</t>
    </r>
  </si>
  <si>
    <t>●  It should be noted that the conversion factors for cars and vans (excluding plug-in electric vehicles) are the same as those in the ‘passenger vehicles’ and ‘delivery vehicles’ listings. Where a car or van is not owned or controlled by the reporting organisation, the vehicles should be accounted for in Scope 3 as opposed to Scope 1, but the conversion factors and their categories remain the same.</t>
  </si>
  <si>
    <t>●  The conversion factors for electric cars and vans are the same as those in the ‘passenger vehicles’ and ‘delivery vehicles’ listings PLUS the emissions from the electricity consumption . Where a car or van is not owned or controlled by the reporting organisation, the vehicles should be accounted for in Scope 3 as opposed to Scope 1 (for petrol/diesel use) and Scope 2 (for electricity use), but the conversion factors and their categories remain the same.</t>
  </si>
  <si>
    <t>UK electricity for EVs</t>
  </si>
  <si>
    <t>UK electricity T&amp;D for EVs</t>
  </si>
  <si>
    <t xml:space="preserve">Products tanker </t>
  </si>
  <si>
    <t xml:space="preserve">Chemical tanker </t>
  </si>
  <si>
    <t>20,000+ dwt</t>
  </si>
  <si>
    <t>200,000+ m3</t>
  </si>
  <si>
    <t>0–199,999 m3</t>
  </si>
  <si>
    <t>50,000+ m3</t>
  </si>
  <si>
    <t>0–49,999 m3</t>
  </si>
  <si>
    <t>WTT- pass vehs &amp; travel- land</t>
  </si>
  <si>
    <r>
      <t>kg CO</t>
    </r>
    <r>
      <rPr>
        <vertAlign val="subscript"/>
        <sz val="11"/>
        <color indexed="56"/>
        <rFont val="Calibri"/>
        <family val="2"/>
      </rPr>
      <t>2</t>
    </r>
    <r>
      <rPr>
        <sz val="11"/>
        <color indexed="56"/>
        <rFont val="Calibri"/>
        <family val="2"/>
      </rPr>
      <t>e</t>
    </r>
  </si>
  <si>
    <r>
      <t>kg CO</t>
    </r>
    <r>
      <rPr>
        <vertAlign val="subscript"/>
        <sz val="11"/>
        <color indexed="56"/>
        <rFont val="Calibri"/>
        <family val="2"/>
      </rPr>
      <t>2</t>
    </r>
  </si>
  <si>
    <r>
      <t>kg CH</t>
    </r>
    <r>
      <rPr>
        <vertAlign val="subscript"/>
        <sz val="11"/>
        <color indexed="56"/>
        <rFont val="Calibri"/>
        <family val="2"/>
      </rPr>
      <t>4</t>
    </r>
  </si>
  <si>
    <r>
      <t>kg N</t>
    </r>
    <r>
      <rPr>
        <vertAlign val="subscript"/>
        <sz val="11"/>
        <color indexed="56"/>
        <rFont val="Calibri"/>
        <family val="2"/>
      </rPr>
      <t>2</t>
    </r>
    <r>
      <rPr>
        <sz val="11"/>
        <color indexed="56"/>
        <rFont val="Calibri"/>
        <family val="2"/>
      </rPr>
      <t>O</t>
    </r>
  </si>
  <si>
    <r>
      <t xml:space="preserve">UK electricity conversion factors for electric vehicles should be used to report on electricity used by an organisation at sites owned/controlled by them (where this is not already reported), or public recharging stations.  This is reported as a Scope 2, indirect emission.  The conversion factors in this listing are for the electricity supplied to the grid that organisations purchase (or from public charging stations) - they do not include the emissions associated with the transmission and distribution of electricity. 
</t>
    </r>
    <r>
      <rPr>
        <b/>
        <u/>
        <sz val="11"/>
        <color indexed="56"/>
        <rFont val="Calibri"/>
        <family val="2"/>
      </rPr>
      <t>Care should be taken to avoid double counting with an organisation's general electricity consumption.</t>
    </r>
  </si>
  <si>
    <t>Sum of Scope 1 and Scope 2, plus Scope 3 electricity T&amp;D losses.</t>
  </si>
  <si>
    <t>AND</t>
  </si>
  <si>
    <t>A</t>
  </si>
  <si>
    <t>B</t>
  </si>
  <si>
    <t>C</t>
  </si>
  <si>
    <r>
      <t xml:space="preserve">Sum of elements:     </t>
    </r>
    <r>
      <rPr>
        <sz val="11"/>
        <color indexed="56"/>
        <rFont val="Calibri"/>
        <family val="2"/>
      </rPr>
      <t xml:space="preserve"> </t>
    </r>
    <r>
      <rPr>
        <b/>
        <sz val="11"/>
        <color indexed="56"/>
        <rFont val="Calibri"/>
        <family val="2"/>
      </rPr>
      <t>A + C</t>
    </r>
    <r>
      <rPr>
        <sz val="11"/>
        <color indexed="56"/>
        <rFont val="Calibri"/>
        <family val="2"/>
      </rPr>
      <t xml:space="preserve"> </t>
    </r>
    <r>
      <rPr>
        <i/>
        <sz val="11"/>
        <color indexed="56"/>
        <rFont val="Calibri"/>
        <family val="2"/>
      </rPr>
      <t xml:space="preserve">  OR  </t>
    </r>
    <r>
      <rPr>
        <b/>
        <sz val="11"/>
        <color indexed="56"/>
        <rFont val="Calibri"/>
        <family val="2"/>
      </rPr>
      <t>B + C</t>
    </r>
  </si>
  <si>
    <r>
      <rPr>
        <sz val="11"/>
        <color indexed="56"/>
        <rFont val="Calibri"/>
        <family val="2"/>
      </rPr>
      <t xml:space="preserve">●  For vehicles where an organisation has data in litres of fueland/or kWh of electricity used, the </t>
    </r>
    <r>
      <rPr>
        <sz val="11"/>
        <color indexed="30"/>
        <rFont val="Calibri"/>
        <family val="2"/>
      </rPr>
      <t>‘</t>
    </r>
    <r>
      <rPr>
        <u/>
        <sz val="11"/>
        <color indexed="30"/>
        <rFont val="Calibri"/>
        <family val="2"/>
      </rPr>
      <t>Fuels</t>
    </r>
    <r>
      <rPr>
        <sz val="11"/>
        <color indexed="56"/>
        <rFont val="Calibri"/>
        <family val="2"/>
      </rPr>
      <t>’ or 'UK Electricity' conversion factors should be applied, which provides more accurate emissions results.</t>
    </r>
  </si>
  <si>
    <t>● For vehicles using electricity (i.e. Plug-in Hybrid Electric Vehicles / Range-Extended Electric Vehicles and Battery Electric Vehicles) the emission factors presented here only include the conventional fuel use (i.e. petrol or diesel), where relevant, and you should IN ADDITION use the emission factors provided in the 'UK electricity for EVs' and 'UK electricity T&amp;D for EVs' tables to calculate the emissions due to the average electricity consumption.</t>
  </si>
  <si>
    <r>
      <rPr>
        <i/>
        <sz val="11"/>
        <color indexed="56"/>
        <rFont val="Calibri"/>
        <family val="2"/>
      </rPr>
      <t>Note:</t>
    </r>
    <r>
      <rPr>
        <sz val="11"/>
        <color indexed="56"/>
        <rFont val="Calibri"/>
        <family val="2"/>
      </rPr>
      <t xml:space="preserve"> The Plug-in Hybrid Electric Vehicle category also includes Range-Extended Electric Vehicles (also known as REEVs, ER-EVs or REX).</t>
    </r>
  </si>
  <si>
    <t>The Plug-in Hybrid Electric Vehicle category also includes Range-Extended Electric Vehicles (also known as REEVs, ER-EVs or REX).</t>
  </si>
  <si>
    <t>What emission factors to I use for range-extended electric vehicles?</t>
  </si>
  <si>
    <r>
      <t>●  For vehicles that run on electricity, care should be taken not to double-count emissions from electricity use that is already captured from reporting of an organisations on-site electricity consumption</t>
    </r>
    <r>
      <rPr>
        <sz val="11"/>
        <color indexed="56"/>
        <rFont val="Calibri"/>
        <family val="2"/>
      </rPr>
      <t xml:space="preserve">. </t>
    </r>
  </si>
  <si>
    <t>Why are emission factors for certain types of electric vehicle missing?</t>
  </si>
  <si>
    <r>
      <t xml:space="preserve">At the moment there are only a limited number of electric vehicle models on the market, and certain categories are not yet represented </t>
    </r>
    <r>
      <rPr>
        <b/>
        <sz val="11"/>
        <color indexed="56"/>
        <rFont val="Calibri"/>
        <family val="2"/>
      </rPr>
      <t>by battery electric vehicle or plug-in hybrid electric vehicles</t>
    </r>
    <r>
      <rPr>
        <sz val="11"/>
        <color indexed="56"/>
        <rFont val="Calibri"/>
        <family val="2"/>
      </rPr>
      <t>.  Emission factors  will be added in future updates for these vehicle types, when models in these categories become available in the UK market/fleet.</t>
    </r>
  </si>
  <si>
    <r>
      <rPr>
        <b/>
        <sz val="11"/>
        <color indexed="56"/>
        <rFont val="Calibri"/>
        <family val="2"/>
      </rPr>
      <t>Emissions</t>
    </r>
    <r>
      <rPr>
        <sz val="11"/>
        <color indexed="56"/>
        <rFont val="Calibri"/>
        <family val="2"/>
      </rPr>
      <t xml:space="preserve"> =  Total activity for vehicle category (in km, miles or tonne-km)  x  Emission Factor</t>
    </r>
  </si>
  <si>
    <r>
      <rPr>
        <b/>
        <sz val="11"/>
        <color indexed="56"/>
        <rFont val="Calibri"/>
        <family val="2"/>
      </rPr>
      <t>Emissions</t>
    </r>
    <r>
      <rPr>
        <sz val="11"/>
        <color indexed="56"/>
        <rFont val="Calibri"/>
        <family val="2"/>
      </rPr>
      <t xml:space="preserve"> =  Total energy consumption (fuel, electricity)  x  Emission Factors (fuel, electricity)</t>
    </r>
  </si>
  <si>
    <t xml:space="preserve">● Please see the FAQs at the bottom of this page for further information on the conversion factors for electric vehicles. </t>
  </si>
  <si>
    <t xml:space="preserve">● Please see the FAQs at the bottom of this page for further information on the conversion factors for passenger vehicles. </t>
  </si>
  <si>
    <r>
      <t>●  For vehicles where an organisation has data in litres of fuel or kWh electricity consumed, the</t>
    </r>
    <r>
      <rPr>
        <i/>
        <sz val="11"/>
        <color indexed="56"/>
        <rFont val="Calibri"/>
        <family val="2"/>
      </rPr>
      <t xml:space="preserve"> ‘</t>
    </r>
    <r>
      <rPr>
        <sz val="11"/>
        <color indexed="56"/>
        <rFont val="Calibri"/>
        <family val="2"/>
      </rPr>
      <t>fuels’ or 'electricity' conversion factors should be applied, which provide more accurate emissions results.</t>
    </r>
  </si>
  <si>
    <t>● Please see the FAQs at the bottom of this page for further information on the conversion factors for freighting goods vehicles, including electric vehicles.</t>
  </si>
  <si>
    <t>● Please see the FAQs at the bottom of this page for further information on the conversion factors for managed assets vehicles, including electric vehicles.</t>
  </si>
  <si>
    <r>
      <t>There are seven main GHGs that contribute to climate change, as covered by the Kyoto Protocol: carbon dioxide (CO</t>
    </r>
    <r>
      <rPr>
        <vertAlign val="subscript"/>
        <sz val="11"/>
        <color indexed="56"/>
        <rFont val="Calibri"/>
        <family val="2"/>
      </rPr>
      <t>2</t>
    </r>
    <r>
      <rPr>
        <sz val="11"/>
        <color indexed="56"/>
        <rFont val="Calibri"/>
        <family val="2"/>
      </rPr>
      <t>), methane (CH</t>
    </r>
    <r>
      <rPr>
        <vertAlign val="subscript"/>
        <sz val="11"/>
        <color indexed="56"/>
        <rFont val="Calibri"/>
        <family val="2"/>
      </rPr>
      <t>4</t>
    </r>
    <r>
      <rPr>
        <sz val="11"/>
        <color indexed="56"/>
        <rFont val="Calibri"/>
        <family val="2"/>
      </rPr>
      <t>), nitrous oxide (N</t>
    </r>
    <r>
      <rPr>
        <vertAlign val="subscript"/>
        <sz val="11"/>
        <color indexed="56"/>
        <rFont val="Calibri"/>
        <family val="2"/>
      </rPr>
      <t>2</t>
    </r>
    <r>
      <rPr>
        <sz val="11"/>
        <color indexed="56"/>
        <rFont val="Calibri"/>
        <family val="2"/>
      </rPr>
      <t>O), hydrofluorocarbons (HFCs), perfluorocarbons (PFCs), sulfur hexafluoride (SF</t>
    </r>
    <r>
      <rPr>
        <vertAlign val="subscript"/>
        <sz val="11"/>
        <color indexed="56"/>
        <rFont val="Calibri"/>
        <family val="2"/>
      </rPr>
      <t>6</t>
    </r>
    <r>
      <rPr>
        <sz val="11"/>
        <color indexed="56"/>
        <rFont val="Calibri"/>
        <family val="2"/>
      </rPr>
      <t>) and nitrogen trifluoride (NF</t>
    </r>
    <r>
      <rPr>
        <vertAlign val="subscript"/>
        <sz val="11"/>
        <color indexed="56"/>
        <rFont val="Calibri"/>
        <family val="2"/>
      </rPr>
      <t>3</t>
    </r>
    <r>
      <rPr>
        <sz val="11"/>
        <color indexed="56"/>
        <rFont val="Calibri"/>
        <family val="2"/>
      </rPr>
      <t>). Different activities emit different gases and you should report on the Kyoto Protocol GHG gases produced by your particular activities.</t>
    </r>
  </si>
  <si>
    <t>Material use conversion factors should be used to report on consumption of procured materials based on their origin (that is, comprised of primary material or recycled materials). For primary materials, these factors cover the extraction, primary processing, manufacturing and transporting materials to the point of sale, not the materials in use. For secondary materials, the factors cover sorting, processing, manufacturing and transporting to the point of sale, not the materials in use. These factors are useful for reporting efficiencies gained through reduced procurement of material or the benefit of procuring items that are the product of a previous recycling process.</t>
  </si>
  <si>
    <t>●  Gross calorific value (CV)/net CV basis - typically organisations should use gross CV for each kWh of energy reported (most energy billing is provided on a gross CV basis).</t>
  </si>
  <si>
    <t>Company L reports its emissions from flights over the course of a year. To do so it requests a report from its dedicated travel agent, which reports the distances travelled for domestic, short-haul and long-haul flights, in each class of travel (ranging from economy to first class).</t>
  </si>
  <si>
    <t>All the factors include the distance uplift of 8% to compensate for planes not flying using the most direct route (such as flying around international airspace and stacking).  Historical factors have also included a distance uplift, though it was 9% for 2012 and before. If users did not previously include the distance uplift, then they should rebaseline their historical dataset. However, if users wish to continue to not include the distance uplift, then it should be manually removed from the current factors.</t>
  </si>
  <si>
    <r>
      <t>For its</t>
    </r>
    <r>
      <rPr>
        <sz val="11"/>
        <color indexed="56"/>
        <rFont val="Calibri"/>
        <family val="2"/>
      </rPr>
      <t xml:space="preserve"> ‘goods in’, it knows the mass of items shipped to the UK by cargo ship, since this is on the delivery dockets. It knows which country the goods are being shipped from so it can work out the km travelled during import.  Company O takes the tonnage and multiplies it by the distance travelled to achieve a tonne.km value. It then multiplies by the appropriate cargo ship factor for its ship type (in this case, ‘general cargo, unknown’). This provides the emissions for the ‘goods in’.</t>
    </r>
  </si>
  <si>
    <t xml:space="preserve">  </t>
  </si>
  <si>
    <r>
      <rPr>
        <b/>
        <sz val="11"/>
        <color indexed="56"/>
        <rFont val="Calibri"/>
        <family val="2"/>
      </rPr>
      <t xml:space="preserve">NOTE: </t>
    </r>
    <r>
      <rPr>
        <sz val="11"/>
        <color indexed="56"/>
        <rFont val="Calibri"/>
        <family val="2"/>
      </rPr>
      <t>The scope of the factors is defined to be relevant to emissions reporting, although the factors may also be used for other purposes.  Regardless of this, their usage is at the users’ own risk.</t>
    </r>
  </si>
  <si>
    <t>Open-loop</t>
  </si>
  <si>
    <t>Closed-loop</t>
  </si>
  <si>
    <r>
      <t xml:space="preserve">UK electricity conversion factors for electric vehicles should be used to report on electricity used by an organisation at sites owned/controlled by them (where this is not already reported), or public recharging stations.  This is reported as a Scope 2, indirect emission.  The conversion factors in this listing are for the electricity supplied to the grid that organisations purchase (or from public charging stations) - they do not include the emissions associated with the transmission and distribution of electricity. 
</t>
    </r>
    <r>
      <rPr>
        <b/>
        <sz val="11"/>
        <rFont val="Calibri"/>
        <family val="2"/>
      </rPr>
      <t>Care should be taken to avoid double counting with an organisation's general electricity consumption.</t>
    </r>
  </si>
  <si>
    <r>
      <rPr>
        <sz val="11"/>
        <color indexed="56"/>
        <rFont val="Calibri"/>
        <family val="2"/>
      </rPr>
      <t>After the three introductory worksheets, each worksheet presents the emission factors for a single type of emissions-releasing activity (for example, using electricity or driving a passenger vehicle). These emissions-releasing activities are categorised into three groups known as scopes. Each activity is listed as either Scope 1, Scope 2 or Scope 3. Scope 1, Scope 2 and Scope 3 are colour coded. Refer to the '</t>
    </r>
    <r>
      <rPr>
        <u/>
        <sz val="11"/>
        <color indexed="12"/>
        <rFont val="Calibri"/>
        <family val="2"/>
      </rPr>
      <t>Index</t>
    </r>
    <r>
      <rPr>
        <sz val="11"/>
        <color indexed="56"/>
        <rFont val="Calibri"/>
        <family val="2"/>
      </rPr>
      <t>' tab for links to each sheet.</t>
    </r>
  </si>
  <si>
    <t>Which gases can I report on using these factors?</t>
  </si>
  <si>
    <r>
      <t xml:space="preserve">●  The Kyoto Protocol and Montreal Protocol listed gases are based on the Intergovernmental Panel on Climate Change (IPCC) Fourth Assessment Report (AR4) over a 100-year period (this is a requirement for inventory/national reporting purposes) </t>
    </r>
    <r>
      <rPr>
        <vertAlign val="superscript"/>
        <sz val="11"/>
        <color indexed="56"/>
        <rFont val="Calibri"/>
        <family val="2"/>
      </rPr>
      <t>1</t>
    </r>
    <r>
      <rPr>
        <sz val="11"/>
        <color indexed="56"/>
        <rFont val="Calibri"/>
        <family val="2"/>
      </rPr>
      <t>.</t>
    </r>
  </si>
  <si>
    <r>
      <rPr>
        <b/>
        <i/>
        <sz val="11"/>
        <color indexed="56"/>
        <rFont val="Calibri"/>
        <family val="2"/>
      </rPr>
      <t>Note:</t>
    </r>
    <r>
      <rPr>
        <b/>
        <sz val="11"/>
        <color indexed="56"/>
        <rFont val="Calibri"/>
        <family val="2"/>
      </rPr>
      <t xml:space="preserve"> the emission factors already account for the average share of driving using electricity or conventional fuel for plug-in hybrid electric vehicles, so the </t>
    </r>
    <r>
      <rPr>
        <b/>
        <u/>
        <sz val="11"/>
        <color indexed="56"/>
        <rFont val="Calibri"/>
        <family val="2"/>
      </rPr>
      <t>total</t>
    </r>
    <r>
      <rPr>
        <b/>
        <sz val="11"/>
        <color indexed="56"/>
        <rFont val="Calibri"/>
        <family val="2"/>
      </rPr>
      <t xml:space="preserve"> number of km / miles / tonne-km should be used in calculations.</t>
    </r>
  </si>
  <si>
    <t>Example of calculating emissions from UK electricity for electric vehicles (EVs)</t>
  </si>
  <si>
    <t>Company K reports its emissions from purchasing steel cans made from primary metals (to be filled with a product and sold). At a separate site, company K wishes to report the emissions from purchasing metals that are the product of a previous closed-loop recycling process (also to be filled with a product and sold).  For the procurement of cans that have been newly manufactured, it selects the ‘metal steel cans’ material type and selects the 'primary material production' conversion factor. For the procurement of cans that are made from second-generation metals that have already been recycled, it selects the ‘metal steel cans’ row and the 'closed-loop' conversion factor. The carbon benefits of procuring the second generation metals quickly becomes clear.</t>
  </si>
  <si>
    <t xml:space="preserve">Please note - factors that are:  </t>
  </si>
  <si>
    <t>(a) not available, will be marked with an empty, light shaded cell:</t>
  </si>
  <si>
    <t>(b) have an invalid combination of criteria, will be marked with an empty, dark shaded cell:</t>
  </si>
  <si>
    <t>R1234yf*</t>
  </si>
  <si>
    <t>R1234ze*</t>
  </si>
  <si>
    <t>As with other Scope 3 impacts, reporting T&amp;D for EVs is voluntary. However, it is considered best practice for UK reporting.</t>
  </si>
  <si>
    <t>As with other Scope 3 impacts, reporting T&amp;D is voluntary. However, it is considered best practice for UK reporting.</t>
  </si>
  <si>
    <r>
      <t>* There is no specific figure available, however it is known that the GWP factor is less than 1 kg CO</t>
    </r>
    <r>
      <rPr>
        <vertAlign val="subscript"/>
        <sz val="8"/>
        <color indexed="56"/>
        <rFont val="Calibri"/>
        <family val="2"/>
      </rPr>
      <t>2</t>
    </r>
    <r>
      <rPr>
        <sz val="8"/>
        <color indexed="56"/>
        <rFont val="Calibri"/>
        <family val="2"/>
      </rPr>
      <t>e</t>
    </r>
  </si>
  <si>
    <t>IMPORTANT: These data are intended ONLY for use in preparing and submitting company GHG reports. They are not suitable for assessing or comparing the impacts of different waste management options.</t>
  </si>
  <si>
    <t>Can I use these factors for goods my organisation procures?</t>
  </si>
  <si>
    <r>
      <t>The GWPs used in the calculation of CO</t>
    </r>
    <r>
      <rPr>
        <vertAlign val="subscript"/>
        <sz val="11"/>
        <color indexed="56"/>
        <rFont val="Calibri"/>
        <family val="2"/>
      </rPr>
      <t>2</t>
    </r>
    <r>
      <rPr>
        <sz val="11"/>
        <color indexed="56"/>
        <rFont val="Calibri"/>
        <family val="2"/>
      </rPr>
      <t>e are based on the Intergovernmental Panel on Climate Change (IPCC) Fourth Assessment Report (AR4) over a 100-year period (this is a requirement for inventory</t>
    </r>
    <r>
      <rPr>
        <sz val="11"/>
        <color indexed="56"/>
        <rFont val="Calibri"/>
        <family val="2"/>
      </rPr>
      <t>/nationa</t>
    </r>
    <r>
      <rPr>
        <sz val="11"/>
        <color indexed="56"/>
        <rFont val="Calibri"/>
        <family val="2"/>
      </rPr>
      <t xml:space="preserve">l reporting purposes).  </t>
    </r>
  </si>
  <si>
    <r>
      <t xml:space="preserve">For technical queries, please contact Climatechange Statistics at </t>
    </r>
    <r>
      <rPr>
        <u/>
        <sz val="11"/>
        <color indexed="12"/>
        <rFont val="Calibri"/>
        <family val="2"/>
      </rPr>
      <t>Climatechange.Statistics@beis.gov.uk</t>
    </r>
    <r>
      <rPr>
        <sz val="11"/>
        <color indexed="56"/>
        <rFont val="Calibri"/>
        <family val="2"/>
      </rPr>
      <t>.</t>
    </r>
  </si>
  <si>
    <r>
      <t>As a minimum, for each activity there is a factor that can be used to calculate emissions of all relevant GHGs combined (kg CO</t>
    </r>
    <r>
      <rPr>
        <vertAlign val="subscript"/>
        <sz val="11"/>
        <color indexed="56"/>
        <rFont val="Calibri"/>
        <family val="2"/>
      </rPr>
      <t>2</t>
    </r>
    <r>
      <rPr>
        <sz val="11"/>
        <color indexed="56"/>
        <rFont val="Calibri"/>
        <family val="2"/>
      </rPr>
      <t>e per unit activity).  
Additionally, for</t>
    </r>
    <r>
      <rPr>
        <sz val="11"/>
        <color indexed="56"/>
        <rFont val="Calibri"/>
        <family val="2"/>
      </rPr>
      <t xml:space="preserve"> many activities</t>
    </r>
    <r>
      <rPr>
        <sz val="11"/>
        <color indexed="56"/>
        <rFont val="Calibri"/>
        <family val="2"/>
      </rPr>
      <t>, this factor is then split into separate factors for each gas (that is, kg CO</t>
    </r>
    <r>
      <rPr>
        <vertAlign val="subscript"/>
        <sz val="11"/>
        <color indexed="56"/>
        <rFont val="Calibri"/>
        <family val="2"/>
      </rPr>
      <t>2</t>
    </r>
    <r>
      <rPr>
        <sz val="11"/>
        <color indexed="56"/>
        <rFont val="Calibri"/>
        <family val="2"/>
      </rPr>
      <t>e of CO</t>
    </r>
    <r>
      <rPr>
        <vertAlign val="subscript"/>
        <sz val="11"/>
        <color indexed="56"/>
        <rFont val="Calibri"/>
        <family val="2"/>
      </rPr>
      <t>2</t>
    </r>
    <r>
      <rPr>
        <sz val="11"/>
        <color indexed="56"/>
        <rFont val="Calibri"/>
        <family val="2"/>
      </rPr>
      <t>/CH</t>
    </r>
    <r>
      <rPr>
        <vertAlign val="subscript"/>
        <sz val="11"/>
        <color indexed="56"/>
        <rFont val="Calibri"/>
        <family val="2"/>
      </rPr>
      <t>4</t>
    </r>
    <r>
      <rPr>
        <sz val="11"/>
        <color indexed="56"/>
        <rFont val="Calibri"/>
        <family val="2"/>
      </rPr>
      <t>/N</t>
    </r>
    <r>
      <rPr>
        <vertAlign val="subscript"/>
        <sz val="11"/>
        <color indexed="56"/>
        <rFont val="Calibri"/>
        <family val="2"/>
      </rPr>
      <t>2</t>
    </r>
    <r>
      <rPr>
        <sz val="11"/>
        <color indexed="56"/>
        <rFont val="Calibri"/>
        <family val="2"/>
      </rPr>
      <t>O per unit activity) which sum to the total kg CO</t>
    </r>
    <r>
      <rPr>
        <vertAlign val="subscript"/>
        <sz val="11"/>
        <color indexed="56"/>
        <rFont val="Calibri"/>
        <family val="2"/>
      </rPr>
      <t>2</t>
    </r>
    <r>
      <rPr>
        <sz val="11"/>
        <color indexed="56"/>
        <rFont val="Calibri"/>
        <family val="2"/>
      </rPr>
      <t>e per unit activity. These gas-specific factors can be used if desired.</t>
    </r>
  </si>
  <si>
    <t>Natural gas (100% mineral blend)</t>
  </si>
  <si>
    <t>Natural Gas (100% mineral blend)</t>
  </si>
  <si>
    <r>
      <t xml:space="preserve">●  For landfill, the factors in the tables include collection, transportation and landfill emissions (‘gate to grave’). For combustion and recycling, the factors consider transport to an energy recovery or materials reclamation facility only. This is in line with </t>
    </r>
    <r>
      <rPr>
        <u/>
        <sz val="11"/>
        <color indexed="12"/>
        <rFont val="Calibri"/>
        <family val="2"/>
      </rPr>
      <t>GHG Protocol Guidelines</t>
    </r>
    <r>
      <rPr>
        <sz val="11"/>
        <color indexed="56"/>
        <rFont val="Calibri"/>
        <family val="2"/>
      </rPr>
      <t xml:space="preserve">, with subsequent emissions attributed to electricity generation or recycled material production respectively.  </t>
    </r>
  </si>
  <si>
    <r>
      <t xml:space="preserve">To calculate the emissions from the food waste, it selects the </t>
    </r>
    <r>
      <rPr>
        <sz val="11"/>
        <color indexed="56"/>
        <rFont val="Calibri"/>
        <family val="2"/>
      </rPr>
      <t>‘organic: food and drink waste 'category and the appropriate ‘landfill’ factor. It multiplies this factor by the 0.5 tonnes of food waste and to get a waste disposal sub-total. For the white paper, it selects the ‘paper and board: paper’ category and the closed-loop factor (since the paper is sent for recycling into other paper products). This is multiplied by the mass of the white paper recycled to give a further waste disposal sub-total.</t>
    </r>
  </si>
  <si>
    <r>
      <rPr>
        <sz val="11"/>
        <color indexed="56"/>
        <rFont val="Calibri"/>
        <family val="2"/>
      </rPr>
      <t>● Transmission and distribution losses are no longer published for overseas electricity, since these are now calculated and published by the</t>
    </r>
    <r>
      <rPr>
        <u/>
        <sz val="11"/>
        <color indexed="12"/>
        <rFont val="Calibri"/>
        <family val="2"/>
      </rPr>
      <t xml:space="preserve"> IEA.</t>
    </r>
  </si>
  <si>
    <t>●  If any fuel type or unit has no result in the table, this is an indication the conversion factor is not available or does not exist  (such as lubricants in litres).</t>
  </si>
  <si>
    <r>
      <rPr>
        <sz val="11"/>
        <color indexed="56"/>
        <rFont val="Calibri"/>
        <family val="2"/>
      </rPr>
      <t>This tab is for use by organisations using the financial control or equity share boundaries that lease assets from another party. In these cases, check the lease type. If it is an operating lease, use the conversion factors on this tab to report vehicle emissions as Scope 3. Otherwise, use the other conversion factors in the 'Passenger travel' and 'Delivery vehicles' tabs and report emissions as Scope 1. For further information, please read the</t>
    </r>
    <r>
      <rPr>
        <u/>
        <sz val="11"/>
        <color indexed="12"/>
        <rFont val="Calibri"/>
        <family val="2"/>
      </rPr>
      <t xml:space="preserve"> 'Leased assets guidance'.</t>
    </r>
  </si>
  <si>
    <t>What emission factors do I use for range-extended electric vehicles?</t>
  </si>
  <si>
    <t>Density</t>
  </si>
  <si>
    <r>
      <t xml:space="preserve">●  Organisations that generate renewable energy or purchase green energy should refer to chapter 2 of the Government's </t>
    </r>
    <r>
      <rPr>
        <u/>
        <sz val="11"/>
        <color indexed="12"/>
        <rFont val="Calibri"/>
        <family val="2"/>
      </rPr>
      <t>'Environmental reporting guidelines'</t>
    </r>
    <r>
      <rPr>
        <sz val="11"/>
        <color indexed="56"/>
        <rFont val="Calibri"/>
        <family val="2"/>
      </rPr>
      <t xml:space="preserve"> for information on how to account for their electricity use.</t>
    </r>
  </si>
  <si>
    <r>
      <rPr>
        <b/>
        <sz val="11"/>
        <color indexed="56"/>
        <rFont val="Calibri"/>
        <family val="2"/>
      </rPr>
      <t>For new users of the conversion factors</t>
    </r>
    <r>
      <rPr>
        <sz val="11"/>
        <color indexed="56"/>
        <rFont val="Calibri"/>
        <family val="2"/>
      </rPr>
      <t xml:space="preserve">, ensure that you have first read the government's </t>
    </r>
    <r>
      <rPr>
        <i/>
        <sz val="11"/>
        <color indexed="12"/>
        <rFont val="Calibri"/>
        <family val="2"/>
      </rPr>
      <t>'</t>
    </r>
    <r>
      <rPr>
        <u/>
        <sz val="11"/>
        <color indexed="12"/>
        <rFont val="Calibri"/>
        <family val="2"/>
      </rPr>
      <t>Environmental reporting guidelines'</t>
    </r>
    <r>
      <rPr>
        <sz val="11"/>
        <color indexed="12"/>
        <rFont val="Calibri"/>
        <family val="2"/>
      </rPr>
      <t xml:space="preserve"> </t>
    </r>
    <r>
      <rPr>
        <sz val="11"/>
        <color indexed="56"/>
        <rFont val="Calibri"/>
        <family val="2"/>
      </rPr>
      <t>and the information on the rest of this sheet. Then follow the informative text at the top of each tab to report your emissions across Scopes 1, 2 and 3.  It is not necessary to read the ‘What’s new’ guidance.</t>
    </r>
  </si>
  <si>
    <r>
      <t xml:space="preserve">Further guidance on how to calculate refrigerant leakage is provided in the government </t>
    </r>
    <r>
      <rPr>
        <u/>
        <sz val="11"/>
        <color indexed="12"/>
        <rFont val="Calibri"/>
        <family val="2"/>
      </rPr>
      <t>'Environmental reporting guidelines'</t>
    </r>
    <r>
      <rPr>
        <sz val="11"/>
        <color indexed="56"/>
        <rFont val="Calibri"/>
        <family val="2"/>
      </rPr>
      <t>.</t>
    </r>
  </si>
  <si>
    <t>kWh/litre</t>
  </si>
  <si>
    <t>Average Laden</t>
  </si>
  <si>
    <t>Passenger and delivery vehicles- kWh factors</t>
  </si>
  <si>
    <t xml:space="preserve">●  To avoid double-counting of energy data, do not include activity/emissions resulting from the use of plug-in electric vehicles that are charged predominantly on your organisation's premises if you are also already reporting the energy used from your electricity consumed there.	</t>
  </si>
  <si>
    <t>Example of calculating energy consumption from UK electricity for electric vehicles (EVs)</t>
  </si>
  <si>
    <r>
      <t>In some cases, the company knows what model the car is. In this case, it may choose to apply a factor by market segment instead (found in the</t>
    </r>
    <r>
      <rPr>
        <sz val="11"/>
        <color indexed="56"/>
        <rFont val="Calibri"/>
        <family val="2"/>
      </rPr>
      <t xml:space="preserve"> 'cars (by market segment)' table).  </t>
    </r>
  </si>
  <si>
    <t>Please see 'UK electricity for EVs' tab for questions relating to the GHG conversion factors for electricity component of electric vehicles.</t>
  </si>
  <si>
    <t>The activity data (km or miles) is multiplied by the appropriate kWh conversion factors to produce company E's passenger vehicle total energy consumption in kWh.  The company also needs to calculate the Scope 1 energy consumption due to the use of petrol and diesel in its plug-in hybrid electric vehicles, so it uses the kWh conversion factors also provided in the 'SECR kWh pass &amp; delivery vehicles' tables for this.</t>
  </si>
  <si>
    <t xml:space="preserve">Participants required to report under the Streamlined Energy and Carbon Reporting (SECR) should use these factors to calculate the energy use, in kWh, from road vehicles where they only have mileage or km data, for example from expense claims.  </t>
  </si>
  <si>
    <t>●  Please see the FAQs at the bottom of this page for further information on the kWh conversion factors for electric vehicles.</t>
  </si>
  <si>
    <t>Company E reports the emissions from the mileage travelled in its plug-in electric company cars, which will include a Scope 2 emission (as well as a Scope 1 emission for plug-in hybrid electric vehicles).  It also needs to report on the energy associated with the mileage travelled in its plug-in electric company cars.</t>
  </si>
  <si>
    <r>
      <t>●  One of the requirements of the new Streamlined Energy and Carbon Reporting (SECR) is to report the total energy use that is used to calculate the GHG emissions reported in the Directors’ Report. This needs to be provided in kilowatt hours (kWh).
For transport, companies may have two types of data which they can use to calculate the Scope 2 electric vehicles emissions:
1)</t>
    </r>
    <r>
      <rPr>
        <b/>
        <sz val="11"/>
        <color indexed="56"/>
        <rFont val="Calibri"/>
        <family val="2"/>
      </rPr>
      <t xml:space="preserve"> Electricity consumption data in kWh</t>
    </r>
    <r>
      <rPr>
        <sz val="11"/>
        <color indexed="56"/>
        <rFont val="Calibri"/>
        <family val="2"/>
      </rPr>
      <t xml:space="preserve">. In this instance, no conversion is required. This is the preferred and more accurate data to use.
2) </t>
    </r>
    <r>
      <rPr>
        <b/>
        <sz val="11"/>
        <color indexed="56"/>
        <rFont val="Calibri"/>
        <family val="2"/>
      </rPr>
      <t>Journey distance in km or miles</t>
    </r>
    <r>
      <rPr>
        <sz val="11"/>
        <color indexed="56"/>
        <rFont val="Calibri"/>
        <family val="2"/>
      </rPr>
      <t xml:space="preserve">. If the organisation doesn't have kWh data (option 1), it may have a record of the distances travelled, for example, from expenses claims. In this instance, the km or miles data will need to be converted into kWh. This will require an additional factor, which is what is shown below.
</t>
    </r>
  </si>
  <si>
    <r>
      <t>Company E does not have kWh data available so it uses kWh factors appropriate to each of its vehicles. For example, for its medium sized battery electric car, it uses a</t>
    </r>
    <r>
      <rPr>
        <sz val="11"/>
        <color indexed="56"/>
        <rFont val="Calibri"/>
        <family val="2"/>
      </rPr>
      <t xml:space="preserve"> 'medium car: Battery Electric Vehicle' factor. It also owns some plug-in hybrid electric vehicles for which it is not sure of the appropriate size category, so it uses the</t>
    </r>
    <r>
      <rPr>
        <i/>
        <sz val="11"/>
        <color indexed="56"/>
        <rFont val="Calibri"/>
        <family val="2"/>
      </rPr>
      <t xml:space="preserve"> </t>
    </r>
    <r>
      <rPr>
        <sz val="11"/>
        <color indexed="56"/>
        <rFont val="Calibri"/>
        <family val="2"/>
      </rPr>
      <t xml:space="preserve">'average car: plug-in hybrid electric vehicle' factor. </t>
    </r>
  </si>
  <si>
    <r>
      <t>The UK electricity factor is prone to fluctuate from year to year as the fuel mix consumed in UK power stations (and auto-generators) and the proportion of net imported electricity changes.
These annual changes can be large as the factor depends very heavily on the relative prices of coal and natural gas as well as fluctuations in peak demand and renewables. Given the importance of this factor, the explanation for fluctuations will be presented here henceforth.
In the 2019 GHG Conversion Factors, there was a 10% decrease in the UK electricity CO</t>
    </r>
    <r>
      <rPr>
        <vertAlign val="subscript"/>
        <sz val="11"/>
        <color indexed="56"/>
        <rFont val="Calibri"/>
        <family val="2"/>
      </rPr>
      <t>2</t>
    </r>
    <r>
      <rPr>
        <sz val="11"/>
        <color indexed="56"/>
        <rFont val="Calibri"/>
        <family val="2"/>
      </rPr>
      <t>e factor compared to the previous year because there was a decrease in coal generation and an increase in renewable generation in 2017 (the inventory year for which the 2019 GHG Conversion Factor was derived). In this 2020 update, the CO</t>
    </r>
    <r>
      <rPr>
        <vertAlign val="subscript"/>
        <sz val="11"/>
        <color indexed="56"/>
        <rFont val="Calibri"/>
        <family val="2"/>
      </rPr>
      <t>2</t>
    </r>
    <r>
      <rPr>
        <sz val="11"/>
        <color indexed="56"/>
        <rFont val="Calibri"/>
        <family val="2"/>
      </rPr>
      <t>e factor has decreased (compared with 2019) by 9%, again, due to a decrease in coal generation and an increase in renewable generation.</t>
    </r>
  </si>
  <si>
    <t xml:space="preserve">Cars (affected tabs: Passenger vehicles, Business travel- land, WTT- pass vehs &amp; travel- land, and Managed assets- vehicles)
</t>
  </si>
  <si>
    <t xml:space="preserve">Bioenergy </t>
  </si>
  <si>
    <t xml:space="preserve"> Fuel properties</t>
  </si>
  <si>
    <t>What's new in 2020?</t>
  </si>
  <si>
    <t xml:space="preserve">A summary of the key changes in the 2020 Government Greenhouse Gas (GHG) Conversion Factors for Company Reporting (hereafter the 2020 update) is provided below.  Further information will be provided in the methodology paper accompanying the new 2020 factors, which will be published on the GOV.UK website in July 2020. </t>
  </si>
  <si>
    <t>●  The conversion factors for electric cars are the same as those in the ‘passenger vehicles’ listings PLUS the emissions from the electricity consumption . Where a car is not owned or controlled by the reporting organisation, the vehicles should be accounted for in Scope 3 as opposed to Scope 1 (for petrol/diesel use) and Scope 2 (for electricity use), but the conversion factors and their categories remain the same.</t>
  </si>
  <si>
    <t>SECR kWh pass &amp; delivery vehs</t>
  </si>
  <si>
    <t>SECR kWh UK electricity for EV</t>
  </si>
  <si>
    <r>
      <t xml:space="preserve">Participants required to report under the Streamlined Energy and Carbon Reporting (SECR) should use these factors to calculate the energy use, in kWh, from electric vehicles, where they only have mileage or km data, for example from expense claims.  The SECR factors should be used to report on electricity used by electric vehicles owned/controlled by them (where this is not already reported within the total organisation's electricity consumption), or public recharging stations. The kWh factors in this listing are for the electricity supplied to the grid that organisations purchase (or from public charging stations) - they do not include the emissions associated with the transmission and distribution of electricity.
</t>
    </r>
    <r>
      <rPr>
        <b/>
        <sz val="11"/>
        <rFont val="Calibri"/>
        <family val="2"/>
      </rPr>
      <t>Care should be taken to avoid double counting with an organisation's general electricity consumption.</t>
    </r>
  </si>
  <si>
    <r>
      <t>The steps taken to calculate this by hand are straightforward and can be illustrated using the following worked example (consistent for all biofuels, conventional fuels, scopes and units):
Company B wants to report on its Scope 1 fuel emissions (in kgCO</t>
    </r>
    <r>
      <rPr>
        <vertAlign val="subscript"/>
        <sz val="11"/>
        <color indexed="56"/>
        <rFont val="Calibri"/>
        <family val="2"/>
      </rPr>
      <t>2</t>
    </r>
    <r>
      <rPr>
        <sz val="11"/>
        <color indexed="56"/>
        <rFont val="Calibri"/>
        <family val="2"/>
      </rPr>
      <t>e/litre) from a specific biodiesel blend of X%. Using 2019 values, it is known that:
●100% mineral diesel conversion factor = 2.688 kgCO2e/litre
●100% biodiesel conversion factor (see Bioenergy sheet) = 0.166 kgCO2e/litre
Therefore, X% biodiesel blend conversion factor = (X% x 0.166) + [(1-X%) x 2.688]</t>
    </r>
  </si>
  <si>
    <t>Household residual waste</t>
  </si>
  <si>
    <t>You should use the version of the factors that correlates with the data on which you are reporting (for example, factors labelled as 2020 should be used for data from calendar year 2020).  If you are reporting on an April to March year, the factors from the calendar year in which the greatest portion of your data falls should be applied (for example, the 2020 factors should be applied to data in reporting year 01/04/20 – 31/03/21, the 2019 factors should have been applied to data in reporting year 01/04/19 – 31/03/20). Users that operate a July to June reporting year should apply the newest set of available factors.</t>
  </si>
  <si>
    <t xml:space="preserve">The fuels tables have GHG emission factors for waste oils and lubricants. However, these fuel properties were not provided within the fuel properties table. We have now added in the waste oils and lubricants properties to the fuel properties table for completeness.                                                                                        </t>
  </si>
  <si>
    <t xml:space="preserve">Additional fuel properties added within the fuel properties tab.
</t>
  </si>
  <si>
    <r>
      <rPr>
        <b/>
        <u/>
        <sz val="11"/>
        <color indexed="56"/>
        <rFont val="Calibri"/>
        <family val="2"/>
      </rPr>
      <t>Example of calculating SECR energy consumed in passenger and delivery vehicles</t>
    </r>
    <r>
      <rPr>
        <sz val="11"/>
        <color indexed="56"/>
        <rFont val="Calibri"/>
        <family val="2"/>
      </rPr>
      <t xml:space="preserve">
Company X reports the emissions from the mileage travelled in its company cars and vans. It also needs to report on the energy associated with its company cars and vans under SECR. It does not already know the amount of fuel used (in litres, tonnes or kWh) so needs to convert mileage data into kWh.
Company X uses conversion factors appropriate to each of its vehicles. For example, for its 1.6-litre diesel car, it uses a 'medium car: diesel' factor. It owns some vehicles for which the engine size and fuel type data is not available so, it uses the 'average car: unknown fuel type' factor. For its company owned vans the largest van can be laden up to a maximum gross vehicle weight of 3.5 tonnes and uses petrol. Therefore, company X selects the 'class III (1.74 tonne - 3.5 tonne) van, petrol' factor.
The activity data (miles) is multiplied by the appropriate kWh factors to produce the company’s passenger vehicle energy use in kWh.</t>
    </r>
  </si>
  <si>
    <t>Next publication date:</t>
  </si>
  <si>
    <t xml:space="preserve">Next publication date: </t>
  </si>
  <si>
    <r>
      <rPr>
        <sz val="11"/>
        <color indexed="56"/>
        <rFont val="Calibri"/>
        <family val="2"/>
      </rPr>
      <t>For reference, the 2019 Conversion Factors can be found</t>
    </r>
    <r>
      <rPr>
        <sz val="11"/>
        <color indexed="12"/>
        <rFont val="Calibri"/>
        <family val="2"/>
      </rPr>
      <t xml:space="preserve"> </t>
    </r>
    <r>
      <rPr>
        <u/>
        <sz val="11"/>
        <color indexed="12"/>
        <rFont val="Calibri"/>
        <family val="2"/>
      </rPr>
      <t>here</t>
    </r>
    <r>
      <rPr>
        <sz val="11"/>
        <color indexed="12"/>
        <rFont val="Calibri"/>
        <family val="2"/>
      </rPr>
      <t>.</t>
    </r>
  </si>
  <si>
    <t>The biodiesel factors have been aligned to National Atmospheric Emissions Inventory (NAEI) methodologies (which these factors are based on) which assume that the methanol reagent in the synthesis of biodiesel (Fatty acid methyl esters, FAME) is derived from fossil feedstock and so this is now accounted for within the biodiesel factors</t>
  </si>
  <si>
    <t>Electric vehicles- cars (affected tabs: UK electricity for EVs, and UK electricity T&amp;D for EVs)</t>
  </si>
  <si>
    <t xml:space="preserve">In general, our policy is not to revise previously published conversion factors in the downloadable spreadsheets based on new data or methodology improvements. However, we may republish previously published factors in the downloadable spreadsheets, if the update to the previously published factor is considered significant or if the primary cause of that update is an error rather than new data or methodology improvements, taking into account all the circumstances including timing. 
If previously published factors are updated and republished in the downloadable spreadsheets, then this will be clearly signposted in the accompanying text.  For present purposes, we define an error as “implementation of a calculation that was not as intended” and a methodology improvement as “intentional change in the implementation of a calculation”. Decisions on how to act on any republished factors are a matter for the user. </t>
  </si>
  <si>
    <t>SECR factors (affected tabs: SECR kWh pass &amp; delivery vehs, SECR kWh UK electricity for EVs)</t>
  </si>
  <si>
    <r>
      <t>●  'Diesel (average biofuel blend)'/'diesel (100% mineral oil)' - typically organisations purchasing forecourt fuel should use 'diesel (average biofuel blend)'. It should be noted that any fuel an organisation reports in Scope 1 that has biofuel content must have the ‘outside of scopes’ portion reported separately as per the '</t>
    </r>
    <r>
      <rPr>
        <u/>
        <sz val="11"/>
        <color indexed="30"/>
        <rFont val="Calibri"/>
        <family val="2"/>
      </rPr>
      <t>WBCSD/WRI GHG Protocol (chapter 9)'</t>
    </r>
    <r>
      <rPr>
        <sz val="11"/>
        <color indexed="56"/>
        <rFont val="Calibri"/>
        <family val="2"/>
      </rPr>
      <t>.  See information about the outside of scopes emissions in the example section below.
● In 2019 update, a new factor for natural gas, "natural gas (100% mineral blend)", was added in. The difference between the "natural gas" and  "natural gas (100% mineral blend)" factors is that the former refers to the natural gas received through the gas mains grid network in the UK containing a limited biogas content. Therefore, any organisation that reports emissions from natural gas use should use the "natural gas" factor.</t>
    </r>
    <r>
      <rPr>
        <sz val="11"/>
        <color indexed="56"/>
        <rFont val="Calibri"/>
        <family val="2"/>
      </rPr>
      <t xml:space="preserve"> The natural gas (100% mineral blend) factor can be used for calculating bespoke fuel mixtures.</t>
    </r>
  </si>
  <si>
    <t xml:space="preserve">Participants required to report under the Streamlined Energy and Carbon Reporting (SECR) should use these factors to calculate the energy use, in kilowatt hours (kWh), from road vehicles where they only have mileage or km data, for example from expense claims.  </t>
  </si>
  <si>
    <r>
      <t>●  One of the requirements of the new Streamlined Energy and Carbon Reporting (SECR) is to report the energy use that is used to calculate the GHG emissions reported in the Directors’ Report. This needs to be provided in kilowatt hours (kWh).
For transport,</t>
    </r>
    <r>
      <rPr>
        <sz val="11"/>
        <color indexed="56"/>
        <rFont val="Calibri"/>
        <family val="2"/>
      </rPr>
      <t xml:space="preserve"> the organisation may have two ty</t>
    </r>
    <r>
      <rPr>
        <sz val="11"/>
        <color indexed="56"/>
        <rFont val="Calibri"/>
        <family val="2"/>
      </rPr>
      <t>pes of data which can use to calculate the Scope 1 vehicles emissions:
1)</t>
    </r>
    <r>
      <rPr>
        <b/>
        <sz val="11"/>
        <color indexed="56"/>
        <rFont val="Calibri"/>
        <family val="2"/>
      </rPr>
      <t xml:space="preserve"> Fuel consumption data in litres, tonnes or kWh</t>
    </r>
    <r>
      <rPr>
        <sz val="11"/>
        <color indexed="56"/>
        <rFont val="Calibri"/>
        <family val="2"/>
      </rPr>
      <t xml:space="preserve">. In the instance of litres or tonnes, this can easily be converted to kWh using the fuel properties tab. This is the preferred and more accurate data to use.
2) </t>
    </r>
    <r>
      <rPr>
        <b/>
        <sz val="11"/>
        <color indexed="56"/>
        <rFont val="Calibri"/>
        <family val="2"/>
      </rPr>
      <t>Journey distance in km or miles</t>
    </r>
    <r>
      <rPr>
        <sz val="11"/>
        <color indexed="56"/>
        <rFont val="Calibri"/>
        <family val="2"/>
      </rPr>
      <t xml:space="preserve">. If </t>
    </r>
    <r>
      <rPr>
        <sz val="11"/>
        <color indexed="56"/>
        <rFont val="Calibri"/>
        <family val="2"/>
      </rPr>
      <t xml:space="preserve">the organisation doesn't </t>
    </r>
    <r>
      <rPr>
        <sz val="11"/>
        <color indexed="56"/>
        <rFont val="Calibri"/>
        <family val="2"/>
      </rPr>
      <t xml:space="preserve">have fuel consumption data (option 1), it may have a record of the distance travelled, for example, from expenses claims. In this instance, the km or miles data will need to be converted into kWh. This will require an additional factor, which is what is shown below.
●  These factors relate to passenger and delivery vehicles; cars, motorcycles, vans and HGVs.
</t>
    </r>
    <r>
      <rPr>
        <sz val="2"/>
        <color indexed="56"/>
        <rFont val="Calibri"/>
        <family val="2"/>
      </rPr>
      <t xml:space="preserve">			</t>
    </r>
    <r>
      <rPr>
        <sz val="11"/>
        <color indexed="56"/>
        <rFont val="Calibri"/>
        <family val="2"/>
      </rPr>
      <t xml:space="preserve">						
●  The cars' market segment conversion factors related to the vehicle market segments specifically defined by the UK Society of Motor Manufacturers and Traders (SMMT).		
● For vehicles using electricity (i.e. Plug-in Hybrid Electric Vehicles / Range-Extended Electric Vehicles and Battery Electric Vehicles) the kWh factors presented here only include the conventional fuel use (i.e. petrol or diesel), where relevant, and you should </t>
    </r>
    <r>
      <rPr>
        <b/>
        <sz val="11"/>
        <color indexed="56"/>
        <rFont val="Calibri"/>
        <family val="2"/>
      </rPr>
      <t>IN ADDITION</t>
    </r>
    <r>
      <rPr>
        <sz val="11"/>
        <color indexed="56"/>
        <rFont val="Calibri"/>
        <family val="2"/>
      </rPr>
      <t xml:space="preserve"> use the kWh factors provided in the “SECR kWh UK electricity for EV' tables to calculate the kWh consumed due to the average electricity consumption.	
● These figures are calculated on a net calorific value basis, using CO</t>
    </r>
    <r>
      <rPr>
        <vertAlign val="subscript"/>
        <sz val="11"/>
        <color indexed="56"/>
        <rFont val="Calibri"/>
        <family val="2"/>
      </rPr>
      <t>2</t>
    </r>
    <r>
      <rPr>
        <sz val="11"/>
        <color indexed="56"/>
        <rFont val="Calibri"/>
        <family val="2"/>
      </rPr>
      <t xml:space="preserve"> conversion factors.
● Please see the FAQs at the bottom of this page for further information on the SECR kWh conversion factors. 	</t>
    </r>
  </si>
  <si>
    <t>●  The Government's 'Environmental reporting guidelines' require that Scope 2 electricity emissions are reported using location-based grid average emissions factors. A market-based Scope 2 figure may optionally be reported but only in addition to the location-based figure. Market-based emissions reflect a contractual entitlement to claim an emissions rate, allowing for a reduced emission figure where, for example, a renewable energy tariff is backed by certificates to track attributes associated with energy generation. The location-based emissions reflect the average emission of the grid where the energy consumption occurs and is calculated using these UK Electricity grid average factors below. Organisations using a market-based figure may want to consider adding narrative information on whether their contractual arrangements cause additional renewable electricity generation.</t>
  </si>
  <si>
    <r>
      <rPr>
        <u/>
        <sz val="11"/>
        <color indexed="56"/>
        <rFont val="Calibri"/>
        <family val="2"/>
      </rPr>
      <t>What and why?</t>
    </r>
    <r>
      <rPr>
        <sz val="11"/>
        <color indexed="56"/>
        <rFont val="Calibri"/>
        <family val="2"/>
      </rPr>
      <t xml:space="preserve">
Composting factors have been completely revised based on a more comprehensive, peer reviewed life cycle analysis (LCA) that takes account of a wider range of emissions.
</t>
    </r>
    <r>
      <rPr>
        <u/>
        <sz val="11"/>
        <color indexed="56"/>
        <rFont val="Calibri"/>
        <family val="2"/>
      </rPr>
      <t xml:space="preserve">
Implications
</t>
    </r>
    <r>
      <rPr>
        <sz val="11"/>
        <color indexed="56"/>
        <rFont val="Calibri"/>
        <family val="2"/>
      </rPr>
      <t>The GHG reporting factors for compost have increased considerably, and these new figures should be preferred over the previous figures in terms of accuracy. This should not be taken to imply that the impact of composting has increased; the accuracy of the estimate has improved due to the use of more complete emissions data.</t>
    </r>
  </si>
  <si>
    <r>
      <t>The overall CO</t>
    </r>
    <r>
      <rPr>
        <vertAlign val="subscript"/>
        <sz val="11"/>
        <color indexed="56"/>
        <rFont val="Calibri"/>
        <family val="2"/>
      </rPr>
      <t>2</t>
    </r>
    <r>
      <rPr>
        <sz val="11"/>
        <color indexed="56"/>
        <rFont val="Calibri"/>
        <family val="2"/>
      </rPr>
      <t>e biodiesel factor has increased substantially (around 420% increase compared to last year) due to the addition of biodiesel fossil component.</t>
    </r>
  </si>
  <si>
    <r>
      <t>Similar to above on the real-world uplift factor used for new cars; some changes to the methodology have been necessary due to the transition to a new regulatory CO</t>
    </r>
    <r>
      <rPr>
        <vertAlign val="subscript"/>
        <sz val="11"/>
        <color indexed="56"/>
        <rFont val="Calibri"/>
        <family val="2"/>
      </rPr>
      <t>2</t>
    </r>
    <r>
      <rPr>
        <sz val="11"/>
        <color indexed="56"/>
        <rFont val="Calibri"/>
        <family val="2"/>
      </rPr>
      <t xml:space="preserve"> emissions testing protocol. Additionally, the factors for the electric operation of plug-in hybrid electric vehicles (PHEVs) have been revised to reflect the average proportion of time that vehicle are in the electric operation (which is not already implemented in the EEA CO</t>
    </r>
    <r>
      <rPr>
        <vertAlign val="subscript"/>
        <sz val="11"/>
        <color indexed="56"/>
        <rFont val="Calibri"/>
        <family val="2"/>
      </rPr>
      <t>2</t>
    </r>
    <r>
      <rPr>
        <sz val="11"/>
        <color indexed="56"/>
        <rFont val="Calibri"/>
        <family val="2"/>
      </rPr>
      <t xml:space="preserve"> monitoring source database).</t>
    </r>
  </si>
  <si>
    <r>
      <t>The new uplift factor is significantly lower than previous years' factors which is expected as the regulatory testing WLTP CO2 levels are closer to the real-world driving CO</t>
    </r>
    <r>
      <rPr>
        <vertAlign val="subscript"/>
        <sz val="11"/>
        <color indexed="56"/>
        <rFont val="Calibri"/>
        <family val="2"/>
      </rPr>
      <t>2</t>
    </r>
    <r>
      <rPr>
        <sz val="11"/>
        <color indexed="56"/>
        <rFont val="Calibri"/>
        <family val="2"/>
      </rPr>
      <t xml:space="preserve"> levels. The impact on the final emission factors is a combination of new cars' registrations and the much lower value of the new-real world uplift factor. The result should be a general continuation of the year-to-year trends in the improvements in the calculated fleet-wide real-world CO</t>
    </r>
    <r>
      <rPr>
        <vertAlign val="subscript"/>
        <sz val="11"/>
        <color indexed="56"/>
        <rFont val="Calibri"/>
        <family val="2"/>
      </rPr>
      <t>2</t>
    </r>
    <r>
      <rPr>
        <sz val="11"/>
        <color indexed="56"/>
        <rFont val="Calibri"/>
        <family val="2"/>
      </rPr>
      <t xml:space="preserve"> emission factors of cars.  </t>
    </r>
  </si>
  <si>
    <r>
      <t>Amendments to the methodology for calculation of car emission factors, relating the real-world uplift applied to regulatory testing values: The car emission factors are based upon data from Society of Motor Manufacturers and Traders (SMMT) for regulatory testing average carbon dioxide per kilometre (CO2/km) and corresponding registrations in the UK by vehicle size (or market segment) and fuel type. We then apply an uplift factor to convert the mean CO</t>
    </r>
    <r>
      <rPr>
        <vertAlign val="subscript"/>
        <sz val="11"/>
        <color indexed="56"/>
        <rFont val="Calibri"/>
        <family val="2"/>
      </rPr>
      <t>2</t>
    </r>
    <r>
      <rPr>
        <sz val="11"/>
        <color indexed="56"/>
        <rFont val="Calibri"/>
        <family val="2"/>
      </rPr>
      <t>/km data to estimate the real-world impacts, not fully captured by regulatory testing. Due to the type-approval transition from the previous New European Driving Cycle (NEDC) to Worldwide Harmonised Light Vehicle Test Procedure (WLTP) protocol, we have sourced new data for the real-world uplift factor to apply to new vehicle registrations with CO</t>
    </r>
    <r>
      <rPr>
        <vertAlign val="subscript"/>
        <sz val="11"/>
        <color indexed="56"/>
        <rFont val="Calibri"/>
        <family val="2"/>
      </rPr>
      <t>2</t>
    </r>
    <r>
      <rPr>
        <sz val="11"/>
        <color indexed="56"/>
        <rFont val="Calibri"/>
        <family val="2"/>
      </rPr>
      <t xml:space="preserve"> emissions data based on tests under WLTP.</t>
    </r>
  </si>
  <si>
    <r>
      <t>The impacts are relatively minor in the final resulting CO</t>
    </r>
    <r>
      <rPr>
        <vertAlign val="subscript"/>
        <sz val="11"/>
        <color indexed="56"/>
        <rFont val="Calibri"/>
        <family val="2"/>
      </rPr>
      <t xml:space="preserve">2 </t>
    </r>
    <r>
      <rPr>
        <sz val="11"/>
        <color indexed="56"/>
        <rFont val="Calibri"/>
        <family val="2"/>
      </rPr>
      <t>conversion factors due to the uplift factor changes; however, for PHEVs only, the emissions due to average electricity consumption/km data have decreased very significantly compared to the previous year. (Smaller reductions for BEVs versus the previous year are due to a decrease is also seen in the conversion factors for UK electricity itself).</t>
    </r>
  </si>
  <si>
    <r>
      <rPr>
        <u/>
        <sz val="11"/>
        <color indexed="56"/>
        <rFont val="Calibri"/>
        <family val="2"/>
      </rPr>
      <t>What and why?</t>
    </r>
    <r>
      <rPr>
        <sz val="11"/>
        <color indexed="56"/>
        <rFont val="Calibri"/>
        <family val="2"/>
      </rPr>
      <t xml:space="preserve">
Factors for re-use have been removed. Re-use is not a waste management process and does not fall under the Scope 3 emissions factors for waste disposal. While preparation for re-use is a waste management route, no published data source enables a robust estimate of transport distances (and hence impact) to be made.
</t>
    </r>
    <r>
      <rPr>
        <u/>
        <sz val="11"/>
        <color indexed="56"/>
        <rFont val="Calibri"/>
        <family val="2"/>
      </rPr>
      <t>Implications</t>
    </r>
    <r>
      <rPr>
        <sz val="11"/>
        <color indexed="56"/>
        <rFont val="Calibri"/>
        <family val="2"/>
      </rPr>
      <t xml:space="preserve">
Companies seeking to quantify emissions from sending wastes to preparation for re-use should either:
a)   Obtain transport distances to the receiver (e.g. refurbishment facility) and use this in combination with the transport factors to derive an emission.
b)   Utilise the recycling factor as a proxy.</t>
    </r>
  </si>
  <si>
    <t>What and Why?</t>
  </si>
  <si>
    <t>The conversion factors for ‘Books’ have been removed in this publication to avoid duplication as these factors are identical to the ‘Paper and board: paper’ factors in both tabs.</t>
  </si>
  <si>
    <t>The ‘Paper and board: paper’ factors should be used in place of the ‘Books’ factors. There will be no impact on the calculated emissions as the factors are identical.</t>
  </si>
  <si>
    <t xml:space="preserve">Two new sheets have been added which contain these new kWh factors (on a net CV basis): SECR kWh pass &amp; delivery vehs, SECR kWh UK electricity for EV (electric vehicles).
</t>
  </si>
  <si>
    <r>
      <rPr>
        <b/>
        <sz val="11"/>
        <color indexed="56"/>
        <rFont val="Calibri"/>
        <family val="2"/>
      </rPr>
      <t>How to report air, rail, sea and other Scope 3 transportation sources?</t>
    </r>
    <r>
      <rPr>
        <sz val="11"/>
        <color indexed="56"/>
        <rFont val="Calibri"/>
        <family val="2"/>
      </rPr>
      <t xml:space="preserve">
For Scope 3 rail, sea or air travel, we provide kgCO2e per passenger.km factors in the Scope 3 tabs which can be used for Scope 3 GHG reporting. However, where an organisation is responsible for a vehicle not included in this set of Conversion Factors, the Fuel Properties tab can be used to convert fuel consumption data from litres or tonnes to kWh.</t>
    </r>
  </si>
  <si>
    <r>
      <rPr>
        <sz val="11"/>
        <color indexed="56"/>
        <rFont val="Calibri"/>
        <family val="2"/>
      </rPr>
      <t>Pl</t>
    </r>
    <r>
      <rPr>
        <sz val="11"/>
        <color indexed="56"/>
        <rFont val="Calibri"/>
        <family val="2"/>
      </rPr>
      <t xml:space="preserve">ease see the relevant tab for questions related to the GHG conversion factors for passenger vehicles and/or delivery vehicles.
</t>
    </r>
    <r>
      <rPr>
        <b/>
        <sz val="11"/>
        <color indexed="56"/>
        <rFont val="Calibri"/>
        <family val="2"/>
      </rPr>
      <t xml:space="preserve">Does my organisation need to comply with the SECR scheme?
</t>
    </r>
    <r>
      <rPr>
        <sz val="11"/>
        <color indexed="56"/>
        <rFont val="Calibri"/>
        <family val="2"/>
      </rPr>
      <t>To see if your organisation needs to comply with the SECR scheme and for further information see the</t>
    </r>
    <r>
      <rPr>
        <u/>
        <sz val="11"/>
        <color indexed="12"/>
        <rFont val="Calibri"/>
        <family val="2"/>
      </rPr>
      <t xml:space="preserve"> Environmental Reporting Guidelines: Including streamlined energy and carbon reporting guidance, January 2019.
</t>
    </r>
    <r>
      <rPr>
        <b/>
        <sz val="11"/>
        <color indexed="56"/>
        <rFont val="Calibri"/>
        <family val="2"/>
      </rPr>
      <t>How are these SECR kWh factors calculated?</t>
    </r>
    <r>
      <rPr>
        <sz val="11"/>
        <color indexed="56"/>
        <rFont val="Calibri"/>
        <family val="2"/>
      </rPr>
      <t xml:space="preserve">
The factors are calculated using a two step approach:
Step 1 - Convert km or miles data into kg CO</t>
    </r>
    <r>
      <rPr>
        <vertAlign val="subscript"/>
        <sz val="11"/>
        <color indexed="56"/>
        <rFont val="Calibri"/>
        <family val="2"/>
      </rPr>
      <t>2</t>
    </r>
    <r>
      <rPr>
        <sz val="11"/>
        <color indexed="56"/>
        <rFont val="Calibri"/>
        <family val="2"/>
      </rPr>
      <t xml:space="preserve"> using the appropriate transport GHG conversion factor. 
Step 2 – Divide the kg CO</t>
    </r>
    <r>
      <rPr>
        <vertAlign val="subscript"/>
        <sz val="11"/>
        <color indexed="56"/>
        <rFont val="Calibri"/>
        <family val="2"/>
      </rPr>
      <t>2</t>
    </r>
    <r>
      <rPr>
        <sz val="11"/>
        <color indexed="56"/>
        <rFont val="Calibri"/>
        <family val="2"/>
      </rPr>
      <t xml:space="preserve"> by the fuel net kWh conversion factor (e.g. diesel or petrol). 
The CO</t>
    </r>
    <r>
      <rPr>
        <vertAlign val="subscript"/>
        <sz val="11"/>
        <color indexed="56"/>
        <rFont val="Calibri"/>
        <family val="2"/>
      </rPr>
      <t>2</t>
    </r>
    <r>
      <rPr>
        <sz val="11"/>
        <color indexed="56"/>
        <rFont val="Calibri"/>
        <family val="2"/>
      </rPr>
      <t xml:space="preserve"> GHG conversion factor for some vehicle types are calculated using a mixture of fuels, such as hybrid vehicles, or for those where the fuel is unknown. In these instances, the kWh conversion factor used in step 2 is calculated using the appropriate percentage fuel split used in calculating the GHG conversion factors.</t>
    </r>
  </si>
  <si>
    <r>
      <t>The steps taken to calculate this by hand are straightforward and can be illustrated using the following worked example (consistent for all biofuels, conventional fuels, scopes and units):
Company B wants to report on its Scope 1 fuel emissions (in kgCO</t>
    </r>
    <r>
      <rPr>
        <vertAlign val="subscript"/>
        <sz val="11"/>
        <color indexed="56"/>
        <rFont val="Calibri"/>
        <family val="2"/>
      </rPr>
      <t>2</t>
    </r>
    <r>
      <rPr>
        <sz val="11"/>
        <color indexed="56"/>
        <rFont val="Calibri"/>
        <family val="2"/>
      </rPr>
      <t>e/litre) from a specific biodiesel blend of X%. Using 2020 values, it is known that:
●100% mineral diesel conversion factor = 2.688 kgCO</t>
    </r>
    <r>
      <rPr>
        <vertAlign val="subscript"/>
        <sz val="11"/>
        <color indexed="56"/>
        <rFont val="Calibri"/>
        <family val="2"/>
      </rPr>
      <t>2</t>
    </r>
    <r>
      <rPr>
        <sz val="11"/>
        <color indexed="56"/>
        <rFont val="Calibri"/>
        <family val="2"/>
      </rPr>
      <t>e/litre
●100% biodiesel conversion factor (see Bioenergy sheet) = 0.166 kgCO</t>
    </r>
    <r>
      <rPr>
        <vertAlign val="subscript"/>
        <sz val="11"/>
        <color indexed="56"/>
        <rFont val="Calibri"/>
        <family val="2"/>
      </rPr>
      <t>2</t>
    </r>
    <r>
      <rPr>
        <sz val="11"/>
        <color indexed="56"/>
        <rFont val="Calibri"/>
        <family val="2"/>
      </rPr>
      <t>e/litre
Therefore, X% biodiesel blend conversion factor = (X% x 0.166) + [(1-X%) x 2.688]</t>
    </r>
  </si>
  <si>
    <r>
      <rPr>
        <b/>
        <sz val="11"/>
        <color indexed="56"/>
        <rFont val="Calibri"/>
        <family val="2"/>
      </rPr>
      <t xml:space="preserve">Does my organisation need to comply with the SECR scheme?
</t>
    </r>
    <r>
      <rPr>
        <sz val="11"/>
        <color indexed="56"/>
        <rFont val="Calibri"/>
        <family val="2"/>
      </rPr>
      <t>To see if your organisation needs to comply with the SECR scheme and for further information see the</t>
    </r>
    <r>
      <rPr>
        <u/>
        <sz val="11"/>
        <color indexed="12"/>
        <rFont val="Calibri"/>
        <family val="2"/>
      </rPr>
      <t xml:space="preserve"> Environmental Reporting Guidelines: Including streamlined energy and carbon reporting guidance, January 2019.
</t>
    </r>
    <r>
      <rPr>
        <b/>
        <sz val="11"/>
        <color indexed="56"/>
        <rFont val="Calibri"/>
        <family val="2"/>
      </rPr>
      <t>How are these SECR kWh factors calculated?</t>
    </r>
    <r>
      <rPr>
        <b/>
        <u/>
        <sz val="11"/>
        <color indexed="56"/>
        <rFont val="Calibri"/>
        <family val="2"/>
      </rPr>
      <t xml:space="preserve">
</t>
    </r>
    <r>
      <rPr>
        <sz val="11"/>
        <color indexed="56"/>
        <rFont val="Calibri"/>
        <family val="2"/>
      </rPr>
      <t xml:space="preserve">
The factors are calculated using a two step approach:
Step 1 - Convert km or miles data into kg CO</t>
    </r>
    <r>
      <rPr>
        <vertAlign val="subscript"/>
        <sz val="11"/>
        <color indexed="56"/>
        <rFont val="Calibri"/>
        <family val="2"/>
      </rPr>
      <t>2</t>
    </r>
    <r>
      <rPr>
        <sz val="11"/>
        <color indexed="56"/>
        <rFont val="Calibri"/>
        <family val="2"/>
      </rPr>
      <t xml:space="preserve"> using the appropriate transport GHG conversion factor. 
Step 2 – Divide the kg CO</t>
    </r>
    <r>
      <rPr>
        <vertAlign val="subscript"/>
        <sz val="11"/>
        <color indexed="56"/>
        <rFont val="Calibri"/>
        <family val="2"/>
      </rPr>
      <t>2</t>
    </r>
    <r>
      <rPr>
        <sz val="11"/>
        <color indexed="56"/>
        <rFont val="Calibri"/>
        <family val="2"/>
      </rPr>
      <t xml:space="preserve"> by the electricity kWh conversion factor.
</t>
    </r>
    <r>
      <rPr>
        <u/>
        <sz val="11"/>
        <color indexed="12"/>
        <rFont val="Calibri"/>
        <family val="2"/>
      </rPr>
      <t xml:space="preserve">
</t>
    </r>
  </si>
  <si>
    <r>
      <t>We provide a specific conversion table at the back of these listings to allow organisations to convert the conversion factors into different units where required. Please see the</t>
    </r>
    <r>
      <rPr>
        <b/>
        <sz val="11"/>
        <color indexed="62"/>
        <rFont val="Calibri"/>
        <family val="2"/>
      </rPr>
      <t xml:space="preserve"> </t>
    </r>
    <r>
      <rPr>
        <b/>
        <u/>
        <sz val="11"/>
        <color indexed="62"/>
        <rFont val="Calibri"/>
        <family val="2"/>
      </rPr>
      <t>‘</t>
    </r>
    <r>
      <rPr>
        <b/>
        <u/>
        <sz val="11"/>
        <color indexed="12"/>
        <rFont val="Calibri"/>
        <family val="2"/>
      </rPr>
      <t>Conversions</t>
    </r>
    <r>
      <rPr>
        <b/>
        <u/>
        <sz val="11"/>
        <color indexed="62"/>
        <rFont val="Calibri"/>
        <family val="2"/>
      </rPr>
      <t>’</t>
    </r>
    <r>
      <rPr>
        <b/>
        <sz val="11"/>
        <color indexed="62"/>
        <rFont val="Calibri"/>
        <family val="2"/>
      </rPr>
      <t xml:space="preserve"> </t>
    </r>
    <r>
      <rPr>
        <sz val="11"/>
        <color indexed="62"/>
        <rFont val="Calibri"/>
        <family val="2"/>
      </rPr>
      <t>tab.</t>
    </r>
  </si>
  <si>
    <r>
      <rPr>
        <vertAlign val="superscript"/>
        <sz val="11"/>
        <color indexed="56"/>
        <rFont val="Calibri"/>
        <family val="2"/>
      </rPr>
      <t xml:space="preserve">1 </t>
    </r>
    <r>
      <rPr>
        <sz val="11"/>
        <color indexed="56"/>
        <rFont val="Calibri"/>
        <family val="2"/>
      </rPr>
      <t>From 01 Jan 2019,  the Kigali amendment came into force. HFCs and HFC blends are now both Kyoto Protocol and Montreal Gases.</t>
    </r>
  </si>
  <si>
    <r>
      <t xml:space="preserve">Participants required to report under the Streamlined Energy and Carbon Reporting (SECR) should use these factors to calculate the energy use, in  kilowatt hours (kWh), from electric vehicles, where they only have mileage or km data, for example from expense claims.  The SECR factors should be used to report on electricity used by electric vehicles owned/controlled by them (where this is not already reported within the total organisation's electricity consumption), or public recharging stations. The kWh factors in this listing are for the electricity supplied to the grid that organisations purchase (or from public charging stations) - they do not include the emissions associated with the transmission and distribution of electricity.
</t>
    </r>
    <r>
      <rPr>
        <b/>
        <u/>
        <sz val="11"/>
        <color indexed="56"/>
        <rFont val="Calibri"/>
        <family val="2"/>
      </rPr>
      <t xml:space="preserve">Care should be taken to avoid double counting with an organisation's general electricity consumption.
</t>
    </r>
  </si>
  <si>
    <r>
      <t>●  Organisations that generate renewable energy or purchase green energy should refer to the SECR guidance in chapter 2 of the '</t>
    </r>
    <r>
      <rPr>
        <u/>
        <sz val="11"/>
        <color indexed="12"/>
        <rFont val="Calibri"/>
        <family val="2"/>
      </rPr>
      <t>Environmental Reporting Guidelines: Including streamlined energy and carbon reporting guidance, January 2019</t>
    </r>
    <r>
      <rPr>
        <u/>
        <sz val="11"/>
        <color indexed="12"/>
        <rFont val="Calibri"/>
        <family val="2"/>
      </rPr>
      <t>'</t>
    </r>
    <r>
      <rPr>
        <sz val="11"/>
        <color indexed="56"/>
        <rFont val="Calibri"/>
        <family val="2"/>
      </rPr>
      <t xml:space="preserve"> for information on how to account for its electricity use.</t>
    </r>
  </si>
  <si>
    <t>Standard set</t>
  </si>
  <si>
    <t>o</t>
  </si>
  <si>
    <r>
      <t>Material Us</t>
    </r>
    <r>
      <rPr>
        <u/>
        <sz val="11"/>
        <color indexed="56"/>
        <rFont val="Calibri"/>
        <family val="2"/>
      </rPr>
      <t>e and W</t>
    </r>
    <r>
      <rPr>
        <b/>
        <u/>
        <sz val="11"/>
        <color indexed="56"/>
        <rFont val="Calibri"/>
        <family val="2"/>
      </rPr>
      <t xml:space="preserve">aste Disposal </t>
    </r>
  </si>
  <si>
    <t>One of the requirements of the  Streamlined Energy and Carbon Reporting (SECR) - in place since 1 April 2019 - is to report energy use and emissions from activities for which that company is responsible. SECR obligations differ between quoted and unquoted businesses covering Scope 1, Scope 2 and some Scope 3 emissions (Environmental Reporting Guidelines, March 2019) including the combustion of fuel (including transport fuel) and the operation of any facility; together with the annual emissions from the purchase of electricity, heat, steam or cooling by the company for its own use. The factors needed for the SECR  requirements are generally available within this document or can be derived from them.
The SECR requires the total energy use that is used to calculate these GHG emissions to be provided in kilowatt hours (kWh).
For transport, companies may have two types of data which they can use to calculate vehicles emissions (cars, vans and HGVs owned or controlled by the company):
For transport, companies may have two types of data which they can use to calculate vehicles emissions (cars, vans and HGVs owned or controlled by the company):
(1) Fuel consumption data in litres or kWh. In the instance of litres, this can easily be converted to kWh using the fuel properties provided at the end of this spreadsheet. This is the preferred and more accurate method to use.
(2) Journey distance in km or miles. If a company doesn't have fuel consumption data (option 1) they may have a record of the distances travelled, for example from expense claims. In this instance, the km or miles data will need to be converted into kWh. This will require an additional factor, which is what we have provided.</t>
  </si>
  <si>
    <t>What's new</t>
  </si>
  <si>
    <t>Conversions</t>
  </si>
  <si>
    <t>Fuel properties</t>
  </si>
  <si>
    <t>SECR kWh UK electricity for 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</si>
</sst>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0.00_);_(* \(#,##0.00\);_(* &quot;-&quot;??_);_(@_)"/>
    <numFmt numFmtId="164" formatCode="_-* #,##0.00_-;\-* #,##0.00_-;_-* &quot;-&quot;??_-;_-@_-"/>
    <numFmt numFmtId="165" formatCode="0.0"/>
    <numFmt numFmtId="166" formatCode="0.000"/>
    <numFmt numFmtId="167" formatCode="0.0000"/>
    <numFmt numFmtId="168" formatCode="0.00000"/>
    <numFmt numFmtId="169" formatCode="#,##0.00000"/>
    <numFmt numFmtId="170" formatCode="#,##0.0000"/>
    <numFmt numFmtId="171" formatCode="#,##0.000"/>
    <numFmt numFmtId="172" formatCode="#,##0.000000000"/>
    <numFmt numFmtId="173" formatCode="#,##0.0000000"/>
    <numFmt numFmtId="174" formatCode="0.0000000"/>
    <numFmt numFmtId="175" formatCode="0.000000"/>
    <numFmt numFmtId="176" formatCode="0.00000000"/>
    <numFmt numFmtId="177" formatCode="_-* #,##0_-;\-* #,##0_-;_-* &quot;-&quot;??_-;_-@_-"/>
    <numFmt numFmtId="178" formatCode="??0.0?????"/>
    <numFmt numFmtId="179" formatCode="??0.0??????"/>
    <numFmt numFmtId="180" formatCode="??0.0????"/>
    <numFmt numFmtId="181" formatCode="??0.00"/>
    <numFmt numFmtId="182" formatCode="??0.00000"/>
    <numFmt numFmtId="183" formatCode="??0"/>
    <numFmt numFmtId="184" formatCode="??0.0???????"/>
    <numFmt numFmtId="185" formatCode="_-* #,##0.00000_-;\-* #,##0.00000_-;_-* &quot;-&quot;??_-;_-@_-"/>
    <numFmt numFmtId="186" formatCode="??0.0????????"/>
    <numFmt numFmtId="187" formatCode="#,##0.0"/>
    <numFmt numFmtId="188" formatCode="??0.0?"/>
  </numFmts>
  <fonts count="119">
    <font>
      <sz val="10"/>
      <color theme="1"/>
      <name val="Arial"/>
      <family val="2"/>
    </font>
    <font>
      <sz val="11"/>
      <color indexed="56"/>
      <name val="Arial"/>
      <family val="2"/>
    </font>
    <font>
      <i/>
      <sz val="11"/>
      <color indexed="56"/>
      <name val="Calibri"/>
      <family val="2"/>
    </font>
    <font>
      <vertAlign val="superscript"/>
      <sz val="11"/>
      <color indexed="56"/>
      <name val="Calibri"/>
      <family val="2"/>
    </font>
    <font>
      <vertAlign val="subscript"/>
      <sz val="11"/>
      <color indexed="56"/>
      <name val="Calibri"/>
      <family val="2"/>
    </font>
    <font>
      <sz val="10"/>
      <name val="Arial"/>
      <family val="2"/>
    </font>
    <font>
      <b/>
      <vertAlign val="superscript"/>
      <sz val="11"/>
      <color indexed="56"/>
      <name val="Calibri"/>
      <family val="2"/>
    </font>
    <font>
      <vertAlign val="subscript"/>
      <sz val="11"/>
      <color indexed="56"/>
      <name val="Arial"/>
      <family val="2"/>
    </font>
    <font>
      <u/>
      <sz val="11"/>
      <color indexed="12"/>
      <name val="Calibri"/>
      <family val="2"/>
    </font>
    <font>
      <b/>
      <vertAlign val="subscript"/>
      <sz val="9.9"/>
      <color indexed="56"/>
      <name val="Calibri"/>
      <family val="2"/>
    </font>
    <font>
      <sz val="11"/>
      <color indexed="56"/>
      <name val="Calibri"/>
      <family val="2"/>
    </font>
    <font>
      <u/>
      <sz val="11"/>
      <color indexed="56"/>
      <name val="Calibri"/>
      <family val="2"/>
    </font>
    <font>
      <b/>
      <sz val="11"/>
      <color indexed="56"/>
      <name val="Calibri"/>
      <family val="2"/>
    </font>
    <font>
      <i/>
      <sz val="11"/>
      <color indexed="12"/>
      <name val="Calibri"/>
      <family val="2"/>
    </font>
    <font>
      <b/>
      <u/>
      <sz val="12"/>
      <color indexed="56"/>
      <name val="Calibri"/>
      <family val="2"/>
    </font>
    <font>
      <sz val="11"/>
      <color indexed="62"/>
      <name val="Calibri"/>
      <family val="2"/>
    </font>
    <font>
      <b/>
      <sz val="8"/>
      <name val="Tahoma"/>
      <family val="2"/>
    </font>
    <font>
      <u/>
      <sz val="11"/>
      <color indexed="30"/>
      <name val="Calibri"/>
      <family val="2"/>
    </font>
    <font>
      <b/>
      <sz val="11"/>
      <color indexed="62"/>
      <name val="Calibri"/>
      <family val="2"/>
    </font>
    <font>
      <b/>
      <u/>
      <sz val="11"/>
      <color indexed="62"/>
      <name val="Calibri"/>
      <family val="2"/>
    </font>
    <font>
      <sz val="11"/>
      <color indexed="30"/>
      <name val="Calibri"/>
      <family val="2"/>
    </font>
    <font>
      <sz val="11"/>
      <color indexed="12"/>
      <name val="Calibri"/>
      <family val="2"/>
    </font>
    <font>
      <b/>
      <u/>
      <sz val="11"/>
      <color indexed="12"/>
      <name val="Calibri"/>
      <family val="2"/>
    </font>
    <font>
      <sz val="11"/>
      <name val="Arial"/>
      <family val="2"/>
    </font>
    <font>
      <sz val="9"/>
      <color indexed="81"/>
      <name val="Tahoma"/>
      <family val="2"/>
    </font>
    <font>
      <sz val="8"/>
      <color indexed="81"/>
      <name val="Tahoma"/>
      <family val="2"/>
    </font>
    <font>
      <b/>
      <sz val="8"/>
      <color indexed="81"/>
      <name val="Tahoma"/>
      <family val="2"/>
    </font>
    <font>
      <b/>
      <u/>
      <sz val="11"/>
      <color indexed="56"/>
      <name val="Calibri"/>
      <family val="2"/>
    </font>
    <font>
      <b/>
      <sz val="11"/>
      <name val="Calibri"/>
      <family val="2"/>
    </font>
    <font>
      <b/>
      <sz val="9"/>
      <color indexed="81"/>
      <name val="Tahoma"/>
      <family val="2"/>
    </font>
    <font>
      <b/>
      <i/>
      <sz val="11"/>
      <color indexed="56"/>
      <name val="Calibri"/>
      <family val="2"/>
    </font>
    <font>
      <sz val="8"/>
      <color indexed="56"/>
      <name val="Calibri"/>
      <family val="2"/>
    </font>
    <font>
      <vertAlign val="subscript"/>
      <sz val="8"/>
      <color indexed="56"/>
      <name val="Calibri"/>
      <family val="2"/>
    </font>
    <font>
      <sz val="2"/>
      <color indexed="56"/>
      <name val="Calibri"/>
      <family val="2"/>
    </font>
    <font>
      <sz val="10"/>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9" tint="-0.499984740745262"/>
      <name val="Arial"/>
      <family val="2"/>
    </font>
    <font>
      <b/>
      <sz val="11"/>
      <color theme="0"/>
      <name val="Calibri"/>
      <family val="2"/>
      <scheme val="minor"/>
    </font>
    <font>
      <i/>
      <sz val="10"/>
      <color rgb="FFFF0000"/>
      <name val="Arial"/>
      <family val="2"/>
    </font>
    <font>
      <u/>
      <sz val="10"/>
      <color theme="11"/>
      <name val="Arial"/>
      <family val="2"/>
    </font>
    <font>
      <sz val="11"/>
      <color rgb="FF006100"/>
      <name val="Calibri"/>
      <family val="2"/>
      <scheme val="minor"/>
    </font>
    <font>
      <sz val="11"/>
      <color rgb="FF9C5700"/>
      <name val="Calibri"/>
      <family val="2"/>
      <scheme val="minor"/>
    </font>
    <font>
      <b/>
      <sz val="10"/>
      <color theme="0"/>
      <name val="Arial"/>
      <family val="2"/>
    </font>
    <font>
      <sz val="11"/>
      <color theme="1"/>
      <name val="Arial"/>
      <family val="2"/>
    </font>
    <font>
      <sz val="18"/>
      <color theme="3"/>
      <name val="Calibri Light"/>
      <family val="2"/>
      <scheme val="major"/>
    </font>
    <font>
      <b/>
      <sz val="11"/>
      <color theme="1"/>
      <name val="Calibri"/>
      <family val="2"/>
      <scheme val="minor"/>
    </font>
    <font>
      <sz val="11"/>
      <color rgb="FF053D5F"/>
      <name val="Calibri"/>
      <family val="2"/>
      <scheme val="minor"/>
    </font>
    <font>
      <b/>
      <sz val="10"/>
      <color rgb="FF053D5F"/>
      <name val="Calibri"/>
      <family val="2"/>
      <scheme val="minor"/>
    </font>
    <font>
      <b/>
      <u/>
      <sz val="11"/>
      <color rgb="FF053D5F"/>
      <name val="Calibri"/>
      <family val="2"/>
      <scheme val="minor"/>
    </font>
    <font>
      <i/>
      <sz val="11"/>
      <color rgb="FF053D5F"/>
      <name val="Calibri"/>
      <family val="2"/>
      <scheme val="minor"/>
    </font>
    <font>
      <b/>
      <sz val="11"/>
      <color rgb="FF053D5F"/>
      <name val="Calibri"/>
      <family val="2"/>
      <scheme val="minor"/>
    </font>
    <font>
      <sz val="10"/>
      <color rgb="FF053D5F"/>
      <name val="Calibri"/>
      <family val="2"/>
      <scheme val="minor"/>
    </font>
    <font>
      <sz val="11"/>
      <color rgb="FF002060"/>
      <name val="Calibri"/>
      <family val="2"/>
      <scheme val="minor"/>
    </font>
    <font>
      <u/>
      <sz val="11"/>
      <color rgb="FF053D5F"/>
      <name val="Calibri"/>
      <family val="2"/>
      <scheme val="minor"/>
    </font>
    <font>
      <sz val="4"/>
      <color rgb="FF053D5F"/>
      <name val="Calibri"/>
      <family val="2"/>
      <scheme val="minor"/>
    </font>
    <font>
      <u/>
      <sz val="4"/>
      <color rgb="FF053D5F"/>
      <name val="Calibri"/>
      <family val="2"/>
      <scheme val="minor"/>
    </font>
    <font>
      <b/>
      <u/>
      <sz val="4"/>
      <color rgb="FF053D5F"/>
      <name val="Calibri"/>
      <family val="2"/>
      <scheme val="minor"/>
    </font>
    <font>
      <sz val="4"/>
      <color theme="1"/>
      <name val="Calibri"/>
      <family val="2"/>
      <scheme val="minor"/>
    </font>
    <font>
      <b/>
      <u/>
      <sz val="12"/>
      <color rgb="FF053D5F"/>
      <name val="Calibri"/>
      <family val="2"/>
      <scheme val="minor"/>
    </font>
    <font>
      <b/>
      <u/>
      <sz val="12"/>
      <color rgb="FF002060"/>
      <name val="Calibri"/>
      <family val="2"/>
      <scheme val="minor"/>
    </font>
    <font>
      <u/>
      <sz val="14"/>
      <color rgb="FF053D5F"/>
      <name val="Calibri"/>
      <family val="2"/>
      <scheme val="minor"/>
    </font>
    <font>
      <sz val="8"/>
      <name val="Calibri"/>
      <family val="2"/>
      <scheme val="minor"/>
    </font>
    <font>
      <sz val="10"/>
      <color theme="1"/>
      <name val="Calibri"/>
      <family val="2"/>
      <scheme val="minor"/>
    </font>
    <font>
      <u/>
      <sz val="10"/>
      <color theme="10"/>
      <name val="Calibri"/>
      <family val="2"/>
    </font>
    <font>
      <sz val="11"/>
      <color rgb="FFFF0000"/>
      <name val="Calibri"/>
      <family val="2"/>
      <scheme val="minor"/>
    </font>
    <font>
      <sz val="11"/>
      <color indexed="56"/>
      <name val="Calibri"/>
      <family val="2"/>
      <scheme val="minor"/>
    </font>
    <font>
      <u/>
      <sz val="11"/>
      <color theme="1"/>
      <name val="Calibri"/>
      <family val="2"/>
      <scheme val="minor"/>
    </font>
    <font>
      <sz val="4"/>
      <color rgb="FF1F4E78"/>
      <name val="Calibri"/>
      <family val="2"/>
      <scheme val="minor"/>
    </font>
    <font>
      <u/>
      <sz val="4"/>
      <color theme="1"/>
      <name val="Calibri"/>
      <family val="2"/>
      <scheme val="minor"/>
    </font>
    <font>
      <sz val="11"/>
      <color rgb="FF1F4E78"/>
      <name val="Calibri"/>
      <family val="2"/>
      <scheme val="minor"/>
    </font>
    <font>
      <u/>
      <sz val="11"/>
      <color rgb="FF1F4E78"/>
      <name val="Calibri"/>
      <family val="2"/>
    </font>
    <font>
      <sz val="16"/>
      <color theme="0"/>
      <name val="Calibri"/>
      <family val="2"/>
      <scheme val="minor"/>
    </font>
    <font>
      <u/>
      <sz val="11"/>
      <color theme="10"/>
      <name val="Calibri"/>
      <family val="2"/>
    </font>
    <font>
      <vertAlign val="superscript"/>
      <sz val="11"/>
      <color rgb="FF053D5F"/>
      <name val="Calibri"/>
      <family val="2"/>
      <scheme val="minor"/>
    </font>
    <font>
      <i/>
      <sz val="10"/>
      <color rgb="FF053D5F"/>
      <name val="Calibri"/>
      <family val="2"/>
      <scheme val="minor"/>
    </font>
    <font>
      <sz val="11"/>
      <name val="Calibri"/>
      <family val="2"/>
      <scheme val="minor"/>
    </font>
    <font>
      <sz val="4"/>
      <color rgb="FFFF0000"/>
      <name val="Calibri"/>
      <family val="2"/>
      <scheme val="minor"/>
    </font>
    <font>
      <sz val="11"/>
      <color theme="8" tint="-0.499984740745262"/>
      <name val="Calibri"/>
      <family val="2"/>
      <scheme val="minor"/>
    </font>
    <font>
      <b/>
      <i/>
      <sz val="11"/>
      <color theme="4" tint="-0.499984740745262"/>
      <name val="Calibri"/>
      <family val="2"/>
      <scheme val="minor"/>
    </font>
    <font>
      <i/>
      <sz val="11"/>
      <color rgb="FF002060"/>
      <name val="Calibri"/>
      <family val="2"/>
      <scheme val="minor"/>
    </font>
    <font>
      <i/>
      <sz val="4"/>
      <color rgb="FF002060"/>
      <name val="Calibri"/>
      <family val="2"/>
      <scheme val="minor"/>
    </font>
    <font>
      <sz val="4"/>
      <color rgb="FF002060"/>
      <name val="Calibri"/>
      <family val="2"/>
      <scheme val="minor"/>
    </font>
    <font>
      <b/>
      <sz val="11"/>
      <color rgb="FF002060"/>
      <name val="Calibri"/>
      <family val="2"/>
      <scheme val="minor"/>
    </font>
    <font>
      <b/>
      <sz val="16"/>
      <name val="Calibri"/>
      <family val="2"/>
      <scheme val="minor"/>
    </font>
    <font>
      <b/>
      <i/>
      <sz val="11"/>
      <color rgb="FF002060"/>
      <name val="Calibri"/>
      <family val="2"/>
      <scheme val="minor"/>
    </font>
    <font>
      <i/>
      <sz val="4"/>
      <color rgb="FF053D5F"/>
      <name val="Calibri"/>
      <family val="2"/>
      <scheme val="minor"/>
    </font>
    <font>
      <b/>
      <i/>
      <sz val="11"/>
      <color rgb="FF053D5F"/>
      <name val="Calibri"/>
      <family val="2"/>
      <scheme val="minor"/>
    </font>
    <font>
      <sz val="10"/>
      <color rgb="FFFF0000"/>
      <name val="Calibri"/>
      <family val="2"/>
      <scheme val="minor"/>
    </font>
    <font>
      <sz val="11"/>
      <color rgb="FF1F497D"/>
      <name val="Calibri"/>
      <family val="2"/>
      <scheme val="minor"/>
    </font>
    <font>
      <sz val="24"/>
      <color theme="1"/>
      <name val="Arial"/>
      <family val="2"/>
    </font>
    <font>
      <sz val="8"/>
      <color rgb="FF002060"/>
      <name val="Calibri"/>
      <family val="2"/>
      <scheme val="minor"/>
    </font>
    <font>
      <sz val="11"/>
      <color theme="4" tint="-0.499984740745262"/>
      <name val="Calibri"/>
      <family val="2"/>
      <scheme val="minor"/>
    </font>
    <font>
      <sz val="12"/>
      <color rgb="FF053D5F"/>
      <name val="Calibri"/>
      <family val="2"/>
      <scheme val="minor"/>
    </font>
    <font>
      <u/>
      <sz val="11"/>
      <color rgb="FF002060"/>
      <name val="Calibri"/>
      <family val="2"/>
    </font>
    <font>
      <sz val="11"/>
      <color rgb="FF002060"/>
      <name val="Calibri"/>
      <family val="2"/>
    </font>
    <font>
      <b/>
      <sz val="18"/>
      <color rgb="FFFF0000"/>
      <name val="Arial"/>
      <family val="2"/>
    </font>
    <font>
      <sz val="26"/>
      <color rgb="FFFF0000"/>
      <name val="Arial"/>
      <family val="2"/>
    </font>
    <font>
      <b/>
      <sz val="16"/>
      <color rgb="FF053D5F"/>
      <name val="Calibri"/>
      <family val="2"/>
      <scheme val="minor"/>
    </font>
    <font>
      <b/>
      <u/>
      <sz val="11"/>
      <color rgb="FF002060"/>
      <name val="Calibri"/>
      <family val="2"/>
      <scheme val="minor"/>
    </font>
    <font>
      <sz val="4"/>
      <color theme="1"/>
      <name val="Arial"/>
      <family val="2"/>
    </font>
    <font>
      <b/>
      <u/>
      <sz val="11"/>
      <color rgb="FF002060"/>
      <name val="Calibri"/>
      <family val="2"/>
    </font>
    <font>
      <i/>
      <sz val="8"/>
      <name val="Calibri"/>
      <family val="2"/>
      <scheme val="minor"/>
    </font>
    <font>
      <b/>
      <u val="double"/>
      <sz val="14"/>
      <color rgb="FF053D5F"/>
      <name val="Calibri"/>
      <family val="2"/>
      <scheme val="minor"/>
    </font>
    <font>
      <b/>
      <sz val="12"/>
      <color rgb="FF053D5F"/>
      <name val="Calibri"/>
      <family val="2"/>
      <scheme val="minor"/>
    </font>
    <font>
      <sz val="11"/>
      <color rgb="FF053D5F"/>
      <name val="Calibri"/>
      <family val="2"/>
    </font>
    <font>
      <sz val="11"/>
      <color theme="8" tint="-0.499984740745262"/>
      <name val="Calibri"/>
      <family val="2"/>
    </font>
    <font>
      <b/>
      <u/>
      <sz val="16"/>
      <color rgb="FF053D5F"/>
      <name val="Calibri"/>
      <family val="2"/>
      <scheme val="minor"/>
    </font>
    <font>
      <b/>
      <u/>
      <sz val="11"/>
      <color theme="8" tint="-0.499984740745262"/>
      <name val="Calibri"/>
      <family val="2"/>
      <scheme val="minor"/>
    </font>
    <font>
      <b/>
      <u/>
      <sz val="11"/>
      <color rgb="FFFF0000"/>
      <name val="Calibri"/>
      <family val="2"/>
      <scheme val="minor"/>
    </font>
    <font>
      <b/>
      <u val="double"/>
      <sz val="12"/>
      <color rgb="FF053D5F"/>
      <name val="Calibri"/>
      <family val="2"/>
      <scheme val="minor"/>
    </font>
    <font>
      <sz val="11"/>
      <color theme="4" tint="-0.499984740745262"/>
      <name val="Calibri"/>
      <family val="2"/>
    </font>
    <font>
      <b/>
      <u/>
      <sz val="12"/>
      <color theme="1"/>
      <name val="Calibri"/>
      <family val="2"/>
      <scheme val="minor"/>
    </font>
    <font>
      <sz val="10"/>
      <color rgb="FF002060"/>
      <name val="Arial"/>
      <family val="2"/>
    </font>
    <font>
      <b/>
      <u/>
      <sz val="12"/>
      <color theme="8" tint="-0.499984740745262"/>
      <name val="Calibri"/>
      <family val="2"/>
      <scheme val="minor"/>
    </font>
    <font>
      <sz val="9"/>
      <color rgb="FF053D5F"/>
      <name val="Calibri"/>
      <family val="2"/>
      <scheme val="minor"/>
    </font>
    <font>
      <i/>
      <sz val="11"/>
      <name val="Calibri"/>
      <family val="2"/>
      <scheme val="minor"/>
    </font>
    <font>
      <sz val="11"/>
      <color rgb="FF053D5F"/>
      <name val="Arial"/>
      <family val="2"/>
    </font>
  </fonts>
  <fills count="51">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CC99FF"/>
        <bgColor indexed="64"/>
      </patternFill>
    </fill>
    <fill>
      <patternFill patternType="solid">
        <fgColor theme="7" tint="0.39997558519241921"/>
        <bgColor rgb="FF000000"/>
      </patternFill>
    </fill>
    <fill>
      <patternFill patternType="solid">
        <fgColor rgb="FFA5A5A5"/>
      </patternFill>
    </fill>
    <fill>
      <patternFill patternType="solid">
        <fgColor rgb="FFC6EFCE"/>
      </patternFill>
    </fill>
    <fill>
      <patternFill patternType="solid">
        <fgColor rgb="FFFFFF99"/>
        <bgColor indexed="64"/>
      </patternFill>
    </fill>
    <fill>
      <patternFill patternType="solid">
        <fgColor rgb="FFFFFF99"/>
        <bgColor rgb="FF000000"/>
      </patternFill>
    </fill>
    <fill>
      <patternFill patternType="solid">
        <fgColor rgb="FF92D050"/>
        <bgColor indexed="64"/>
      </patternFill>
    </fill>
    <fill>
      <patternFill patternType="solid">
        <fgColor rgb="FFFFEB9C"/>
      </patternFill>
    </fill>
    <fill>
      <patternFill patternType="solid">
        <fgColor rgb="FFFFFFCC"/>
      </patternFill>
    </fill>
    <fill>
      <patternFill patternType="solid">
        <fgColor rgb="FF002060"/>
        <bgColor indexed="64"/>
      </patternFill>
    </fill>
    <fill>
      <patternFill patternType="solid">
        <fgColor theme="4" tint="0.79998168889431442"/>
        <bgColor rgb="FF000000"/>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rgb="FFD9D9D9"/>
        <bgColor indexed="64"/>
      </patternFill>
    </fill>
    <fill>
      <patternFill patternType="lightGray">
        <bgColor theme="0"/>
      </patternFill>
    </fill>
    <fill>
      <patternFill patternType="solid">
        <fgColor theme="0" tint="-4.9989318521683403E-2"/>
        <bgColor indexed="64"/>
      </patternFill>
    </fill>
    <fill>
      <patternFill patternType="gray125">
        <bgColor theme="0"/>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0" tint="-0.499984740745262"/>
        <bgColor indexed="64"/>
      </patternFill>
    </fill>
  </fills>
  <borders count="8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BFBFBF"/>
      </left>
      <right style="thin">
        <color rgb="FFBFBFBF"/>
      </right>
      <top style="thin">
        <color rgb="FFBFBFBF"/>
      </top>
      <bottom style="thin">
        <color rgb="FFBFBFB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rgb="FF053D5F"/>
      </left>
      <right style="thick">
        <color rgb="FF053D5F"/>
      </right>
      <top style="thin">
        <color rgb="FF053D5F"/>
      </top>
      <bottom style="thin">
        <color rgb="FF053D5F"/>
      </bottom>
      <diagonal/>
    </border>
    <border>
      <left style="thin">
        <color rgb="FF053D5F"/>
      </left>
      <right style="thin">
        <color rgb="FF053D5F"/>
      </right>
      <top style="thick">
        <color rgb="FF053D5F"/>
      </top>
      <bottom style="thin">
        <color rgb="FF053D5F"/>
      </bottom>
      <diagonal/>
    </border>
    <border>
      <left style="thick">
        <color rgb="FF053D5F"/>
      </left>
      <right style="thick">
        <color rgb="FF053D5F"/>
      </right>
      <top style="thick">
        <color rgb="FF053D5F"/>
      </top>
      <bottom style="thin">
        <color rgb="FF053D5F"/>
      </bottom>
      <diagonal/>
    </border>
    <border>
      <left style="thick">
        <color rgb="FF053D5F"/>
      </left>
      <right style="thin">
        <color rgb="FF053D5F"/>
      </right>
      <top style="thick">
        <color rgb="FF053D5F"/>
      </top>
      <bottom style="thin">
        <color rgb="FF053D5F"/>
      </bottom>
      <diagonal/>
    </border>
    <border>
      <left style="thin">
        <color rgb="FF053D5F"/>
      </left>
      <right style="thin">
        <color rgb="FF053D5F"/>
      </right>
      <top style="thin">
        <color rgb="FF053D5F"/>
      </top>
      <bottom style="thick">
        <color rgb="FF053D5F"/>
      </bottom>
      <diagonal/>
    </border>
    <border>
      <left style="thin">
        <color rgb="FF053D5F"/>
      </left>
      <right style="thin">
        <color rgb="FF053D5F"/>
      </right>
      <top style="thin">
        <color rgb="FF053D5F"/>
      </top>
      <bottom style="thin">
        <color rgb="FF053D5F"/>
      </bottom>
      <diagonal/>
    </border>
    <border>
      <left style="thick">
        <color rgb="FF053D5F"/>
      </left>
      <right style="thin">
        <color rgb="FF053D5F"/>
      </right>
      <top style="thin">
        <color rgb="FF053D5F"/>
      </top>
      <bottom style="thick">
        <color rgb="FF053D5F"/>
      </bottom>
      <diagonal/>
    </border>
    <border>
      <left style="thick">
        <color rgb="FF053D5F"/>
      </left>
      <right style="thin">
        <color rgb="FF053D5F"/>
      </right>
      <top style="thin">
        <color rgb="FF053D5F"/>
      </top>
      <bottom style="thin">
        <color rgb="FF053D5F"/>
      </bottom>
      <diagonal/>
    </border>
    <border>
      <left style="thin">
        <color rgb="FF053D5F"/>
      </left>
      <right style="thick">
        <color rgb="FF053D5F"/>
      </right>
      <top style="thin">
        <color rgb="FF053D5F"/>
      </top>
      <bottom style="thick">
        <color rgb="FF053D5F"/>
      </bottom>
      <diagonal/>
    </border>
    <border>
      <left style="thin">
        <color rgb="FF053D5F"/>
      </left>
      <right/>
      <top style="thick">
        <color rgb="FF053D5F"/>
      </top>
      <bottom style="thin">
        <color rgb="FF053D5F"/>
      </bottom>
      <diagonal/>
    </border>
    <border>
      <left style="thick">
        <color rgb="FF053D5F"/>
      </left>
      <right style="thick">
        <color rgb="FF053D5F"/>
      </right>
      <top style="thin">
        <color rgb="FF053D5F"/>
      </top>
      <bottom style="thick">
        <color rgb="FF053D5F"/>
      </bottom>
      <diagonal/>
    </border>
    <border>
      <left style="thin">
        <color rgb="FF053D5F"/>
      </left>
      <right style="thick">
        <color rgb="FF053D5F"/>
      </right>
      <top style="thick">
        <color rgb="FF053D5F"/>
      </top>
      <bottom style="thin">
        <color rgb="FF053D5F"/>
      </bottom>
      <diagonal/>
    </border>
    <border>
      <left style="thick">
        <color rgb="FF053D5F"/>
      </left>
      <right style="thick">
        <color rgb="FF053D5F"/>
      </right>
      <top style="thick">
        <color rgb="FF053D5F"/>
      </top>
      <bottom style="thick">
        <color rgb="FF053D5F"/>
      </bottom>
      <diagonal/>
    </border>
    <border>
      <left style="thick">
        <color rgb="FF053D5F"/>
      </left>
      <right style="thick">
        <color rgb="FF053D5F"/>
      </right>
      <top style="thin">
        <color rgb="FF053D5F"/>
      </top>
      <bottom style="thin">
        <color rgb="FF053D5F"/>
      </bottom>
      <diagonal/>
    </border>
    <border>
      <left style="thin">
        <color rgb="FF053D5F"/>
      </left>
      <right/>
      <top style="thin">
        <color rgb="FF053D5F"/>
      </top>
      <bottom style="thick">
        <color rgb="FF053D5F"/>
      </bottom>
      <diagonal/>
    </border>
    <border>
      <left/>
      <right style="thick">
        <color rgb="FF053D5F"/>
      </right>
      <top style="thick">
        <color rgb="FF053D5F"/>
      </top>
      <bottom style="thin">
        <color rgb="FF053D5F"/>
      </bottom>
      <diagonal/>
    </border>
    <border>
      <left/>
      <right style="thick">
        <color rgb="FF053D5F"/>
      </right>
      <top style="thin">
        <color rgb="FF053D5F"/>
      </top>
      <bottom/>
      <diagonal/>
    </border>
    <border>
      <left style="thick">
        <color rgb="FF053D5F"/>
      </left>
      <right style="thick">
        <color rgb="FF053D5F"/>
      </right>
      <top style="thin">
        <color rgb="FF053D5F"/>
      </top>
      <bottom/>
      <diagonal/>
    </border>
    <border>
      <left style="thick">
        <color rgb="FF053D5F"/>
      </left>
      <right style="thick">
        <color rgb="FF053D5F"/>
      </right>
      <top style="thick">
        <color rgb="FF053D5F"/>
      </top>
      <bottom/>
      <diagonal/>
    </border>
    <border>
      <left style="thin">
        <color rgb="FF053D5F"/>
      </left>
      <right style="thin">
        <color rgb="FF053D5F"/>
      </right>
      <top style="thin">
        <color rgb="FF053D5F"/>
      </top>
      <bottom/>
      <diagonal/>
    </border>
    <border>
      <left/>
      <right style="thick">
        <color rgb="FF053D5F"/>
      </right>
      <top style="thin">
        <color rgb="FF053D5F"/>
      </top>
      <bottom style="thick">
        <color rgb="FF053D5F"/>
      </bottom>
      <diagonal/>
    </border>
    <border>
      <left style="thin">
        <color rgb="FF053D5F"/>
      </left>
      <right style="thin">
        <color rgb="FF053D5F"/>
      </right>
      <top/>
      <bottom style="thin">
        <color rgb="FF053D5F"/>
      </bottom>
      <diagonal/>
    </border>
    <border>
      <left style="thin">
        <color rgb="FF053D5F"/>
      </left>
      <right/>
      <top/>
      <bottom style="thin">
        <color rgb="FF053D5F"/>
      </bottom>
      <diagonal/>
    </border>
    <border>
      <left style="medium">
        <color indexed="64"/>
      </left>
      <right style="thin">
        <color rgb="FF053D5F"/>
      </right>
      <top/>
      <bottom style="thin">
        <color rgb="FF053D5F"/>
      </bottom>
      <diagonal/>
    </border>
    <border>
      <left style="thin">
        <color rgb="FF053D5F"/>
      </left>
      <right style="medium">
        <color indexed="64"/>
      </right>
      <top/>
      <bottom style="thin">
        <color rgb="FF053D5F"/>
      </bottom>
      <diagonal/>
    </border>
    <border>
      <left/>
      <right style="thin">
        <color rgb="FF053D5F"/>
      </right>
      <top style="thin">
        <color rgb="FF053D5F"/>
      </top>
      <bottom style="thin">
        <color rgb="FF053D5F"/>
      </bottom>
      <diagonal/>
    </border>
    <border>
      <left style="thin">
        <color indexed="64"/>
      </left>
      <right style="thin">
        <color rgb="FF053D5F"/>
      </right>
      <top style="thin">
        <color indexed="64"/>
      </top>
      <bottom style="thin">
        <color rgb="FF053D5F"/>
      </bottom>
      <diagonal/>
    </border>
    <border>
      <left style="thin">
        <color rgb="FF053D5F"/>
      </left>
      <right style="thin">
        <color rgb="FF053D5F"/>
      </right>
      <top style="thin">
        <color indexed="64"/>
      </top>
      <bottom style="thin">
        <color rgb="FF053D5F"/>
      </bottom>
      <diagonal/>
    </border>
    <border>
      <left style="thin">
        <color rgb="FF053D5F"/>
      </left>
      <right style="thin">
        <color indexed="64"/>
      </right>
      <top style="thin">
        <color rgb="FF053D5F"/>
      </top>
      <bottom style="thin">
        <color rgb="FF053D5F"/>
      </bottom>
      <diagonal/>
    </border>
    <border>
      <left style="thin">
        <color rgb="FF053D5F"/>
      </left>
      <right style="thin">
        <color rgb="FF053D5F"/>
      </right>
      <top style="thin">
        <color rgb="FF053D5F"/>
      </top>
      <bottom style="thin">
        <color indexed="64"/>
      </bottom>
      <diagonal/>
    </border>
    <border>
      <left style="thin">
        <color rgb="FF053D5F"/>
      </left>
      <right/>
      <top style="thin">
        <color indexed="64"/>
      </top>
      <bottom style="thin">
        <color rgb="FF053D5F"/>
      </bottom>
      <diagonal/>
    </border>
    <border>
      <left style="thin">
        <color rgb="FF053D5F"/>
      </left>
      <right/>
      <top style="thin">
        <color rgb="FF053D5F"/>
      </top>
      <bottom style="thin">
        <color rgb="FF053D5F"/>
      </bottom>
      <diagonal/>
    </border>
    <border>
      <left style="thin">
        <color rgb="FF053D5F"/>
      </left>
      <right/>
      <top style="thin">
        <color rgb="FF053D5F"/>
      </top>
      <bottom style="thin">
        <color indexed="64"/>
      </bottom>
      <diagonal/>
    </border>
    <border>
      <left style="thin">
        <color indexed="64"/>
      </left>
      <right style="thin">
        <color rgb="FF053D5F"/>
      </right>
      <top style="thin">
        <color rgb="FF053D5F"/>
      </top>
      <bottom style="thin">
        <color rgb="FF053D5F"/>
      </bottom>
      <diagonal/>
    </border>
    <border>
      <left style="thin">
        <color rgb="FF053D5F"/>
      </left>
      <right style="medium">
        <color indexed="64"/>
      </right>
      <top style="thin">
        <color rgb="FF053D5F"/>
      </top>
      <bottom style="thin">
        <color rgb="FF053D5F"/>
      </bottom>
      <diagonal/>
    </border>
    <border>
      <left style="thin">
        <color rgb="FF053D5F"/>
      </left>
      <right style="thin">
        <color indexed="64"/>
      </right>
      <top style="thin">
        <color indexed="64"/>
      </top>
      <bottom style="thin">
        <color rgb="FF053D5F"/>
      </bottom>
      <diagonal/>
    </border>
    <border>
      <left style="thin">
        <color indexed="64"/>
      </left>
      <right style="thin">
        <color rgb="FF053D5F"/>
      </right>
      <top style="thin">
        <color rgb="FF053D5F"/>
      </top>
      <bottom style="thin">
        <color indexed="64"/>
      </bottom>
      <diagonal/>
    </border>
    <border>
      <left style="thin">
        <color rgb="FF053D5F"/>
      </left>
      <right style="thin">
        <color indexed="64"/>
      </right>
      <top style="thin">
        <color rgb="FF053D5F"/>
      </top>
      <bottom style="thin">
        <color indexed="64"/>
      </bottom>
      <diagonal/>
    </border>
    <border>
      <left style="thin">
        <color rgb="FF053D5F"/>
      </left>
      <right style="thin">
        <color indexed="64"/>
      </right>
      <top style="thick">
        <color rgb="FF053D5F"/>
      </top>
      <bottom style="thin">
        <color rgb="FF053D5F"/>
      </bottom>
      <diagonal/>
    </border>
    <border>
      <left/>
      <right style="thin">
        <color rgb="FF053D5F"/>
      </right>
      <top/>
      <bottom/>
      <diagonal/>
    </border>
    <border>
      <left style="thin">
        <color rgb="FF053D5F"/>
      </left>
      <right/>
      <top style="thin">
        <color rgb="FF053D5F"/>
      </top>
      <bottom/>
      <diagonal/>
    </border>
    <border>
      <left style="thin">
        <color rgb="FF053D5F"/>
      </left>
      <right/>
      <top/>
      <bottom/>
      <diagonal/>
    </border>
    <border>
      <left style="thin">
        <color rgb="FF053D5F"/>
      </left>
      <right style="thin">
        <color rgb="FF053D5F"/>
      </right>
      <top/>
      <bottom/>
      <diagonal/>
    </border>
    <border>
      <left style="double">
        <color rgb="FF053D5F"/>
      </left>
      <right/>
      <top style="double">
        <color rgb="FF053D5F"/>
      </top>
      <bottom style="double">
        <color rgb="FF053D5F"/>
      </bottom>
      <diagonal/>
    </border>
    <border>
      <left/>
      <right/>
      <top style="double">
        <color rgb="FF053D5F"/>
      </top>
      <bottom style="double">
        <color rgb="FF053D5F"/>
      </bottom>
      <diagonal/>
    </border>
    <border>
      <left/>
      <right style="double">
        <color rgb="FF053D5F"/>
      </right>
      <top style="double">
        <color rgb="FF053D5F"/>
      </top>
      <bottom style="double">
        <color rgb="FF053D5F"/>
      </bottom>
      <diagonal/>
    </border>
    <border>
      <left style="thin">
        <color rgb="FF053D5F"/>
      </left>
      <right/>
      <top style="thin">
        <color indexed="64"/>
      </top>
      <bottom style="thin">
        <color indexed="64"/>
      </bottom>
      <diagonal/>
    </border>
    <border>
      <left/>
      <right style="thin">
        <color rgb="FF053D5F"/>
      </right>
      <top style="thin">
        <color indexed="64"/>
      </top>
      <bottom style="thin">
        <color indexed="64"/>
      </bottom>
      <diagonal/>
    </border>
    <border>
      <left style="thin">
        <color rgb="FF053D5F"/>
      </left>
      <right style="medium">
        <color indexed="64"/>
      </right>
      <top style="thin">
        <color indexed="64"/>
      </top>
      <bottom style="thin">
        <color rgb="FF053D5F"/>
      </bottom>
      <diagonal/>
    </border>
    <border>
      <left/>
      <right style="thin">
        <color rgb="FF053D5F"/>
      </right>
      <top style="thin">
        <color indexed="64"/>
      </top>
      <bottom style="thin">
        <color rgb="FF053D5F"/>
      </bottom>
      <diagonal/>
    </border>
    <border>
      <left style="thin">
        <color rgb="FF053D5F"/>
      </left>
      <right style="thin">
        <color rgb="FF053D5F"/>
      </right>
      <top style="thin">
        <color rgb="FF053D5F"/>
      </top>
      <bottom style="thin">
        <color rgb="FF002060"/>
      </bottom>
      <diagonal/>
    </border>
    <border>
      <left/>
      <right/>
      <top style="double">
        <color rgb="FF053D5F"/>
      </top>
      <bottom/>
      <diagonal/>
    </border>
    <border>
      <left/>
      <right/>
      <top style="thin">
        <color rgb="FF053D5F"/>
      </top>
      <bottom style="thin">
        <color rgb="FF053D5F"/>
      </bottom>
      <diagonal/>
    </border>
    <border>
      <left style="thick">
        <color rgb="FF053D5F"/>
      </left>
      <right style="thick">
        <color rgb="FF053D5F"/>
      </right>
      <top/>
      <bottom/>
      <diagonal/>
    </border>
    <border>
      <left style="thick">
        <color rgb="FF053D5F"/>
      </left>
      <right style="thick">
        <color rgb="FF053D5F"/>
      </right>
      <top/>
      <bottom style="thick">
        <color rgb="FF053D5F"/>
      </bottom>
      <diagonal/>
    </border>
  </borders>
  <cellStyleXfs count="45">
    <xf numFmtId="0" fontId="0" fillId="0" borderId="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7" fillId="27" borderId="0" applyNumberFormat="0" applyBorder="0" applyAlignment="0" applyProtection="0"/>
    <xf numFmtId="0" fontId="5" fillId="28" borderId="17" applyNumberFormat="0" applyAlignment="0" applyProtection="0"/>
    <xf numFmtId="0" fontId="38" fillId="29" borderId="18" applyNumberFormat="0" applyProtection="0">
      <alignment vertical="center"/>
    </xf>
    <xf numFmtId="0" fontId="39" fillId="30" borderId="19" applyNumberFormat="0" applyAlignment="0" applyProtection="0"/>
    <xf numFmtId="43" fontId="34" fillId="0" borderId="0" applyFont="0" applyFill="0" applyBorder="0" applyAlignment="0" applyProtection="0"/>
    <xf numFmtId="164" fontId="34" fillId="0" borderId="0" applyFon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31" borderId="0" applyNumberFormat="0" applyBorder="0" applyAlignment="0" applyProtection="0"/>
    <xf numFmtId="0" fontId="8" fillId="0" borderId="0" applyNumberFormat="0" applyFill="0" applyBorder="0" applyAlignment="0" applyProtection="0">
      <alignment vertical="top"/>
      <protection locked="0"/>
    </xf>
    <xf numFmtId="0" fontId="5" fillId="32" borderId="20" applyNumberFormat="0" applyBorder="0" applyAlignment="0" applyProtection="0"/>
    <xf numFmtId="0" fontId="5" fillId="33" borderId="0">
      <alignment vertical="center"/>
    </xf>
    <xf numFmtId="0" fontId="5" fillId="34" borderId="21" applyNumberFormat="0" applyAlignment="0" applyProtection="0"/>
    <xf numFmtId="0" fontId="43" fillId="35" borderId="0" applyNumberFormat="0" applyBorder="0" applyAlignment="0" applyProtection="0"/>
    <xf numFmtId="0" fontId="34" fillId="36" borderId="22" applyNumberFormat="0" applyFont="0" applyAlignment="0" applyProtection="0"/>
    <xf numFmtId="0" fontId="44" fillId="37" borderId="23" applyNumberFormat="0" applyAlignment="0" applyProtection="0"/>
    <xf numFmtId="9" fontId="45" fillId="0" borderId="0" applyFont="0" applyFill="0" applyBorder="0" applyAlignment="0" applyProtection="0"/>
    <xf numFmtId="0" fontId="5" fillId="38" borderId="24" applyNumberFormat="0" applyProtection="0">
      <alignment vertical="center"/>
    </xf>
    <xf numFmtId="0" fontId="46" fillId="0" borderId="0" applyNumberFormat="0" applyFill="0" applyBorder="0" applyAlignment="0" applyProtection="0"/>
    <xf numFmtId="0" fontId="44" fillId="39" borderId="0" applyNumberFormat="0" applyBorder="0" applyAlignment="0" applyProtection="0"/>
  </cellStyleXfs>
  <cellXfs count="583">
    <xf numFmtId="0" fontId="0" fillId="0" borderId="0" xfId="0"/>
    <xf numFmtId="3" fontId="48" fillId="40" borderId="25" xfId="0" applyNumberFormat="1" applyFont="1" applyFill="1" applyBorder="1" applyAlignment="1">
      <alignment horizontal="center"/>
    </xf>
    <xf numFmtId="4" fontId="48" fillId="40" borderId="26" xfId="0" applyNumberFormat="1" applyFont="1" applyFill="1" applyBorder="1" applyAlignment="1">
      <alignment horizontal="center"/>
    </xf>
    <xf numFmtId="0" fontId="48" fillId="40" borderId="27" xfId="0" applyFont="1" applyFill="1" applyBorder="1"/>
    <xf numFmtId="0" fontId="49" fillId="41" borderId="28" xfId="0" applyFont="1" applyFill="1" applyBorder="1" applyAlignment="1">
      <alignment horizontal="left" vertical="center" wrapText="1"/>
    </xf>
    <xf numFmtId="168" fontId="48" fillId="40" borderId="29" xfId="0" applyNumberFormat="1" applyFont="1" applyFill="1" applyBorder="1" applyAlignment="1">
      <alignment horizontal="center"/>
    </xf>
    <xf numFmtId="171" fontId="48" fillId="40" borderId="30" xfId="0" applyNumberFormat="1" applyFont="1" applyFill="1" applyBorder="1" applyAlignment="1">
      <alignment horizontal="center"/>
    </xf>
    <xf numFmtId="167" fontId="48" fillId="40" borderId="26" xfId="0" applyNumberFormat="1" applyFont="1" applyFill="1" applyBorder="1" applyAlignment="1">
      <alignment horizontal="center"/>
    </xf>
    <xf numFmtId="172" fontId="48" fillId="40" borderId="31" xfId="0" applyNumberFormat="1" applyFont="1" applyFill="1" applyBorder="1" applyAlignment="1">
      <alignment horizontal="center"/>
    </xf>
    <xf numFmtId="0" fontId="48" fillId="40" borderId="26" xfId="0" applyFont="1" applyFill="1" applyBorder="1" applyAlignment="1">
      <alignment horizontal="center"/>
    </xf>
    <xf numFmtId="1" fontId="48" fillId="40" borderId="27" xfId="0" applyNumberFormat="1" applyFont="1" applyFill="1" applyBorder="1" applyAlignment="1">
      <alignment horizontal="center"/>
    </xf>
    <xf numFmtId="1" fontId="48" fillId="40" borderId="25" xfId="0" applyNumberFormat="1" applyFont="1" applyFill="1" applyBorder="1" applyAlignment="1">
      <alignment horizontal="center"/>
    </xf>
    <xf numFmtId="0" fontId="50" fillId="40" borderId="0" xfId="0" applyFont="1" applyFill="1" applyAlignment="1">
      <alignment vertical="top" wrapText="1"/>
    </xf>
    <xf numFmtId="169" fontId="48" fillId="40" borderId="26" xfId="0" applyNumberFormat="1" applyFont="1" applyFill="1" applyBorder="1" applyAlignment="1">
      <alignment horizontal="center"/>
    </xf>
    <xf numFmtId="1" fontId="48" fillId="40" borderId="0" xfId="0" applyNumberFormat="1" applyFont="1" applyFill="1"/>
    <xf numFmtId="0" fontId="48" fillId="40" borderId="0" xfId="0" applyFont="1" applyFill="1" applyAlignment="1">
      <alignment vertical="center"/>
    </xf>
    <xf numFmtId="0" fontId="51" fillId="40" borderId="1" xfId="0" applyFont="1" applyFill="1" applyBorder="1"/>
    <xf numFmtId="168" fontId="48" fillId="40" borderId="32" xfId="0" applyNumberFormat="1" applyFont="1" applyFill="1" applyBorder="1" applyAlignment="1">
      <alignment horizontal="center"/>
    </xf>
    <xf numFmtId="177" fontId="48" fillId="40" borderId="27" xfId="29" applyNumberFormat="1" applyFont="1" applyFill="1" applyBorder="1"/>
    <xf numFmtId="166" fontId="48" fillId="40" borderId="30" xfId="0" applyNumberFormat="1" applyFont="1" applyFill="1" applyBorder="1" applyAlignment="1">
      <alignment horizontal="center"/>
    </xf>
    <xf numFmtId="175" fontId="48" fillId="40" borderId="25" xfId="0" applyNumberFormat="1" applyFont="1" applyFill="1" applyBorder="1" applyAlignment="1">
      <alignment horizontal="center"/>
    </xf>
    <xf numFmtId="0" fontId="52" fillId="41" borderId="27" xfId="0" applyFont="1" applyFill="1" applyBorder="1" applyAlignment="1">
      <alignment horizontal="left" vertical="center" wrapText="1"/>
    </xf>
    <xf numFmtId="170" fontId="48" fillId="40" borderId="32" xfId="0" applyNumberFormat="1" applyFont="1" applyFill="1" applyBorder="1" applyAlignment="1">
      <alignment horizontal="center"/>
    </xf>
    <xf numFmtId="4" fontId="48" fillId="40" borderId="25" xfId="0" applyNumberFormat="1" applyFont="1" applyFill="1" applyBorder="1" applyAlignment="1">
      <alignment horizontal="center"/>
    </xf>
    <xf numFmtId="0" fontId="48" fillId="40" borderId="29" xfId="0" applyFont="1" applyFill="1" applyBorder="1" applyAlignment="1">
      <alignment horizontal="left" vertical="center" wrapText="1"/>
    </xf>
    <xf numFmtId="165" fontId="48" fillId="40" borderId="29" xfId="0" applyNumberFormat="1" applyFont="1" applyFill="1" applyBorder="1" applyAlignment="1">
      <alignment horizontal="center"/>
    </xf>
    <xf numFmtId="165" fontId="53" fillId="40" borderId="33" xfId="0" applyNumberFormat="1" applyFont="1" applyFill="1" applyBorder="1" applyAlignment="1">
      <alignment vertical="center" wrapText="1"/>
    </xf>
    <xf numFmtId="0" fontId="52" fillId="41" borderId="29" xfId="0" applyFont="1" applyFill="1" applyBorder="1" applyAlignment="1">
      <alignment horizontal="left" vertical="center"/>
    </xf>
    <xf numFmtId="0" fontId="0" fillId="40" borderId="0" xfId="0" applyFill="1"/>
    <xf numFmtId="167" fontId="48" fillId="40" borderId="25" xfId="0" applyNumberFormat="1" applyFont="1" applyFill="1" applyBorder="1" applyAlignment="1">
      <alignment horizontal="center"/>
    </xf>
    <xf numFmtId="1" fontId="48" fillId="40" borderId="29" xfId="0" applyNumberFormat="1" applyFont="1" applyFill="1" applyBorder="1" applyAlignment="1">
      <alignment horizontal="center"/>
    </xf>
    <xf numFmtId="1" fontId="52" fillId="40" borderId="0" xfId="0" applyNumberFormat="1" applyFont="1" applyFill="1" applyAlignment="1">
      <alignment horizontal="left" vertical="center" wrapText="1"/>
    </xf>
    <xf numFmtId="0" fontId="48" fillId="40" borderId="0" xfId="0" applyFont="1" applyFill="1"/>
    <xf numFmtId="0" fontId="48" fillId="40" borderId="34" xfId="0" applyFont="1" applyFill="1" applyBorder="1" applyAlignment="1">
      <alignment horizontal="left" vertical="center" wrapText="1"/>
    </xf>
    <xf numFmtId="166" fontId="48" fillId="40" borderId="26" xfId="0" applyNumberFormat="1" applyFont="1" applyFill="1" applyBorder="1" applyAlignment="1">
      <alignment horizontal="center"/>
    </xf>
    <xf numFmtId="0" fontId="48" fillId="0" borderId="0" xfId="0" applyFont="1"/>
    <xf numFmtId="2" fontId="48" fillId="40" borderId="32" xfId="0" applyNumberFormat="1" applyFont="1" applyFill="1" applyBorder="1" applyAlignment="1">
      <alignment horizontal="center"/>
    </xf>
    <xf numFmtId="165" fontId="53" fillId="40" borderId="33" xfId="0" applyNumberFormat="1" applyFont="1" applyFill="1" applyBorder="1" applyAlignment="1">
      <alignment horizontal="left" vertical="center"/>
    </xf>
    <xf numFmtId="0" fontId="54" fillId="0" borderId="0" xfId="0" applyFont="1"/>
    <xf numFmtId="165" fontId="48" fillId="40" borderId="33" xfId="0" applyNumberFormat="1" applyFont="1" applyFill="1" applyBorder="1" applyAlignment="1">
      <alignment horizontal="left" vertical="center"/>
    </xf>
    <xf numFmtId="0" fontId="48" fillId="40" borderId="35" xfId="0" applyFont="1" applyFill="1" applyBorder="1"/>
    <xf numFmtId="14" fontId="53" fillId="40" borderId="36" xfId="0" applyNumberFormat="1" applyFont="1" applyFill="1" applyBorder="1" applyAlignment="1">
      <alignment vertical="center" wrapText="1"/>
    </xf>
    <xf numFmtId="0" fontId="48" fillId="40" borderId="0" xfId="0" applyFont="1" applyFill="1" applyAlignment="1">
      <alignment wrapText="1"/>
    </xf>
    <xf numFmtId="176" fontId="48" fillId="40" borderId="36" xfId="0" applyNumberFormat="1" applyFont="1" applyFill="1" applyBorder="1" applyAlignment="1">
      <alignment horizontal="center"/>
    </xf>
    <xf numFmtId="0" fontId="48" fillId="42" borderId="37" xfId="0" applyFont="1" applyFill="1" applyBorder="1"/>
    <xf numFmtId="176" fontId="48" fillId="40" borderId="26" xfId="0" applyNumberFormat="1" applyFont="1" applyFill="1" applyBorder="1" applyAlignment="1">
      <alignment horizontal="center"/>
    </xf>
    <xf numFmtId="1" fontId="48" fillId="40" borderId="32" xfId="0" applyNumberFormat="1" applyFont="1" applyFill="1" applyBorder="1" applyAlignment="1">
      <alignment horizontal="center"/>
    </xf>
    <xf numFmtId="0" fontId="52" fillId="40" borderId="1" xfId="0" applyFont="1" applyFill="1" applyBorder="1" applyAlignment="1">
      <alignment horizontal="center"/>
    </xf>
    <xf numFmtId="168" fontId="48" fillId="40" borderId="30" xfId="0" applyNumberFormat="1" applyFont="1" applyFill="1" applyBorder="1" applyAlignment="1">
      <alignment horizontal="center"/>
    </xf>
    <xf numFmtId="1" fontId="48" fillId="40" borderId="35" xfId="0" applyNumberFormat="1" applyFont="1" applyFill="1" applyBorder="1" applyAlignment="1">
      <alignment horizontal="center"/>
    </xf>
    <xf numFmtId="167" fontId="48" fillId="40" borderId="29" xfId="0" applyNumberFormat="1" applyFont="1" applyFill="1" applyBorder="1" applyAlignment="1">
      <alignment horizontal="center"/>
    </xf>
    <xf numFmtId="173" fontId="48" fillId="40" borderId="29" xfId="0" applyNumberFormat="1" applyFont="1" applyFill="1" applyBorder="1" applyAlignment="1">
      <alignment horizontal="center"/>
    </xf>
    <xf numFmtId="14" fontId="53" fillId="40" borderId="36" xfId="0" applyNumberFormat="1" applyFont="1" applyFill="1" applyBorder="1" applyAlignment="1">
      <alignment horizontal="left" vertical="center"/>
    </xf>
    <xf numFmtId="14" fontId="48" fillId="40" borderId="36" xfId="0" applyNumberFormat="1" applyFont="1" applyFill="1" applyBorder="1" applyAlignment="1">
      <alignment horizontal="left" vertical="center"/>
    </xf>
    <xf numFmtId="165" fontId="53" fillId="40" borderId="33" xfId="0" applyNumberFormat="1" applyFont="1" applyFill="1" applyBorder="1" applyAlignment="1">
      <alignment horizontal="left"/>
    </xf>
    <xf numFmtId="168" fontId="48" fillId="40" borderId="31" xfId="0" applyNumberFormat="1" applyFont="1" applyFill="1" applyBorder="1" applyAlignment="1">
      <alignment horizontal="center"/>
    </xf>
    <xf numFmtId="3" fontId="48" fillId="40" borderId="30" xfId="0" applyNumberFormat="1" applyFont="1" applyFill="1" applyBorder="1" applyAlignment="1">
      <alignment horizontal="center"/>
    </xf>
    <xf numFmtId="177" fontId="48" fillId="40" borderId="35" xfId="29" applyNumberFormat="1" applyFont="1" applyFill="1" applyBorder="1"/>
    <xf numFmtId="172" fontId="48" fillId="40" borderId="29" xfId="0" applyNumberFormat="1" applyFont="1" applyFill="1" applyBorder="1" applyAlignment="1">
      <alignment horizontal="center"/>
    </xf>
    <xf numFmtId="168" fontId="48" fillId="40" borderId="36" xfId="0" applyNumberFormat="1" applyFont="1" applyFill="1" applyBorder="1" applyAlignment="1">
      <alignment horizontal="center"/>
    </xf>
    <xf numFmtId="168" fontId="48" fillId="40" borderId="26" xfId="0" applyNumberFormat="1" applyFont="1" applyFill="1" applyBorder="1" applyAlignment="1">
      <alignment horizontal="center"/>
    </xf>
    <xf numFmtId="2" fontId="48" fillId="40" borderId="30" xfId="0" applyNumberFormat="1" applyFont="1" applyFill="1" applyBorder="1" applyAlignment="1">
      <alignment horizontal="center"/>
    </xf>
    <xf numFmtId="167" fontId="48" fillId="40" borderId="32" xfId="0" applyNumberFormat="1" applyFont="1" applyFill="1" applyBorder="1" applyAlignment="1">
      <alignment horizontal="center"/>
    </xf>
    <xf numFmtId="165" fontId="48" fillId="40" borderId="30" xfId="0" applyNumberFormat="1" applyFont="1" applyFill="1" applyBorder="1" applyAlignment="1">
      <alignment horizontal="center"/>
    </xf>
    <xf numFmtId="176" fontId="48" fillId="40" borderId="25" xfId="0" applyNumberFormat="1" applyFont="1" applyFill="1" applyBorder="1" applyAlignment="1">
      <alignment horizontal="center"/>
    </xf>
    <xf numFmtId="169" fontId="48" fillId="40" borderId="32" xfId="0" applyNumberFormat="1" applyFont="1" applyFill="1" applyBorder="1" applyAlignment="1">
      <alignment horizontal="center"/>
    </xf>
    <xf numFmtId="1" fontId="48" fillId="40" borderId="30" xfId="0" applyNumberFormat="1" applyFont="1" applyFill="1" applyBorder="1" applyAlignment="1">
      <alignment horizontal="center"/>
    </xf>
    <xf numFmtId="3" fontId="48" fillId="40" borderId="36" xfId="0" applyNumberFormat="1" applyFont="1" applyFill="1" applyBorder="1" applyAlignment="1">
      <alignment horizontal="center"/>
    </xf>
    <xf numFmtId="0" fontId="53" fillId="40" borderId="33" xfId="0" applyFont="1" applyFill="1" applyBorder="1" applyAlignment="1">
      <alignment horizontal="left" vertical="center" wrapText="1"/>
    </xf>
    <xf numFmtId="0" fontId="48" fillId="40" borderId="0" xfId="0" applyFont="1" applyFill="1" applyAlignment="1">
      <alignment horizontal="center"/>
    </xf>
    <xf numFmtId="0" fontId="48" fillId="40" borderId="38" xfId="0" applyFont="1" applyFill="1" applyBorder="1"/>
    <xf numFmtId="0" fontId="55" fillId="40" borderId="0" xfId="0" applyFont="1" applyFill="1" applyAlignment="1">
      <alignment vertical="center"/>
    </xf>
    <xf numFmtId="2" fontId="48" fillId="40" borderId="31" xfId="0" applyNumberFormat="1" applyFont="1" applyFill="1" applyBorder="1" applyAlignment="1">
      <alignment horizontal="center"/>
    </xf>
    <xf numFmtId="0" fontId="49" fillId="41" borderId="31" xfId="0" applyFont="1" applyFill="1" applyBorder="1" applyAlignment="1">
      <alignment vertical="center" wrapText="1"/>
    </xf>
    <xf numFmtId="0" fontId="53" fillId="40" borderId="36" xfId="0" applyFont="1" applyFill="1" applyBorder="1" applyAlignment="1">
      <alignment horizontal="left" vertical="center" wrapText="1"/>
    </xf>
    <xf numFmtId="171" fontId="48" fillId="40" borderId="32" xfId="0" applyNumberFormat="1" applyFont="1" applyFill="1" applyBorder="1" applyAlignment="1">
      <alignment horizontal="center"/>
    </xf>
    <xf numFmtId="0" fontId="52" fillId="41" borderId="31" xfId="0" applyFont="1" applyFill="1" applyBorder="1" applyAlignment="1">
      <alignment horizontal="left" vertical="center"/>
    </xf>
    <xf numFmtId="174" fontId="48" fillId="40" borderId="30" xfId="0" applyNumberFormat="1" applyFont="1" applyFill="1" applyBorder="1" applyAlignment="1">
      <alignment horizontal="center"/>
    </xf>
    <xf numFmtId="166" fontId="48" fillId="40" borderId="29" xfId="0" applyNumberFormat="1" applyFont="1" applyFill="1" applyBorder="1" applyAlignment="1">
      <alignment horizontal="center"/>
    </xf>
    <xf numFmtId="0" fontId="48" fillId="42" borderId="37" xfId="0" applyFont="1" applyFill="1" applyBorder="1" applyAlignment="1">
      <alignment horizontal="center"/>
    </xf>
    <xf numFmtId="4" fontId="48" fillId="40" borderId="30" xfId="0" applyNumberFormat="1" applyFont="1" applyFill="1" applyBorder="1" applyAlignment="1">
      <alignment horizontal="center"/>
    </xf>
    <xf numFmtId="1" fontId="48" fillId="40" borderId="38" xfId="0" applyNumberFormat="1" applyFont="1" applyFill="1" applyBorder="1" applyAlignment="1">
      <alignment horizontal="center"/>
    </xf>
    <xf numFmtId="1" fontId="48" fillId="40" borderId="31" xfId="0" applyNumberFormat="1" applyFont="1" applyFill="1" applyBorder="1" applyAlignment="1">
      <alignment horizontal="center"/>
    </xf>
    <xf numFmtId="0" fontId="49" fillId="41" borderId="28" xfId="0" applyFont="1" applyFill="1" applyBorder="1" applyAlignment="1">
      <alignment vertical="center" wrapText="1"/>
    </xf>
    <xf numFmtId="0" fontId="52" fillId="41" borderId="28" xfId="0" applyFont="1" applyFill="1" applyBorder="1" applyAlignment="1">
      <alignment horizontal="left" vertical="center"/>
    </xf>
    <xf numFmtId="168" fontId="48" fillId="40" borderId="25" xfId="0" applyNumberFormat="1" applyFont="1" applyFill="1" applyBorder="1" applyAlignment="1">
      <alignment horizontal="center"/>
    </xf>
    <xf numFmtId="0" fontId="48" fillId="40" borderId="39" xfId="0" applyFont="1" applyFill="1" applyBorder="1" applyAlignment="1">
      <alignment horizontal="left" vertical="center" wrapText="1"/>
    </xf>
    <xf numFmtId="176" fontId="48" fillId="40" borderId="29" xfId="0" applyNumberFormat="1" applyFont="1" applyFill="1" applyBorder="1" applyAlignment="1">
      <alignment horizontal="center"/>
    </xf>
    <xf numFmtId="0" fontId="49" fillId="41" borderId="31" xfId="0" applyFont="1" applyFill="1" applyBorder="1" applyAlignment="1">
      <alignment horizontal="left" vertical="center"/>
    </xf>
    <xf numFmtId="0" fontId="52" fillId="41" borderId="31" xfId="0" applyFont="1" applyFill="1" applyBorder="1" applyAlignment="1">
      <alignment horizontal="left" vertical="center" wrapText="1"/>
    </xf>
    <xf numFmtId="1" fontId="48" fillId="40" borderId="26" xfId="0" applyNumberFormat="1" applyFont="1" applyFill="1" applyBorder="1" applyAlignment="1">
      <alignment horizontal="center"/>
    </xf>
    <xf numFmtId="0" fontId="49" fillId="41" borderId="31" xfId="0" applyFont="1" applyFill="1" applyBorder="1"/>
    <xf numFmtId="177" fontId="48" fillId="40" borderId="38" xfId="29" applyNumberFormat="1" applyFont="1" applyFill="1" applyBorder="1"/>
    <xf numFmtId="166" fontId="48" fillId="40" borderId="32" xfId="0" applyNumberFormat="1" applyFont="1" applyFill="1" applyBorder="1" applyAlignment="1">
      <alignment horizontal="center"/>
    </xf>
    <xf numFmtId="0" fontId="48" fillId="40" borderId="0" xfId="0" applyFont="1" applyFill="1" applyAlignment="1">
      <alignment horizontal="center" textRotation="90" wrapText="1"/>
    </xf>
    <xf numFmtId="167" fontId="48" fillId="40" borderId="30" xfId="0" applyNumberFormat="1" applyFont="1" applyFill="1" applyBorder="1" applyAlignment="1">
      <alignment horizontal="center"/>
    </xf>
    <xf numFmtId="174" fontId="48" fillId="40" borderId="36" xfId="0" applyNumberFormat="1" applyFont="1" applyFill="1" applyBorder="1" applyAlignment="1">
      <alignment horizontal="center"/>
    </xf>
    <xf numFmtId="0" fontId="49" fillId="41" borderId="28" xfId="0" applyFont="1" applyFill="1" applyBorder="1" applyAlignment="1">
      <alignment horizontal="left" vertical="center"/>
    </xf>
    <xf numFmtId="0" fontId="52" fillId="41" borderId="28" xfId="0" applyFont="1" applyFill="1" applyBorder="1" applyAlignment="1">
      <alignment horizontal="left" vertical="center" wrapText="1"/>
    </xf>
    <xf numFmtId="0" fontId="49" fillId="41" borderId="28" xfId="0" applyFont="1" applyFill="1" applyBorder="1"/>
    <xf numFmtId="0" fontId="49" fillId="41" borderId="31" xfId="0" applyFont="1" applyFill="1" applyBorder="1" applyAlignment="1">
      <alignment horizontal="left" vertical="center" wrapText="1"/>
    </xf>
    <xf numFmtId="169" fontId="48" fillId="40" borderId="30" xfId="0" applyNumberFormat="1" applyFont="1" applyFill="1" applyBorder="1" applyAlignment="1">
      <alignment horizontal="center"/>
    </xf>
    <xf numFmtId="0" fontId="48" fillId="40" borderId="0" xfId="0" applyFont="1" applyFill="1" applyAlignment="1">
      <alignment horizontal="right" vertical="top"/>
    </xf>
    <xf numFmtId="0" fontId="50" fillId="40" borderId="0" xfId="0" applyFont="1" applyFill="1" applyAlignment="1">
      <alignment horizontal="right" vertical="top"/>
    </xf>
    <xf numFmtId="0" fontId="54" fillId="40" borderId="0" xfId="0" applyFont="1" applyFill="1" applyAlignment="1">
      <alignment vertical="top"/>
    </xf>
    <xf numFmtId="0" fontId="54" fillId="40" borderId="0" xfId="0" applyFont="1" applyFill="1"/>
    <xf numFmtId="14" fontId="48" fillId="0" borderId="36" xfId="0" applyNumberFormat="1" applyFont="1" applyBorder="1" applyAlignment="1">
      <alignment horizontal="left" vertical="center"/>
    </xf>
    <xf numFmtId="0" fontId="56" fillId="40" borderId="0" xfId="0" applyFont="1" applyFill="1"/>
    <xf numFmtId="0" fontId="57" fillId="40" borderId="0" xfId="0" applyFont="1" applyFill="1" applyAlignment="1">
      <alignment vertical="center"/>
    </xf>
    <xf numFmtId="0" fontId="56" fillId="40" borderId="0" xfId="0" applyFont="1" applyFill="1" applyAlignment="1">
      <alignment horizontal="right" vertical="top"/>
    </xf>
    <xf numFmtId="0" fontId="58" fillId="40" borderId="0" xfId="0" applyFont="1" applyFill="1" applyAlignment="1">
      <alignment horizontal="right" vertical="top"/>
    </xf>
    <xf numFmtId="0" fontId="59" fillId="40" borderId="0" xfId="0" applyFont="1" applyFill="1" applyAlignment="1">
      <alignment vertical="top" wrapText="1"/>
    </xf>
    <xf numFmtId="1" fontId="53" fillId="40" borderId="33" xfId="0" applyNumberFormat="1" applyFont="1" applyFill="1" applyBorder="1" applyAlignment="1">
      <alignment horizontal="left"/>
    </xf>
    <xf numFmtId="0" fontId="53" fillId="40" borderId="36" xfId="0" applyFont="1" applyFill="1" applyBorder="1" applyAlignment="1">
      <alignment horizontal="left" vertical="center"/>
    </xf>
    <xf numFmtId="0" fontId="60" fillId="0" borderId="0" xfId="0" applyFont="1" applyAlignment="1">
      <alignment horizontal="left" vertical="top"/>
    </xf>
    <xf numFmtId="0" fontId="61" fillId="40" borderId="0" xfId="0" applyFont="1" applyFill="1" applyAlignment="1">
      <alignment horizontal="left" vertical="top" wrapText="1"/>
    </xf>
    <xf numFmtId="0" fontId="60" fillId="40" borderId="0" xfId="0" applyFont="1" applyFill="1" applyAlignment="1">
      <alignment vertical="top"/>
    </xf>
    <xf numFmtId="0" fontId="54" fillId="40" borderId="0" xfId="0" applyFont="1" applyFill="1" applyAlignment="1">
      <alignment horizontal="left" vertical="top"/>
    </xf>
    <xf numFmtId="0" fontId="53" fillId="40" borderId="0" xfId="0" applyFont="1" applyFill="1" applyAlignment="1">
      <alignment vertical="top"/>
    </xf>
    <xf numFmtId="0" fontId="48" fillId="40" borderId="0" xfId="0" applyFont="1" applyFill="1" applyAlignment="1">
      <alignment horizontal="center" vertical="top" wrapText="1"/>
    </xf>
    <xf numFmtId="0" fontId="52" fillId="40" borderId="0" xfId="0" applyFont="1" applyFill="1" applyAlignment="1">
      <alignment vertical="top"/>
    </xf>
    <xf numFmtId="0" fontId="54" fillId="43" borderId="30" xfId="0" applyFont="1" applyFill="1" applyBorder="1" applyAlignment="1">
      <alignment vertical="top"/>
    </xf>
    <xf numFmtId="0" fontId="48" fillId="40" borderId="0" xfId="0" applyFont="1" applyFill="1" applyAlignment="1">
      <alignment vertical="top"/>
    </xf>
    <xf numFmtId="0" fontId="62" fillId="40" borderId="0" xfId="0" applyFont="1" applyFill="1" applyAlignment="1">
      <alignment vertical="center"/>
    </xf>
    <xf numFmtId="0" fontId="63" fillId="44" borderId="2" xfId="0" applyFont="1" applyFill="1" applyBorder="1"/>
    <xf numFmtId="0" fontId="64" fillId="0" borderId="0" xfId="0" applyFont="1"/>
    <xf numFmtId="0" fontId="65" fillId="0" borderId="0" xfId="34" applyFont="1" applyAlignment="1" applyProtection="1"/>
    <xf numFmtId="0" fontId="59" fillId="0" borderId="0" xfId="0" applyFont="1"/>
    <xf numFmtId="0" fontId="56" fillId="0" borderId="0" xfId="0" applyFont="1"/>
    <xf numFmtId="0" fontId="54" fillId="0" borderId="30" xfId="0" applyFont="1" applyBorder="1"/>
    <xf numFmtId="0" fontId="54" fillId="42" borderId="30" xfId="0" applyFont="1" applyFill="1" applyBorder="1"/>
    <xf numFmtId="0" fontId="48" fillId="40" borderId="0" xfId="0" applyFont="1" applyFill="1" applyAlignment="1">
      <alignment horizontal="left"/>
    </xf>
    <xf numFmtId="0" fontId="66" fillId="40" borderId="0" xfId="0" applyFont="1" applyFill="1"/>
    <xf numFmtId="0" fontId="54" fillId="0" borderId="30" xfId="0" applyFont="1" applyBorder="1" applyAlignment="1">
      <alignment horizontal="left" wrapText="1"/>
    </xf>
    <xf numFmtId="0" fontId="54" fillId="40" borderId="0" xfId="0" applyFont="1" applyFill="1" applyAlignment="1">
      <alignment horizontal="left" wrapText="1"/>
    </xf>
    <xf numFmtId="0" fontId="54" fillId="43" borderId="30" xfId="0" applyFont="1" applyFill="1" applyBorder="1"/>
    <xf numFmtId="0" fontId="54" fillId="40" borderId="0" xfId="0" applyFont="1" applyFill="1" applyAlignment="1">
      <alignment wrapText="1"/>
    </xf>
    <xf numFmtId="0" fontId="63" fillId="40" borderId="2" xfId="0" applyFont="1" applyFill="1" applyBorder="1"/>
    <xf numFmtId="0" fontId="54" fillId="40" borderId="0" xfId="0" applyFont="1" applyFill="1" applyAlignment="1">
      <alignment horizontal="left" vertical="top" wrapText="1"/>
    </xf>
    <xf numFmtId="0" fontId="51" fillId="40" borderId="0" xfId="0" applyFont="1" applyFill="1"/>
    <xf numFmtId="0" fontId="64" fillId="40" borderId="0" xfId="0" applyFont="1" applyFill="1"/>
    <xf numFmtId="0" fontId="59" fillId="40" borderId="0" xfId="0" applyFont="1" applyFill="1"/>
    <xf numFmtId="0" fontId="0" fillId="40" borderId="0" xfId="0" applyFill="1" applyAlignment="1">
      <alignment vertical="top"/>
    </xf>
    <xf numFmtId="0" fontId="67" fillId="40" borderId="0" xfId="0" applyFont="1" applyFill="1" applyAlignment="1">
      <alignment vertical="top" wrapText="1"/>
    </xf>
    <xf numFmtId="0" fontId="68" fillId="40" borderId="0" xfId="0" applyFont="1" applyFill="1"/>
    <xf numFmtId="0" fontId="69" fillId="40" borderId="0" xfId="0" applyFont="1" applyFill="1"/>
    <xf numFmtId="0" fontId="70" fillId="40" borderId="0" xfId="0" applyFont="1" applyFill="1"/>
    <xf numFmtId="0" fontId="71" fillId="40" borderId="0" xfId="0" applyFont="1" applyFill="1"/>
    <xf numFmtId="0" fontId="71" fillId="40" borderId="2" xfId="0" applyFont="1" applyFill="1" applyBorder="1"/>
    <xf numFmtId="0" fontId="72" fillId="40" borderId="2" xfId="34" applyFont="1" applyFill="1" applyBorder="1" applyAlignment="1" applyProtection="1"/>
    <xf numFmtId="0" fontId="72" fillId="40" borderId="0" xfId="34" applyFont="1" applyFill="1" applyAlignment="1" applyProtection="1"/>
    <xf numFmtId="0" fontId="73" fillId="40" borderId="0" xfId="0" applyFont="1" applyFill="1"/>
    <xf numFmtId="0" fontId="0" fillId="40" borderId="0" xfId="0" applyFill="1" applyAlignment="1">
      <alignment horizontal="left" vertical="top"/>
    </xf>
    <xf numFmtId="0" fontId="54" fillId="40" borderId="0" xfId="0" applyFont="1" applyFill="1" applyAlignment="1">
      <alignment vertical="top" wrapText="1"/>
    </xf>
    <xf numFmtId="0" fontId="55" fillId="40" borderId="0" xfId="0" applyFont="1" applyFill="1"/>
    <xf numFmtId="0" fontId="52" fillId="40" borderId="0" xfId="0" applyFont="1" applyFill="1"/>
    <xf numFmtId="0" fontId="50" fillId="40" borderId="0" xfId="0" applyFont="1" applyFill="1"/>
    <xf numFmtId="0" fontId="56" fillId="40" borderId="0" xfId="0" applyFont="1" applyFill="1" applyAlignment="1">
      <alignment vertical="top"/>
    </xf>
    <xf numFmtId="167" fontId="48" fillId="45" borderId="28" xfId="0" applyNumberFormat="1" applyFont="1" applyFill="1" applyBorder="1" applyAlignment="1">
      <alignment vertical="center"/>
    </xf>
    <xf numFmtId="167" fontId="48" fillId="45" borderId="30" xfId="0" applyNumberFormat="1" applyFont="1" applyFill="1" applyBorder="1" applyAlignment="1">
      <alignment vertical="center"/>
    </xf>
    <xf numFmtId="167" fontId="48" fillId="45" borderId="33" xfId="0" applyNumberFormat="1" applyFont="1" applyFill="1" applyBorder="1" applyAlignment="1">
      <alignment vertical="center"/>
    </xf>
    <xf numFmtId="0" fontId="54" fillId="40" borderId="30" xfId="0" applyFont="1" applyFill="1" applyBorder="1"/>
    <xf numFmtId="0" fontId="65" fillId="40" borderId="0" xfId="34" applyFont="1" applyFill="1" applyAlignment="1" applyProtection="1"/>
    <xf numFmtId="181" fontId="54" fillId="0" borderId="30" xfId="0" applyNumberFormat="1" applyFont="1" applyBorder="1" applyAlignment="1">
      <alignment horizontal="center"/>
    </xf>
    <xf numFmtId="0" fontId="54" fillId="42" borderId="30" xfId="0" applyFont="1" applyFill="1" applyBorder="1" applyAlignment="1">
      <alignment horizontal="left" wrapText="1"/>
    </xf>
    <xf numFmtId="178" fontId="54" fillId="40" borderId="30" xfId="0" applyNumberFormat="1" applyFont="1" applyFill="1" applyBorder="1"/>
    <xf numFmtId="180" fontId="54" fillId="43" borderId="30" xfId="0" applyNumberFormat="1" applyFont="1" applyFill="1" applyBorder="1"/>
    <xf numFmtId="0" fontId="48" fillId="40" borderId="0" xfId="0" applyFont="1" applyFill="1" applyAlignment="1">
      <alignment horizontal="left" vertical="top" wrapText="1"/>
    </xf>
    <xf numFmtId="0" fontId="50" fillId="40" borderId="0" xfId="0" applyFont="1" applyFill="1" applyAlignment="1">
      <alignment horizontal="left" vertical="top" wrapText="1"/>
    </xf>
    <xf numFmtId="0" fontId="0" fillId="40" borderId="0" xfId="0" applyFill="1" applyAlignment="1">
      <alignment vertical="top" wrapText="1"/>
    </xf>
    <xf numFmtId="0" fontId="48" fillId="40" borderId="0" xfId="0" applyFont="1" applyFill="1" applyAlignment="1">
      <alignment vertical="top" wrapText="1"/>
    </xf>
    <xf numFmtId="0" fontId="52" fillId="40" borderId="0" xfId="0" applyFont="1" applyFill="1" applyAlignment="1">
      <alignment horizontal="left" vertical="top" wrapText="1"/>
    </xf>
    <xf numFmtId="0" fontId="52" fillId="40" borderId="0" xfId="0" applyFont="1" applyFill="1" applyAlignment="1">
      <alignment vertical="top" wrapText="1"/>
    </xf>
    <xf numFmtId="0" fontId="54" fillId="42" borderId="30" xfId="0" applyFont="1" applyFill="1" applyBorder="1" applyAlignment="1">
      <alignment wrapText="1"/>
    </xf>
    <xf numFmtId="180" fontId="54" fillId="40" borderId="30" xfId="0" applyNumberFormat="1" applyFont="1" applyFill="1" applyBorder="1"/>
    <xf numFmtId="168" fontId="54" fillId="40" borderId="0" xfId="0" applyNumberFormat="1" applyFont="1" applyFill="1"/>
    <xf numFmtId="0" fontId="48" fillId="0" borderId="0" xfId="0" applyFont="1" applyAlignment="1">
      <alignment wrapText="1"/>
    </xf>
    <xf numFmtId="0" fontId="12" fillId="40" borderId="2" xfId="0" applyFont="1" applyFill="1" applyBorder="1" applyAlignment="1">
      <alignment vertical="top" wrapText="1"/>
    </xf>
    <xf numFmtId="0" fontId="0" fillId="40" borderId="2" xfId="0" applyFill="1" applyBorder="1"/>
    <xf numFmtId="0" fontId="71" fillId="40" borderId="0" xfId="0" applyFont="1" applyFill="1" applyAlignment="1">
      <alignment vertical="top" wrapText="1"/>
    </xf>
    <xf numFmtId="0" fontId="71" fillId="40" borderId="2" xfId="0" applyFont="1" applyFill="1" applyBorder="1" applyAlignment="1">
      <alignment vertical="top" wrapText="1"/>
    </xf>
    <xf numFmtId="0" fontId="74" fillId="40" borderId="0" xfId="34" applyFont="1" applyFill="1" applyBorder="1" applyAlignment="1" applyProtection="1">
      <alignment vertical="top" wrapText="1"/>
    </xf>
    <xf numFmtId="0" fontId="74" fillId="46" borderId="3" xfId="34" applyFont="1" applyFill="1" applyBorder="1" applyAlignment="1" applyProtection="1">
      <alignment vertical="top"/>
    </xf>
    <xf numFmtId="0" fontId="74" fillId="47" borderId="3" xfId="34" applyFont="1" applyFill="1" applyBorder="1" applyAlignment="1" applyProtection="1">
      <alignment vertical="top" wrapText="1"/>
    </xf>
    <xf numFmtId="0" fontId="74" fillId="48" borderId="3" xfId="34" applyFont="1" applyFill="1" applyBorder="1" applyAlignment="1" applyProtection="1">
      <alignment vertical="top" wrapText="1"/>
    </xf>
    <xf numFmtId="0" fontId="74" fillId="49" borderId="3" xfId="34" applyFont="1" applyFill="1" applyBorder="1" applyAlignment="1" applyProtection="1">
      <alignment vertical="top" wrapText="1"/>
    </xf>
    <xf numFmtId="166" fontId="0" fillId="40" borderId="0" xfId="0" applyNumberFormat="1" applyFill="1"/>
    <xf numFmtId="0" fontId="8" fillId="40" borderId="0" xfId="34" applyNumberFormat="1" applyFill="1" applyBorder="1" applyAlignment="1" applyProtection="1">
      <alignment horizontal="left" vertical="top" wrapText="1"/>
    </xf>
    <xf numFmtId="0" fontId="56" fillId="40" borderId="0" xfId="0" applyFont="1" applyFill="1" applyAlignment="1">
      <alignment wrapText="1"/>
    </xf>
    <xf numFmtId="0" fontId="54" fillId="0" borderId="30" xfId="0" applyFont="1" applyBorder="1" applyAlignment="1">
      <alignment wrapText="1"/>
    </xf>
    <xf numFmtId="178" fontId="54" fillId="0" borderId="30" xfId="0" applyNumberFormat="1" applyFont="1" applyBorder="1" applyAlignment="1">
      <alignment horizontal="center" wrapText="1"/>
    </xf>
    <xf numFmtId="0" fontId="53" fillId="40" borderId="26" xfId="0" applyFont="1" applyFill="1" applyBorder="1" applyAlignment="1">
      <alignment horizontal="left" vertical="center" wrapText="1"/>
    </xf>
    <xf numFmtId="0" fontId="75" fillId="40" borderId="0" xfId="0" applyFont="1" applyFill="1" applyAlignment="1">
      <alignment horizontal="left"/>
    </xf>
    <xf numFmtId="0" fontId="76" fillId="40" borderId="0" xfId="0" applyFont="1" applyFill="1" applyAlignment="1">
      <alignment horizontal="left"/>
    </xf>
    <xf numFmtId="0" fontId="77" fillId="40" borderId="2" xfId="0" applyFont="1" applyFill="1" applyBorder="1"/>
    <xf numFmtId="0" fontId="77" fillId="40" borderId="2" xfId="0" applyFont="1" applyFill="1" applyBorder="1" applyAlignment="1">
      <alignment horizontal="left"/>
    </xf>
    <xf numFmtId="0" fontId="74" fillId="0" borderId="0" xfId="34" applyFont="1" applyAlignment="1" applyProtection="1"/>
    <xf numFmtId="1" fontId="48" fillId="40" borderId="33" xfId="0" applyNumberFormat="1" applyFont="1" applyFill="1" applyBorder="1" applyAlignment="1">
      <alignment horizontal="left"/>
    </xf>
    <xf numFmtId="0" fontId="52" fillId="41" borderId="40" xfId="0" applyFont="1" applyFill="1" applyBorder="1" applyAlignment="1">
      <alignment horizontal="left" vertical="center" wrapText="1"/>
    </xf>
    <xf numFmtId="0" fontId="52" fillId="41" borderId="35" xfId="0" applyFont="1" applyFill="1" applyBorder="1" applyAlignment="1">
      <alignment horizontal="left" vertical="center"/>
    </xf>
    <xf numFmtId="0" fontId="52" fillId="41" borderId="41" xfId="0" applyFont="1" applyFill="1" applyBorder="1" applyAlignment="1">
      <alignment horizontal="left" vertical="center"/>
    </xf>
    <xf numFmtId="0" fontId="52" fillId="41" borderId="42" xfId="0" applyFont="1" applyFill="1" applyBorder="1" applyAlignment="1">
      <alignment horizontal="left" vertical="center"/>
    </xf>
    <xf numFmtId="0" fontId="52" fillId="41" borderId="35" xfId="0" applyFont="1" applyFill="1" applyBorder="1" applyAlignment="1">
      <alignment horizontal="left" vertical="center" wrapText="1"/>
    </xf>
    <xf numFmtId="2" fontId="48" fillId="40" borderId="27" xfId="0" applyNumberFormat="1" applyFont="1" applyFill="1" applyBorder="1" applyAlignment="1">
      <alignment horizontal="center"/>
    </xf>
    <xf numFmtId="2" fontId="48" fillId="40" borderId="38" xfId="0" applyNumberFormat="1" applyFont="1" applyFill="1" applyBorder="1" applyAlignment="1">
      <alignment horizontal="center"/>
    </xf>
    <xf numFmtId="0" fontId="52" fillId="41" borderId="43" xfId="0" applyFont="1" applyFill="1" applyBorder="1" applyAlignment="1">
      <alignment horizontal="left" vertical="center" wrapText="1"/>
    </xf>
    <xf numFmtId="0" fontId="52" fillId="41" borderId="37" xfId="0" applyFont="1" applyFill="1" applyBorder="1" applyAlignment="1">
      <alignment horizontal="left" vertical="center" wrapText="1"/>
    </xf>
    <xf numFmtId="2" fontId="48" fillId="40" borderId="35" xfId="0" applyNumberFormat="1" applyFont="1" applyFill="1" applyBorder="1" applyAlignment="1">
      <alignment horizontal="center"/>
    </xf>
    <xf numFmtId="0" fontId="52" fillId="40" borderId="0" xfId="0" applyFont="1" applyFill="1" applyAlignment="1">
      <alignment horizontal="left" vertical="center" wrapText="1"/>
    </xf>
    <xf numFmtId="2" fontId="48" fillId="40" borderId="0" xfId="0" applyNumberFormat="1" applyFont="1" applyFill="1" applyAlignment="1">
      <alignment horizontal="center"/>
    </xf>
    <xf numFmtId="165" fontId="48" fillId="40" borderId="0" xfId="0" applyNumberFormat="1" applyFont="1" applyFill="1" applyAlignment="1">
      <alignment horizontal="center"/>
    </xf>
    <xf numFmtId="1" fontId="48" fillId="40" borderId="0" xfId="0" applyNumberFormat="1" applyFont="1" applyFill="1" applyAlignment="1">
      <alignment horizontal="center"/>
    </xf>
    <xf numFmtId="0" fontId="23" fillId="40" borderId="0" xfId="0" applyFont="1" applyFill="1"/>
    <xf numFmtId="182" fontId="54" fillId="0" borderId="30" xfId="0" applyNumberFormat="1" applyFont="1" applyBorder="1" applyAlignment="1">
      <alignment horizontal="center"/>
    </xf>
    <xf numFmtId="0" fontId="54" fillId="40" borderId="0" xfId="0" applyFont="1" applyFill="1" applyAlignment="1">
      <alignment horizontal="center"/>
    </xf>
    <xf numFmtId="0" fontId="54" fillId="42" borderId="30" xfId="0" applyFont="1" applyFill="1" applyBorder="1" applyAlignment="1">
      <alignment horizontal="center"/>
    </xf>
    <xf numFmtId="0" fontId="54" fillId="43" borderId="30" xfId="0" applyFont="1" applyFill="1" applyBorder="1" applyAlignment="1">
      <alignment horizontal="center"/>
    </xf>
    <xf numFmtId="0" fontId="54" fillId="43" borderId="44" xfId="0" applyFont="1" applyFill="1" applyBorder="1" applyAlignment="1">
      <alignment horizontal="center"/>
    </xf>
    <xf numFmtId="0" fontId="54" fillId="42" borderId="30" xfId="0" applyFont="1" applyFill="1" applyBorder="1" applyAlignment="1">
      <alignment horizontal="left"/>
    </xf>
    <xf numFmtId="182" fontId="54" fillId="0" borderId="30" xfId="0" applyNumberFormat="1" applyFont="1" applyBorder="1" applyAlignment="1">
      <alignment horizontal="center" vertical="center"/>
    </xf>
    <xf numFmtId="178" fontId="54" fillId="0" borderId="30" xfId="0" applyNumberFormat="1" applyFont="1" applyBorder="1" applyAlignment="1">
      <alignment horizontal="center"/>
    </xf>
    <xf numFmtId="178" fontId="54" fillId="0" borderId="30" xfId="0" applyNumberFormat="1" applyFont="1" applyBorder="1" applyAlignment="1">
      <alignment horizontal="center" vertical="center"/>
    </xf>
    <xf numFmtId="183" fontId="54" fillId="0" borderId="30" xfId="0" applyNumberFormat="1" applyFont="1" applyBorder="1" applyAlignment="1">
      <alignment horizontal="center"/>
    </xf>
    <xf numFmtId="180" fontId="54" fillId="0" borderId="30" xfId="0" applyNumberFormat="1" applyFont="1" applyBorder="1" applyAlignment="1">
      <alignment horizontal="center"/>
    </xf>
    <xf numFmtId="178" fontId="54" fillId="40" borderId="30" xfId="0" applyNumberFormat="1" applyFont="1" applyFill="1" applyBorder="1" applyAlignment="1">
      <alignment horizontal="center"/>
    </xf>
    <xf numFmtId="180" fontId="54" fillId="43" borderId="30" xfId="0" applyNumberFormat="1" applyFont="1" applyFill="1" applyBorder="1" applyAlignment="1">
      <alignment horizontal="center" vertical="center"/>
    </xf>
    <xf numFmtId="178" fontId="54" fillId="40" borderId="30" xfId="0" applyNumberFormat="1" applyFont="1" applyFill="1" applyBorder="1" applyAlignment="1">
      <alignment horizontal="center" vertical="center"/>
    </xf>
    <xf numFmtId="185" fontId="54" fillId="43" borderId="30" xfId="29" applyNumberFormat="1" applyFont="1" applyFill="1" applyBorder="1" applyAlignment="1">
      <alignment horizontal="center" vertical="center"/>
    </xf>
    <xf numFmtId="185" fontId="54" fillId="40" borderId="30" xfId="29" applyNumberFormat="1" applyFont="1" applyFill="1" applyBorder="1" applyAlignment="1">
      <alignment horizontal="center" vertical="center"/>
    </xf>
    <xf numFmtId="0" fontId="78" fillId="40" borderId="0" xfId="0" applyFont="1" applyFill="1"/>
    <xf numFmtId="177" fontId="35" fillId="40" borderId="0" xfId="29" applyNumberFormat="1" applyFont="1" applyFill="1"/>
    <xf numFmtId="178" fontId="0" fillId="40" borderId="0" xfId="0" applyNumberFormat="1" applyFill="1"/>
    <xf numFmtId="178" fontId="54" fillId="40" borderId="0" xfId="0" applyNumberFormat="1" applyFont="1" applyFill="1"/>
    <xf numFmtId="180" fontId="54" fillId="40" borderId="0" xfId="0" applyNumberFormat="1" applyFont="1" applyFill="1"/>
    <xf numFmtId="180" fontId="54" fillId="43" borderId="30" xfId="0" applyNumberFormat="1" applyFont="1" applyFill="1" applyBorder="1" applyAlignment="1">
      <alignment horizontal="center"/>
    </xf>
    <xf numFmtId="0" fontId="48" fillId="40" borderId="0" xfId="0" applyFont="1" applyFill="1" applyAlignment="1">
      <alignment horizontal="left" vertical="center" wrapText="1"/>
    </xf>
    <xf numFmtId="165" fontId="48" fillId="40" borderId="0" xfId="0" applyNumberFormat="1" applyFont="1" applyFill="1" applyAlignment="1">
      <alignment horizontal="left" vertical="center"/>
    </xf>
    <xf numFmtId="1" fontId="48" fillId="40" borderId="0" xfId="0" applyNumberFormat="1" applyFont="1" applyFill="1" applyAlignment="1">
      <alignment horizontal="left"/>
    </xf>
    <xf numFmtId="0" fontId="52" fillId="40" borderId="0" xfId="0" applyFont="1" applyFill="1" applyAlignment="1">
      <alignment horizontal="left" vertical="center"/>
    </xf>
    <xf numFmtId="2" fontId="48" fillId="45" borderId="38" xfId="29" applyNumberFormat="1" applyFont="1" applyFill="1" applyBorder="1" applyAlignment="1"/>
    <xf numFmtId="2" fontId="48" fillId="40" borderId="45" xfId="29" applyNumberFormat="1" applyFont="1" applyFill="1" applyBorder="1" applyAlignment="1">
      <alignment horizontal="center"/>
    </xf>
    <xf numFmtId="177" fontId="48" fillId="40" borderId="0" xfId="29" applyNumberFormat="1" applyFont="1" applyFill="1"/>
    <xf numFmtId="177" fontId="52" fillId="41" borderId="35" xfId="29" applyNumberFormat="1" applyFont="1" applyFill="1" applyBorder="1" applyAlignment="1">
      <alignment horizontal="left" vertical="center"/>
    </xf>
    <xf numFmtId="3" fontId="48" fillId="45" borderId="38" xfId="29" applyNumberFormat="1" applyFont="1" applyFill="1" applyBorder="1" applyAlignment="1">
      <alignment horizontal="center" vertical="center"/>
    </xf>
    <xf numFmtId="3" fontId="48" fillId="40" borderId="45" xfId="29" applyNumberFormat="1" applyFont="1" applyFill="1" applyBorder="1" applyAlignment="1">
      <alignment horizontal="center" vertical="center"/>
    </xf>
    <xf numFmtId="2" fontId="52" fillId="41" borderId="35" xfId="0" applyNumberFormat="1" applyFont="1" applyFill="1" applyBorder="1" applyAlignment="1">
      <alignment horizontal="left" vertical="center"/>
    </xf>
    <xf numFmtId="4" fontId="54" fillId="0" borderId="30" xfId="0" applyNumberFormat="1" applyFont="1" applyBorder="1" applyAlignment="1">
      <alignment horizontal="center"/>
    </xf>
    <xf numFmtId="167" fontId="48" fillId="40" borderId="45" xfId="29" applyNumberFormat="1" applyFont="1" applyFill="1" applyBorder="1" applyAlignment="1">
      <alignment horizontal="center"/>
    </xf>
    <xf numFmtId="0" fontId="79" fillId="40" borderId="0" xfId="0" applyFont="1" applyFill="1"/>
    <xf numFmtId="0" fontId="12" fillId="40" borderId="0" xfId="0" applyFont="1" applyFill="1" applyAlignment="1">
      <alignment vertical="top"/>
    </xf>
    <xf numFmtId="0" fontId="8" fillId="40" borderId="0" xfId="34" applyFill="1" applyAlignment="1" applyProtection="1">
      <alignment vertical="center"/>
    </xf>
    <xf numFmtId="0" fontId="60" fillId="40" borderId="0" xfId="0" applyFont="1" applyFill="1" applyAlignment="1">
      <alignment horizontal="left" vertical="top" wrapText="1"/>
    </xf>
    <xf numFmtId="0" fontId="80" fillId="40" borderId="0" xfId="0" applyFont="1" applyFill="1" applyAlignment="1">
      <alignment vertical="top"/>
    </xf>
    <xf numFmtId="0" fontId="35" fillId="0" borderId="0" xfId="0" applyFont="1" applyAlignment="1">
      <alignment horizontal="left" vertical="top" wrapText="1"/>
    </xf>
    <xf numFmtId="0" fontId="81" fillId="40" borderId="0" xfId="0" applyFont="1" applyFill="1" applyAlignment="1">
      <alignment horizontal="left" vertical="top"/>
    </xf>
    <xf numFmtId="0" fontId="82" fillId="40" borderId="0" xfId="0" applyFont="1" applyFill="1" applyAlignment="1">
      <alignment horizontal="left" vertical="top"/>
    </xf>
    <xf numFmtId="0" fontId="83" fillId="40" borderId="0" xfId="0" applyFont="1" applyFill="1" applyAlignment="1">
      <alignment horizontal="left" vertical="top" wrapText="1"/>
    </xf>
    <xf numFmtId="0" fontId="54" fillId="40" borderId="3" xfId="0" applyFont="1" applyFill="1" applyBorder="1" applyAlignment="1">
      <alignment horizontal="left" vertical="top" wrapText="1"/>
    </xf>
    <xf numFmtId="0" fontId="84" fillId="40" borderId="3" xfId="0" applyFont="1" applyFill="1" applyBorder="1" applyAlignment="1">
      <alignment horizontal="left" vertical="top" wrapText="1"/>
    </xf>
    <xf numFmtId="0" fontId="5" fillId="44" borderId="2" xfId="0" applyFont="1" applyFill="1" applyBorder="1"/>
    <xf numFmtId="0" fontId="5" fillId="40" borderId="0" xfId="0" applyFont="1" applyFill="1"/>
    <xf numFmtId="0" fontId="56" fillId="40" borderId="0" xfId="0" applyFont="1" applyFill="1" applyAlignment="1">
      <alignment vertical="top" wrapText="1"/>
    </xf>
    <xf numFmtId="0" fontId="54" fillId="42" borderId="46" xfId="0" applyFont="1" applyFill="1" applyBorder="1"/>
    <xf numFmtId="0" fontId="54" fillId="42" borderId="47" xfId="0" applyFont="1" applyFill="1" applyBorder="1"/>
    <xf numFmtId="0" fontId="54" fillId="42" borderId="48" xfId="0" applyFont="1" applyFill="1" applyBorder="1"/>
    <xf numFmtId="0" fontId="54" fillId="42" borderId="49" xfId="0" applyFont="1" applyFill="1" applyBorder="1"/>
    <xf numFmtId="0" fontId="83" fillId="40" borderId="0" xfId="0" applyFont="1" applyFill="1" applyAlignment="1">
      <alignment vertical="top" wrapText="1"/>
    </xf>
    <xf numFmtId="0" fontId="85" fillId="40" borderId="4" xfId="0" applyFont="1" applyFill="1" applyBorder="1"/>
    <xf numFmtId="0" fontId="49" fillId="41" borderId="5" xfId="0" applyFont="1" applyFill="1" applyBorder="1" applyAlignment="1">
      <alignment horizontal="left"/>
    </xf>
    <xf numFmtId="0" fontId="49" fillId="41" borderId="6" xfId="0" applyFont="1" applyFill="1" applyBorder="1" applyAlignment="1">
      <alignment horizontal="left"/>
    </xf>
    <xf numFmtId="14" fontId="53" fillId="40" borderId="7" xfId="0" applyNumberFormat="1" applyFont="1" applyFill="1" applyBorder="1" applyAlignment="1">
      <alignment horizontal="left"/>
    </xf>
    <xf numFmtId="0" fontId="49" fillId="41" borderId="7" xfId="0" applyFont="1" applyFill="1" applyBorder="1" applyAlignment="1">
      <alignment horizontal="left"/>
    </xf>
    <xf numFmtId="165" fontId="53" fillId="40" borderId="8" xfId="0" applyNumberFormat="1" applyFont="1" applyFill="1" applyBorder="1" applyAlignment="1">
      <alignment horizontal="left"/>
    </xf>
    <xf numFmtId="165" fontId="53" fillId="40" borderId="9" xfId="0" applyNumberFormat="1" applyFont="1" applyFill="1" applyBorder="1" applyAlignment="1">
      <alignment horizontal="left"/>
    </xf>
    <xf numFmtId="0" fontId="49" fillId="41" borderId="9" xfId="0" applyFont="1" applyFill="1" applyBorder="1" applyAlignment="1">
      <alignment horizontal="left" vertical="top"/>
    </xf>
    <xf numFmtId="0" fontId="53" fillId="40" borderId="10" xfId="0" applyFont="1" applyFill="1" applyBorder="1" applyAlignment="1">
      <alignment horizontal="left" vertical="top"/>
    </xf>
    <xf numFmtId="0" fontId="54" fillId="42" borderId="50" xfId="0" applyFont="1" applyFill="1" applyBorder="1" applyAlignment="1">
      <alignment horizontal="left" wrapText="1"/>
    </xf>
    <xf numFmtId="0" fontId="54" fillId="0" borderId="51" xfId="0" applyFont="1" applyBorder="1" applyAlignment="1">
      <alignment horizontal="left" wrapText="1"/>
    </xf>
    <xf numFmtId="0" fontId="54" fillId="0" borderId="52" xfId="0" applyFont="1" applyBorder="1" applyAlignment="1">
      <alignment horizontal="left" wrapText="1"/>
    </xf>
    <xf numFmtId="0" fontId="54" fillId="42" borderId="53" xfId="0" applyFont="1" applyFill="1" applyBorder="1" applyAlignment="1">
      <alignment horizontal="left" wrapText="1"/>
    </xf>
    <xf numFmtId="0" fontId="54" fillId="42" borderId="54" xfId="0" applyFont="1" applyFill="1" applyBorder="1" applyAlignment="1">
      <alignment horizontal="left" wrapText="1"/>
    </xf>
    <xf numFmtId="0" fontId="54" fillId="0" borderId="55" xfId="0" applyFont="1" applyBorder="1" applyAlignment="1">
      <alignment horizontal="left" wrapText="1"/>
    </xf>
    <xf numFmtId="0" fontId="54" fillId="42" borderId="56" xfId="0" applyFont="1" applyFill="1" applyBorder="1" applyAlignment="1">
      <alignment horizontal="left" wrapText="1"/>
    </xf>
    <xf numFmtId="0" fontId="54" fillId="42" borderId="57" xfId="0" applyFont="1" applyFill="1" applyBorder="1" applyAlignment="1">
      <alignment horizontal="left" wrapText="1"/>
    </xf>
    <xf numFmtId="0" fontId="54" fillId="42" borderId="58" xfId="0" applyFont="1" applyFill="1" applyBorder="1" applyAlignment="1">
      <alignment horizontal="left" wrapText="1"/>
    </xf>
    <xf numFmtId="178" fontId="54" fillId="0" borderId="58" xfId="0" applyNumberFormat="1" applyFont="1" applyBorder="1" applyAlignment="1">
      <alignment horizontal="center" wrapText="1"/>
    </xf>
    <xf numFmtId="0" fontId="54" fillId="42" borderId="59" xfId="0" applyFont="1" applyFill="1" applyBorder="1" applyAlignment="1">
      <alignment horizontal="left" wrapText="1"/>
    </xf>
    <xf numFmtId="180" fontId="54" fillId="42" borderId="30" xfId="0" applyNumberFormat="1" applyFont="1" applyFill="1" applyBorder="1"/>
    <xf numFmtId="168" fontId="54" fillId="43" borderId="30" xfId="0" applyNumberFormat="1" applyFont="1" applyFill="1" applyBorder="1"/>
    <xf numFmtId="168" fontId="54" fillId="0" borderId="30" xfId="0" applyNumberFormat="1" applyFont="1" applyBorder="1" applyAlignment="1">
      <alignment horizontal="center"/>
    </xf>
    <xf numFmtId="178" fontId="54" fillId="0" borderId="30" xfId="0" applyNumberFormat="1" applyFont="1" applyBorder="1" applyAlignment="1">
      <alignment vertical="center"/>
    </xf>
    <xf numFmtId="168" fontId="54" fillId="40" borderId="30" xfId="0" applyNumberFormat="1" applyFont="1" applyFill="1" applyBorder="1" applyAlignment="1">
      <alignment horizontal="center"/>
    </xf>
    <xf numFmtId="186" fontId="54" fillId="0" borderId="30" xfId="0" applyNumberFormat="1" applyFont="1" applyBorder="1" applyAlignment="1">
      <alignment horizontal="center" wrapText="1"/>
    </xf>
    <xf numFmtId="0" fontId="0" fillId="40" borderId="0" xfId="0" applyFill="1" applyAlignment="1">
      <alignment horizontal="left" vertical="top" wrapText="1"/>
    </xf>
    <xf numFmtId="0" fontId="54" fillId="42" borderId="30" xfId="0" applyFont="1" applyFill="1" applyBorder="1" applyAlignment="1">
      <alignment vertical="top"/>
    </xf>
    <xf numFmtId="0" fontId="54" fillId="42" borderId="30" xfId="0" applyFont="1" applyFill="1" applyBorder="1" applyAlignment="1">
      <alignment vertical="top" wrapText="1"/>
    </xf>
    <xf numFmtId="178" fontId="54" fillId="0" borderId="30" xfId="0" applyNumberFormat="1" applyFont="1" applyBorder="1" applyAlignment="1">
      <alignment horizontal="center" vertical="top"/>
    </xf>
    <xf numFmtId="0" fontId="86" fillId="40" borderId="0" xfId="0" applyFont="1" applyFill="1" applyAlignment="1">
      <alignment vertical="top" wrapText="1"/>
    </xf>
    <xf numFmtId="0" fontId="47" fillId="40" borderId="0" xfId="0" applyFont="1" applyFill="1" applyAlignment="1">
      <alignment horizontal="right" vertical="top"/>
    </xf>
    <xf numFmtId="0" fontId="51" fillId="40" borderId="0" xfId="0" applyFont="1" applyFill="1" applyAlignment="1">
      <alignment horizontal="left" vertical="top"/>
    </xf>
    <xf numFmtId="0" fontId="87" fillId="40" borderId="0" xfId="0" applyFont="1" applyFill="1" applyAlignment="1">
      <alignment horizontal="left" vertical="top"/>
    </xf>
    <xf numFmtId="0" fontId="56" fillId="40" borderId="0" xfId="0" applyFont="1" applyFill="1" applyAlignment="1">
      <alignment horizontal="left" vertical="top" wrapText="1"/>
    </xf>
    <xf numFmtId="0" fontId="88" fillId="40" borderId="0" xfId="0" applyFont="1" applyFill="1" applyAlignment="1">
      <alignment vertical="top"/>
    </xf>
    <xf numFmtId="0" fontId="52" fillId="40" borderId="0" xfId="0" applyFont="1" applyFill="1" applyAlignment="1">
      <alignment horizontal="right" vertical="top"/>
    </xf>
    <xf numFmtId="0" fontId="53" fillId="40" borderId="0" xfId="0" applyFont="1" applyFill="1"/>
    <xf numFmtId="0" fontId="89" fillId="40" borderId="0" xfId="0" applyFont="1" applyFill="1"/>
    <xf numFmtId="0" fontId="53" fillId="0" borderId="0" xfId="0" applyFont="1"/>
    <xf numFmtId="0" fontId="83" fillId="40" borderId="0" xfId="0" applyFont="1" applyFill="1"/>
    <xf numFmtId="0" fontId="76" fillId="40" borderId="0" xfId="0" applyFont="1" applyFill="1" applyAlignment="1">
      <alignment horizontal="left" vertical="top"/>
    </xf>
    <xf numFmtId="0" fontId="53" fillId="40" borderId="0" xfId="0" applyFont="1" applyFill="1" applyAlignment="1">
      <alignment horizontal="left" vertical="top" wrapText="1"/>
    </xf>
    <xf numFmtId="0" fontId="90" fillId="40" borderId="0" xfId="0" applyFont="1" applyFill="1"/>
    <xf numFmtId="14" fontId="53" fillId="40" borderId="36" xfId="0" applyNumberFormat="1" applyFont="1" applyFill="1" applyBorder="1" applyAlignment="1">
      <alignment horizontal="right"/>
    </xf>
    <xf numFmtId="166" fontId="54" fillId="40" borderId="0" xfId="0" applyNumberFormat="1" applyFont="1" applyFill="1"/>
    <xf numFmtId="0" fontId="51" fillId="40" borderId="0" xfId="0" applyFont="1" applyFill="1" applyAlignment="1">
      <alignment vertical="top"/>
    </xf>
    <xf numFmtId="0" fontId="54" fillId="42" borderId="44" xfId="0" applyFont="1" applyFill="1" applyBorder="1"/>
    <xf numFmtId="0" fontId="91" fillId="40" borderId="0" xfId="0" applyFont="1" applyFill="1"/>
    <xf numFmtId="0" fontId="91" fillId="0" borderId="0" xfId="0" applyFont="1"/>
    <xf numFmtId="187" fontId="54" fillId="50" borderId="30" xfId="0" applyNumberFormat="1" applyFont="1" applyFill="1" applyBorder="1" applyAlignment="1">
      <alignment horizontal="center"/>
    </xf>
    <xf numFmtId="14" fontId="53" fillId="40" borderId="36" xfId="0" applyNumberFormat="1" applyFont="1" applyFill="1" applyBorder="1" applyAlignment="1">
      <alignment horizontal="left"/>
    </xf>
    <xf numFmtId="179" fontId="54" fillId="0" borderId="58" xfId="0" applyNumberFormat="1" applyFont="1" applyBorder="1" applyAlignment="1">
      <alignment horizontal="center" wrapText="1"/>
    </xf>
    <xf numFmtId="0" fontId="92" fillId="40" borderId="0" xfId="0" applyFont="1" applyFill="1"/>
    <xf numFmtId="0" fontId="52" fillId="40" borderId="0" xfId="0" applyFont="1" applyFill="1" applyAlignment="1">
      <alignment horizontal="left" vertical="top"/>
    </xf>
    <xf numFmtId="0" fontId="10" fillId="40" borderId="0" xfId="0" applyFont="1" applyFill="1" applyAlignment="1">
      <alignment horizontal="left" vertical="top" wrapText="1"/>
    </xf>
    <xf numFmtId="0" fontId="56" fillId="40" borderId="0" xfId="0" applyFont="1" applyFill="1" applyAlignment="1">
      <alignment horizontal="left"/>
    </xf>
    <xf numFmtId="0" fontId="12" fillId="48" borderId="3" xfId="0" applyFont="1" applyFill="1" applyBorder="1" applyAlignment="1">
      <alignment vertical="top" wrapText="1"/>
    </xf>
    <xf numFmtId="0" fontId="12" fillId="47" borderId="3" xfId="0" applyFont="1" applyFill="1" applyBorder="1" applyAlignment="1">
      <alignment vertical="top" wrapText="1"/>
    </xf>
    <xf numFmtId="0" fontId="12" fillId="49" borderId="3" xfId="0" applyFont="1" applyFill="1" applyBorder="1" applyAlignment="1">
      <alignment vertical="top" wrapText="1"/>
    </xf>
    <xf numFmtId="0" fontId="12" fillId="46" borderId="3" xfId="0" applyFont="1" applyFill="1" applyBorder="1" applyAlignment="1">
      <alignment vertical="top" wrapText="1"/>
    </xf>
    <xf numFmtId="4" fontId="54" fillId="40" borderId="30" xfId="29" applyNumberFormat="1" applyFont="1" applyFill="1" applyBorder="1" applyAlignment="1">
      <alignment horizontal="center" vertical="center"/>
    </xf>
    <xf numFmtId="4" fontId="63" fillId="44" borderId="2" xfId="0" applyNumberFormat="1" applyFont="1" applyFill="1" applyBorder="1"/>
    <xf numFmtId="4" fontId="48" fillId="40" borderId="0" xfId="0" applyNumberFormat="1" applyFont="1" applyFill="1"/>
    <xf numFmtId="4" fontId="53" fillId="40" borderId="0" xfId="0" applyNumberFormat="1" applyFont="1" applyFill="1"/>
    <xf numFmtId="4" fontId="56" fillId="40" borderId="0" xfId="0" applyNumberFormat="1" applyFont="1" applyFill="1"/>
    <xf numFmtId="4" fontId="53" fillId="40" borderId="36" xfId="0" applyNumberFormat="1" applyFont="1" applyFill="1" applyBorder="1" applyAlignment="1">
      <alignment horizontal="left" vertical="center"/>
    </xf>
    <xf numFmtId="4" fontId="49" fillId="41" borderId="28" xfId="0" applyNumberFormat="1" applyFont="1" applyFill="1" applyBorder="1" applyAlignment="1">
      <alignment horizontal="left" vertical="center"/>
    </xf>
    <xf numFmtId="4" fontId="53" fillId="40" borderId="33" xfId="0" applyNumberFormat="1" applyFont="1" applyFill="1" applyBorder="1" applyAlignment="1">
      <alignment horizontal="left"/>
    </xf>
    <xf numFmtId="4" fontId="49" fillId="41" borderId="31" xfId="0" applyNumberFormat="1" applyFont="1" applyFill="1" applyBorder="1" applyAlignment="1">
      <alignment horizontal="left" vertical="center"/>
    </xf>
    <xf numFmtId="4" fontId="48" fillId="40" borderId="0" xfId="0" applyNumberFormat="1" applyFont="1" applyFill="1" applyAlignment="1">
      <alignment horizontal="left" vertical="top" wrapText="1"/>
    </xf>
    <xf numFmtId="4" fontId="54" fillId="40" borderId="0" xfId="0" applyNumberFormat="1" applyFont="1" applyFill="1" applyAlignment="1">
      <alignment vertical="top"/>
    </xf>
    <xf numFmtId="4" fontId="54" fillId="42" borderId="30" xfId="0" applyNumberFormat="1" applyFont="1" applyFill="1" applyBorder="1"/>
    <xf numFmtId="4" fontId="54" fillId="43" borderId="30" xfId="29" applyNumberFormat="1" applyFont="1" applyFill="1" applyBorder="1" applyAlignment="1">
      <alignment horizontal="center" vertical="center"/>
    </xf>
    <xf numFmtId="4" fontId="54" fillId="40" borderId="0" xfId="0" applyNumberFormat="1" applyFont="1" applyFill="1"/>
    <xf numFmtId="4" fontId="48" fillId="0" borderId="0" xfId="0" applyNumberFormat="1" applyFont="1"/>
    <xf numFmtId="171" fontId="48" fillId="40" borderId="0" xfId="0" applyNumberFormat="1" applyFont="1" applyFill="1"/>
    <xf numFmtId="171" fontId="53" fillId="40" borderId="0" xfId="0" applyNumberFormat="1" applyFont="1" applyFill="1"/>
    <xf numFmtId="171" fontId="56" fillId="40" borderId="0" xfId="0" applyNumberFormat="1" applyFont="1" applyFill="1"/>
    <xf numFmtId="171" fontId="53" fillId="40" borderId="36" xfId="0" applyNumberFormat="1" applyFont="1" applyFill="1" applyBorder="1" applyAlignment="1">
      <alignment horizontal="left" vertical="center"/>
    </xf>
    <xf numFmtId="171" fontId="49" fillId="41" borderId="28" xfId="0" applyNumberFormat="1" applyFont="1" applyFill="1" applyBorder="1" applyAlignment="1">
      <alignment horizontal="left" vertical="center"/>
    </xf>
    <xf numFmtId="171" fontId="49" fillId="41" borderId="31" xfId="0" applyNumberFormat="1" applyFont="1" applyFill="1" applyBorder="1" applyAlignment="1">
      <alignment horizontal="left" vertical="center"/>
    </xf>
    <xf numFmtId="171" fontId="48" fillId="40" borderId="0" xfId="0" applyNumberFormat="1" applyFont="1" applyFill="1" applyAlignment="1">
      <alignment horizontal="left" vertical="top" wrapText="1"/>
    </xf>
    <xf numFmtId="171" fontId="54" fillId="40" borderId="0" xfId="0" applyNumberFormat="1" applyFont="1" applyFill="1"/>
    <xf numFmtId="171" fontId="54" fillId="0" borderId="30" xfId="0" applyNumberFormat="1" applyFont="1" applyBorder="1" applyAlignment="1">
      <alignment horizontal="center"/>
    </xf>
    <xf numFmtId="171" fontId="54" fillId="0" borderId="53" xfId="0" applyNumberFormat="1" applyFont="1" applyBorder="1" applyAlignment="1">
      <alignment horizontal="center"/>
    </xf>
    <xf numFmtId="171" fontId="54" fillId="42" borderId="30" xfId="29" applyNumberFormat="1" applyFont="1" applyFill="1" applyBorder="1" applyAlignment="1">
      <alignment horizontal="center"/>
    </xf>
    <xf numFmtId="171" fontId="54" fillId="0" borderId="30" xfId="0" applyNumberFormat="1" applyFont="1" applyBorder="1" applyAlignment="1">
      <alignment horizontal="center" vertical="center"/>
    </xf>
    <xf numFmtId="171" fontId="54" fillId="43" borderId="30" xfId="0" applyNumberFormat="1" applyFont="1" applyFill="1" applyBorder="1" applyAlignment="1">
      <alignment horizontal="center" vertical="center"/>
    </xf>
    <xf numFmtId="171" fontId="54" fillId="43" borderId="30" xfId="0" applyNumberFormat="1" applyFont="1" applyFill="1" applyBorder="1" applyAlignment="1">
      <alignment horizontal="center"/>
    </xf>
    <xf numFmtId="171" fontId="54" fillId="40" borderId="30" xfId="0" applyNumberFormat="1" applyFont="1" applyFill="1" applyBorder="1" applyAlignment="1">
      <alignment horizontal="center" vertical="center"/>
    </xf>
    <xf numFmtId="171" fontId="54" fillId="40" borderId="30" xfId="0" applyNumberFormat="1" applyFont="1" applyFill="1" applyBorder="1" applyAlignment="1">
      <alignment horizontal="center"/>
    </xf>
    <xf numFmtId="171" fontId="54" fillId="40" borderId="0" xfId="29" applyNumberFormat="1" applyFont="1" applyFill="1" applyAlignment="1">
      <alignment horizontal="center"/>
    </xf>
    <xf numFmtId="171" fontId="54" fillId="0" borderId="30" xfId="29" applyNumberFormat="1" applyFont="1" applyBorder="1" applyAlignment="1">
      <alignment horizontal="center"/>
    </xf>
    <xf numFmtId="171" fontId="54" fillId="42" borderId="30" xfId="0" applyNumberFormat="1" applyFont="1" applyFill="1" applyBorder="1" applyAlignment="1">
      <alignment horizontal="center"/>
    </xf>
    <xf numFmtId="171" fontId="54" fillId="40" borderId="0" xfId="29" applyNumberFormat="1" applyFont="1" applyFill="1"/>
    <xf numFmtId="171" fontId="54" fillId="43" borderId="30" xfId="0" applyNumberFormat="1" applyFont="1" applyFill="1" applyBorder="1"/>
    <xf numFmtId="171" fontId="54" fillId="43" borderId="30" xfId="29" applyNumberFormat="1" applyFont="1" applyFill="1" applyBorder="1"/>
    <xf numFmtId="171" fontId="54" fillId="40" borderId="0" xfId="0" applyNumberFormat="1" applyFont="1" applyFill="1" applyAlignment="1">
      <alignment vertical="top"/>
    </xf>
    <xf numFmtId="171" fontId="48" fillId="40" borderId="0" xfId="0" applyNumberFormat="1" applyFont="1" applyFill="1" applyAlignment="1">
      <alignment vertical="top"/>
    </xf>
    <xf numFmtId="171" fontId="48" fillId="0" borderId="0" xfId="0" applyNumberFormat="1" applyFont="1"/>
    <xf numFmtId="0" fontId="53" fillId="40" borderId="33" xfId="0" applyFont="1" applyFill="1" applyBorder="1" applyAlignment="1">
      <alignment horizontal="left"/>
    </xf>
    <xf numFmtId="170" fontId="54" fillId="0" borderId="30" xfId="0" applyNumberFormat="1" applyFont="1" applyBorder="1" applyAlignment="1">
      <alignment horizontal="center" vertical="center"/>
    </xf>
    <xf numFmtId="182" fontId="54" fillId="0" borderId="44" xfId="0" applyNumberFormat="1" applyFont="1" applyBorder="1" applyAlignment="1">
      <alignment horizontal="center"/>
    </xf>
    <xf numFmtId="4" fontId="54" fillId="0" borderId="46" xfId="0" applyNumberFormat="1" applyFont="1" applyBorder="1" applyAlignment="1">
      <alignment horizontal="center"/>
    </xf>
    <xf numFmtId="0" fontId="54" fillId="42" borderId="51" xfId="0" applyFont="1" applyFill="1" applyBorder="1"/>
    <xf numFmtId="4" fontId="54" fillId="0" borderId="52" xfId="0" applyNumberFormat="1" applyFont="1" applyBorder="1" applyAlignment="1">
      <alignment horizontal="center"/>
    </xf>
    <xf numFmtId="4" fontId="54" fillId="0" borderId="60" xfId="0" applyNumberFormat="1" applyFont="1" applyBorder="1" applyAlignment="1">
      <alignment horizontal="center"/>
    </xf>
    <xf numFmtId="0" fontId="54" fillId="42" borderId="58" xfId="0" applyFont="1" applyFill="1" applyBorder="1"/>
    <xf numFmtId="182" fontId="54" fillId="0" borderId="53" xfId="0" applyNumberFormat="1" applyFont="1" applyBorder="1" applyAlignment="1">
      <alignment horizontal="center"/>
    </xf>
    <xf numFmtId="0" fontId="54" fillId="42" borderId="61" xfId="0" applyFont="1" applyFill="1" applyBorder="1"/>
    <xf numFmtId="182" fontId="54" fillId="0" borderId="54" xfId="0" applyNumberFormat="1" applyFont="1" applyBorder="1" applyAlignment="1">
      <alignment horizontal="center"/>
    </xf>
    <xf numFmtId="182" fontId="54" fillId="0" borderId="62" xfId="0" applyNumberFormat="1" applyFont="1" applyBorder="1" applyAlignment="1">
      <alignment horizontal="center"/>
    </xf>
    <xf numFmtId="3" fontId="48" fillId="45" borderId="42" xfId="29" applyNumberFormat="1" applyFont="1" applyFill="1" applyBorder="1" applyAlignment="1">
      <alignment horizontal="center" vertical="center"/>
    </xf>
    <xf numFmtId="2" fontId="48" fillId="45" borderId="35" xfId="0" applyNumberFormat="1" applyFont="1" applyFill="1" applyBorder="1" applyAlignment="1">
      <alignment horizontal="center"/>
    </xf>
    <xf numFmtId="187" fontId="53" fillId="40" borderId="33" xfId="0" applyNumberFormat="1" applyFont="1" applyFill="1" applyBorder="1" applyAlignment="1">
      <alignment horizontal="left"/>
    </xf>
    <xf numFmtId="0" fontId="93" fillId="40" borderId="0" xfId="0" applyFont="1" applyFill="1" applyAlignment="1">
      <alignment horizontal="left" vertical="top" wrapText="1"/>
    </xf>
    <xf numFmtId="0" fontId="94" fillId="40" borderId="0" xfId="0" applyFont="1" applyFill="1" applyAlignment="1">
      <alignment vertical="top" wrapText="1"/>
    </xf>
    <xf numFmtId="0" fontId="95" fillId="40" borderId="0" xfId="34" applyFont="1" applyFill="1" applyAlignment="1" applyProtection="1">
      <alignment vertical="top" wrapText="1"/>
    </xf>
    <xf numFmtId="4" fontId="48" fillId="40" borderId="38" xfId="29" applyNumberFormat="1" applyFont="1" applyFill="1" applyBorder="1" applyAlignment="1">
      <alignment horizontal="center"/>
    </xf>
    <xf numFmtId="2" fontId="48" fillId="45" borderId="38" xfId="29" applyNumberFormat="1" applyFont="1" applyFill="1" applyBorder="1"/>
    <xf numFmtId="2" fontId="48" fillId="45" borderId="42" xfId="29" applyNumberFormat="1" applyFont="1" applyFill="1" applyBorder="1"/>
    <xf numFmtId="0" fontId="54" fillId="0" borderId="56" xfId="0" applyFont="1" applyBorder="1" applyAlignment="1">
      <alignment wrapText="1"/>
    </xf>
    <xf numFmtId="0" fontId="54" fillId="0" borderId="56" xfId="0" applyFont="1" applyBorder="1"/>
    <xf numFmtId="0" fontId="54" fillId="40" borderId="56" xfId="0" applyFont="1" applyFill="1" applyBorder="1"/>
    <xf numFmtId="0" fontId="54" fillId="40" borderId="3" xfId="0" applyFont="1" applyFill="1" applyBorder="1" applyAlignment="1">
      <alignment wrapText="1"/>
    </xf>
    <xf numFmtId="0" fontId="54" fillId="40" borderId="3" xfId="0" applyFont="1" applyFill="1" applyBorder="1" applyAlignment="1">
      <alignment vertical="top" wrapText="1"/>
    </xf>
    <xf numFmtId="0" fontId="96" fillId="40" borderId="0" xfId="0" applyFont="1" applyFill="1" applyAlignment="1">
      <alignment vertical="center"/>
    </xf>
    <xf numFmtId="0" fontId="54" fillId="0" borderId="53" xfId="0" applyFont="1" applyBorder="1"/>
    <xf numFmtId="0" fontId="54" fillId="0" borderId="53" xfId="0" applyFont="1" applyBorder="1" applyAlignment="1">
      <alignment wrapText="1"/>
    </xf>
    <xf numFmtId="0" fontId="50" fillId="40" borderId="0" xfId="0" applyFont="1" applyFill="1" applyAlignment="1">
      <alignment horizontal="left" vertical="top"/>
    </xf>
    <xf numFmtId="184" fontId="54" fillId="40" borderId="30" xfId="0" applyNumberFormat="1" applyFont="1" applyFill="1" applyBorder="1"/>
    <xf numFmtId="0" fontId="97" fillId="0" borderId="0" xfId="0" applyFont="1"/>
    <xf numFmtId="0" fontId="98" fillId="40" borderId="0" xfId="0" applyFont="1" applyFill="1"/>
    <xf numFmtId="0" fontId="99" fillId="40" borderId="0" xfId="0" applyFont="1" applyFill="1"/>
    <xf numFmtId="0" fontId="54" fillId="42" borderId="54" xfId="0" applyFont="1" applyFill="1" applyBorder="1"/>
    <xf numFmtId="178" fontId="54" fillId="0" borderId="54" xfId="0" applyNumberFormat="1" applyFont="1" applyBorder="1" applyAlignment="1">
      <alignment horizontal="center"/>
    </xf>
    <xf numFmtId="0" fontId="54" fillId="43" borderId="54" xfId="0" applyFont="1" applyFill="1" applyBorder="1" applyAlignment="1">
      <alignment horizontal="center"/>
    </xf>
    <xf numFmtId="188" fontId="54" fillId="40" borderId="30" xfId="0" applyNumberFormat="1" applyFont="1" applyFill="1" applyBorder="1" applyAlignment="1">
      <alignment horizontal="center" vertical="center"/>
    </xf>
    <xf numFmtId="0" fontId="100" fillId="40" borderId="0" xfId="0" applyFont="1" applyFill="1" applyAlignment="1">
      <alignment horizontal="left" vertical="top" wrapText="1"/>
    </xf>
    <xf numFmtId="0" fontId="101" fillId="40" borderId="0" xfId="0" applyFont="1" applyFill="1"/>
    <xf numFmtId="0" fontId="102" fillId="0" borderId="0" xfId="0" applyFont="1" applyAlignment="1">
      <alignment vertical="center"/>
    </xf>
    <xf numFmtId="0" fontId="95" fillId="0" borderId="0" xfId="0" applyFont="1" applyAlignment="1">
      <alignment vertical="center"/>
    </xf>
    <xf numFmtId="0" fontId="95" fillId="40" borderId="0" xfId="0" applyFont="1" applyFill="1" applyAlignment="1">
      <alignment vertical="center"/>
    </xf>
    <xf numFmtId="0" fontId="100" fillId="40" borderId="0" xfId="0" applyFont="1" applyFill="1" applyAlignment="1">
      <alignment horizontal="right" vertical="top" wrapText="1"/>
    </xf>
    <xf numFmtId="14" fontId="53" fillId="40" borderId="63" xfId="0" applyNumberFormat="1" applyFont="1" applyFill="1" applyBorder="1" applyAlignment="1">
      <alignment horizontal="left" vertical="center"/>
    </xf>
    <xf numFmtId="0" fontId="103" fillId="44" borderId="2" xfId="0" applyFont="1" applyFill="1" applyBorder="1"/>
    <xf numFmtId="0" fontId="104" fillId="40" borderId="0" xfId="0" applyFont="1" applyFill="1" applyAlignment="1">
      <alignment horizontal="left" vertical="top"/>
    </xf>
    <xf numFmtId="0" fontId="67" fillId="40" borderId="0" xfId="0" applyFont="1" applyFill="1" applyAlignment="1">
      <alignment horizontal="left" vertical="top" wrapText="1"/>
    </xf>
    <xf numFmtId="0" fontId="48" fillId="40" borderId="0" xfId="0" applyFont="1" applyFill="1" applyAlignment="1">
      <alignment horizontal="left" vertical="top" wrapText="1"/>
    </xf>
    <xf numFmtId="0" fontId="105" fillId="40" borderId="0" xfId="0" applyFont="1" applyFill="1" applyAlignment="1">
      <alignment horizontal="left" vertical="top" wrapText="1"/>
    </xf>
    <xf numFmtId="0" fontId="10" fillId="40" borderId="0" xfId="0" applyFont="1" applyFill="1" applyAlignment="1">
      <alignment horizontal="left" vertical="top" wrapText="1"/>
    </xf>
    <xf numFmtId="0" fontId="10" fillId="0" borderId="0" xfId="0" applyFont="1" applyAlignment="1">
      <alignment horizontal="left" vertical="top" wrapText="1"/>
    </xf>
    <xf numFmtId="0" fontId="48" fillId="0" borderId="0" xfId="0" applyFont="1" applyAlignment="1">
      <alignment horizontal="left" vertical="top" wrapText="1"/>
    </xf>
    <xf numFmtId="0" fontId="8" fillId="40" borderId="0" xfId="34" applyFill="1" applyAlignment="1" applyProtection="1">
      <alignment horizontal="left" vertical="top" wrapText="1"/>
    </xf>
    <xf numFmtId="0" fontId="103" fillId="44" borderId="2" xfId="0" applyFont="1" applyFill="1" applyBorder="1"/>
    <xf numFmtId="0" fontId="93" fillId="40" borderId="0" xfId="0" applyFont="1" applyFill="1" applyAlignment="1">
      <alignment horizontal="left" vertical="top" wrapText="1"/>
    </xf>
    <xf numFmtId="0" fontId="54" fillId="40" borderId="0" xfId="0" applyFont="1" applyFill="1" applyAlignment="1">
      <alignment horizontal="left" vertical="top" wrapText="1"/>
    </xf>
    <xf numFmtId="0" fontId="67" fillId="40" borderId="0" xfId="0" applyFont="1" applyFill="1" applyAlignment="1">
      <alignment vertical="top" wrapText="1"/>
    </xf>
    <xf numFmtId="0" fontId="67" fillId="40" borderId="64" xfId="0" applyFont="1" applyFill="1" applyBorder="1" applyAlignment="1">
      <alignment vertical="top" wrapText="1"/>
    </xf>
    <xf numFmtId="0" fontId="106" fillId="40" borderId="0" xfId="0" applyFont="1" applyFill="1" applyAlignment="1">
      <alignment horizontal="left" vertical="top" wrapText="1"/>
    </xf>
    <xf numFmtId="0" fontId="48" fillId="40" borderId="11" xfId="0" applyFont="1" applyFill="1" applyBorder="1" applyAlignment="1">
      <alignment horizontal="center" vertical="top" wrapText="1"/>
    </xf>
    <xf numFmtId="0" fontId="48" fillId="40" borderId="12" xfId="0" applyFont="1" applyFill="1" applyBorder="1" applyAlignment="1">
      <alignment horizontal="center" vertical="top" wrapText="1"/>
    </xf>
    <xf numFmtId="0" fontId="48" fillId="40" borderId="13" xfId="0" applyFont="1" applyFill="1" applyBorder="1" applyAlignment="1">
      <alignment horizontal="center" vertical="top" wrapText="1"/>
    </xf>
    <xf numFmtId="0" fontId="11" fillId="40" borderId="0" xfId="0" applyFont="1" applyFill="1" applyAlignment="1">
      <alignment horizontal="left" vertical="top" wrapText="1"/>
    </xf>
    <xf numFmtId="49" fontId="103" fillId="44" borderId="2" xfId="0" applyNumberFormat="1" applyFont="1" applyFill="1" applyBorder="1" applyAlignment="1">
      <alignment horizontal="left"/>
    </xf>
    <xf numFmtId="0" fontId="0" fillId="40" borderId="0" xfId="0" applyFill="1" applyAlignment="1">
      <alignment vertical="top" wrapText="1"/>
    </xf>
    <xf numFmtId="0" fontId="107" fillId="40" borderId="0" xfId="0" applyFont="1" applyFill="1" applyAlignment="1">
      <alignment wrapText="1"/>
    </xf>
    <xf numFmtId="0" fontId="108" fillId="40" borderId="0" xfId="0" applyFont="1" applyFill="1" applyAlignment="1">
      <alignment horizontal="left" vertical="top" wrapText="1"/>
    </xf>
    <xf numFmtId="0" fontId="109" fillId="40" borderId="0" xfId="0" applyFont="1" applyFill="1" applyAlignment="1">
      <alignment horizontal="left" vertical="top" wrapText="1"/>
    </xf>
    <xf numFmtId="0" fontId="54" fillId="0" borderId="0" xfId="0" applyFont="1" applyAlignment="1">
      <alignment wrapText="1"/>
    </xf>
    <xf numFmtId="0" fontId="8" fillId="40" borderId="0" xfId="34" applyFill="1" applyAlignment="1" applyProtection="1">
      <alignment horizontal="left"/>
    </xf>
    <xf numFmtId="0" fontId="52" fillId="40" borderId="0" xfId="0" applyFont="1" applyFill="1" applyAlignment="1">
      <alignment horizontal="left" vertical="top" wrapText="1"/>
    </xf>
    <xf numFmtId="0" fontId="110" fillId="40" borderId="0" xfId="0" applyFont="1" applyFill="1" applyAlignment="1">
      <alignment horizontal="left" vertical="top" wrapText="1"/>
    </xf>
    <xf numFmtId="0" fontId="54" fillId="40" borderId="0" xfId="0" applyFont="1" applyFill="1" applyAlignment="1">
      <alignment vertical="top" wrapText="1"/>
    </xf>
    <xf numFmtId="0" fontId="50" fillId="40" borderId="0" xfId="0" applyFont="1" applyFill="1" applyAlignment="1">
      <alignment horizontal="left" vertical="top" wrapText="1"/>
    </xf>
    <xf numFmtId="0" fontId="54" fillId="40" borderId="0" xfId="0" applyFont="1" applyFill="1"/>
    <xf numFmtId="0" fontId="77" fillId="46" borderId="3" xfId="0" applyFont="1" applyFill="1" applyBorder="1" applyAlignment="1">
      <alignment horizontal="left" vertical="top" wrapText="1"/>
    </xf>
    <xf numFmtId="0" fontId="77" fillId="47" borderId="3" xfId="0" applyFont="1" applyFill="1" applyBorder="1" applyAlignment="1">
      <alignment horizontal="left" vertical="top" wrapText="1"/>
    </xf>
    <xf numFmtId="0" fontId="77" fillId="48" borderId="3" xfId="0" applyFont="1" applyFill="1" applyBorder="1" applyAlignment="1">
      <alignment horizontal="left" vertical="top" wrapText="1"/>
    </xf>
    <xf numFmtId="0" fontId="77" fillId="49" borderId="11" xfId="0" applyFont="1" applyFill="1" applyBorder="1" applyAlignment="1">
      <alignment horizontal="left" vertical="top" wrapText="1"/>
    </xf>
    <xf numFmtId="0" fontId="77" fillId="49" borderId="12" xfId="0" applyFont="1" applyFill="1" applyBorder="1" applyAlignment="1">
      <alignment horizontal="left" vertical="top" wrapText="1"/>
    </xf>
    <xf numFmtId="0" fontId="77" fillId="49" borderId="13" xfId="0" applyFont="1" applyFill="1" applyBorder="1" applyAlignment="1">
      <alignment horizontal="left" vertical="top" wrapText="1"/>
    </xf>
    <xf numFmtId="0" fontId="77" fillId="49" borderId="3" xfId="0" applyFont="1" applyFill="1" applyBorder="1" applyAlignment="1">
      <alignment horizontal="left" vertical="top" wrapText="1"/>
    </xf>
    <xf numFmtId="0" fontId="77" fillId="48" borderId="3" xfId="0" applyFont="1" applyFill="1" applyBorder="1" applyAlignment="1">
      <alignment horizontal="left" vertical="center" wrapText="1"/>
    </xf>
    <xf numFmtId="0" fontId="111" fillId="40" borderId="0" xfId="0" applyFont="1" applyFill="1" applyAlignment="1">
      <alignment horizontal="left" vertical="top"/>
    </xf>
    <xf numFmtId="0" fontId="85" fillId="40" borderId="4" xfId="0" applyFont="1" applyFill="1" applyBorder="1"/>
    <xf numFmtId="0" fontId="54" fillId="42" borderId="65" xfId="0" applyFont="1" applyFill="1" applyBorder="1" applyAlignment="1">
      <alignment vertical="center" wrapText="1"/>
    </xf>
    <xf numFmtId="0" fontId="54" fillId="42" borderId="66" xfId="0" applyFont="1" applyFill="1" applyBorder="1" applyAlignment="1">
      <alignment vertical="center" wrapText="1"/>
    </xf>
    <xf numFmtId="0" fontId="54" fillId="42" borderId="47" xfId="0" applyFont="1" applyFill="1" applyBorder="1" applyAlignment="1">
      <alignment vertical="center" wrapText="1"/>
    </xf>
    <xf numFmtId="0" fontId="112" fillId="40" borderId="0" xfId="0" applyFont="1" applyFill="1" applyAlignment="1">
      <alignment horizontal="left" vertical="top" wrapText="1"/>
    </xf>
    <xf numFmtId="0" fontId="54" fillId="42" borderId="44" xfId="0" applyFont="1" applyFill="1" applyBorder="1" applyAlignment="1">
      <alignment vertical="center" wrapText="1"/>
    </xf>
    <xf numFmtId="0" fontId="54" fillId="42" borderId="67" xfId="0" applyFont="1" applyFill="1" applyBorder="1" applyAlignment="1">
      <alignment vertical="center" wrapText="1"/>
    </xf>
    <xf numFmtId="0" fontId="54" fillId="42" borderId="46" xfId="0" applyFont="1" applyFill="1" applyBorder="1" applyAlignment="1">
      <alignment vertical="center" wrapText="1"/>
    </xf>
    <xf numFmtId="0" fontId="54" fillId="42" borderId="44" xfId="0" applyFont="1" applyFill="1" applyBorder="1" applyAlignment="1">
      <alignment horizontal="center" vertical="center"/>
    </xf>
    <xf numFmtId="0" fontId="54" fillId="42" borderId="67" xfId="0" applyFont="1" applyFill="1" applyBorder="1" applyAlignment="1">
      <alignment horizontal="center" vertical="center"/>
    </xf>
    <xf numFmtId="0" fontId="54" fillId="42" borderId="46" xfId="0" applyFont="1" applyFill="1" applyBorder="1" applyAlignment="1">
      <alignment horizontal="center" vertical="center"/>
    </xf>
    <xf numFmtId="0" fontId="54" fillId="42" borderId="44" xfId="0" applyFont="1" applyFill="1" applyBorder="1" applyAlignment="1">
      <alignment horizontal="left" vertical="center" wrapText="1"/>
    </xf>
    <xf numFmtId="0" fontId="54" fillId="42" borderId="67" xfId="0" applyFont="1" applyFill="1" applyBorder="1" applyAlignment="1">
      <alignment horizontal="left" vertical="center" wrapText="1"/>
    </xf>
    <xf numFmtId="0" fontId="54" fillId="42" borderId="46" xfId="0" applyFont="1" applyFill="1" applyBorder="1" applyAlignment="1">
      <alignment horizontal="left" vertical="center" wrapText="1"/>
    </xf>
    <xf numFmtId="0" fontId="80" fillId="40" borderId="0" xfId="0" applyFont="1" applyFill="1" applyAlignment="1">
      <alignment vertical="top"/>
    </xf>
    <xf numFmtId="0" fontId="54" fillId="42" borderId="44" xfId="0" applyFont="1" applyFill="1" applyBorder="1" applyAlignment="1">
      <alignment vertical="center"/>
    </xf>
    <xf numFmtId="0" fontId="54" fillId="42" borderId="67" xfId="0" applyFont="1" applyFill="1" applyBorder="1" applyAlignment="1">
      <alignment vertical="center"/>
    </xf>
    <xf numFmtId="0" fontId="54" fillId="42" borderId="46" xfId="0" applyFont="1" applyFill="1" applyBorder="1" applyAlignment="1">
      <alignment vertical="center"/>
    </xf>
    <xf numFmtId="0" fontId="61" fillId="40" borderId="0" xfId="0" applyFont="1" applyFill="1" applyAlignment="1">
      <alignment horizontal="left" vertical="top" wrapText="1"/>
    </xf>
    <xf numFmtId="0" fontId="14" fillId="40" borderId="0" xfId="0" applyFont="1" applyFill="1" applyAlignment="1">
      <alignment horizontal="left" vertical="top" wrapText="1"/>
    </xf>
    <xf numFmtId="0" fontId="94" fillId="40" borderId="0" xfId="0" applyFont="1" applyFill="1" applyAlignment="1">
      <alignment horizontal="left" vertical="top" wrapText="1"/>
    </xf>
    <xf numFmtId="0" fontId="95" fillId="40" borderId="0" xfId="34" applyNumberFormat="1" applyFont="1" applyFill="1" applyBorder="1" applyAlignment="1" applyProtection="1">
      <alignment horizontal="left" vertical="top" wrapText="1"/>
    </xf>
    <xf numFmtId="0" fontId="0" fillId="40" borderId="0" xfId="0" applyFill="1"/>
    <xf numFmtId="0" fontId="0" fillId="0" borderId="0" xfId="0"/>
    <xf numFmtId="0" fontId="52" fillId="40" borderId="68" xfId="0" applyFont="1" applyFill="1" applyBorder="1" applyAlignment="1">
      <alignment horizontal="left" vertical="top" wrapText="1"/>
    </xf>
    <xf numFmtId="0" fontId="52" fillId="40" borderId="69" xfId="0" applyFont="1" applyFill="1" applyBorder="1" applyAlignment="1">
      <alignment horizontal="left" vertical="top" wrapText="1"/>
    </xf>
    <xf numFmtId="0" fontId="52" fillId="40" borderId="70" xfId="0" applyFont="1" applyFill="1" applyBorder="1" applyAlignment="1">
      <alignment horizontal="left" vertical="top" wrapText="1"/>
    </xf>
    <xf numFmtId="0" fontId="60" fillId="40" borderId="0" xfId="0" applyFont="1" applyFill="1" applyAlignment="1">
      <alignment horizontal="left" vertical="top" wrapText="1"/>
    </xf>
    <xf numFmtId="0" fontId="0" fillId="40" borderId="0" xfId="0" applyFill="1" applyAlignment="1">
      <alignment horizontal="left" wrapText="1"/>
    </xf>
    <xf numFmtId="0" fontId="0" fillId="0" borderId="0" xfId="0" applyAlignment="1">
      <alignment horizontal="left" wrapText="1"/>
    </xf>
    <xf numFmtId="0" fontId="52" fillId="0" borderId="14" xfId="0" applyFont="1" applyBorder="1" applyAlignment="1">
      <alignment vertical="top" wrapText="1"/>
    </xf>
    <xf numFmtId="0" fontId="52" fillId="0" borderId="15" xfId="0" applyFont="1" applyBorder="1" applyAlignment="1">
      <alignment vertical="top" wrapText="1"/>
    </xf>
    <xf numFmtId="0" fontId="52" fillId="0" borderId="16" xfId="0" applyFont="1" applyBorder="1" applyAlignment="1">
      <alignment vertical="top" wrapText="1"/>
    </xf>
    <xf numFmtId="0" fontId="8" fillId="40" borderId="0" xfId="34" applyNumberFormat="1" applyFill="1" applyBorder="1" applyAlignment="1" applyProtection="1">
      <alignment horizontal="left" vertical="top" wrapText="1"/>
    </xf>
    <xf numFmtId="0" fontId="54" fillId="42" borderId="30" xfId="0" applyFont="1" applyFill="1" applyBorder="1" applyAlignment="1">
      <alignment horizontal="left" vertical="center" wrapText="1"/>
    </xf>
    <xf numFmtId="0" fontId="54" fillId="42" borderId="30" xfId="0" applyFont="1" applyFill="1" applyBorder="1" applyAlignment="1">
      <alignment vertical="center"/>
    </xf>
    <xf numFmtId="0" fontId="54" fillId="42" borderId="30" xfId="0" applyFont="1" applyFill="1" applyBorder="1" applyAlignment="1">
      <alignment vertical="center" wrapText="1"/>
    </xf>
    <xf numFmtId="0" fontId="52" fillId="40" borderId="0" xfId="0" applyFont="1" applyFill="1" applyAlignment="1">
      <alignment vertical="top" wrapText="1"/>
    </xf>
    <xf numFmtId="0" fontId="48" fillId="40" borderId="0" xfId="0" applyFont="1" applyFill="1" applyAlignment="1">
      <alignment vertical="top" wrapText="1"/>
    </xf>
    <xf numFmtId="0" fontId="48" fillId="0" borderId="0" xfId="0" applyFont="1" applyAlignment="1">
      <alignment vertical="top" wrapText="1"/>
    </xf>
    <xf numFmtId="0" fontId="60" fillId="40" borderId="0" xfId="0" applyFont="1" applyFill="1" applyAlignment="1">
      <alignment vertical="top" wrapText="1"/>
    </xf>
    <xf numFmtId="0" fontId="10" fillId="40" borderId="0" xfId="0" applyFont="1" applyFill="1" applyAlignment="1">
      <alignment vertical="top" wrapText="1"/>
    </xf>
    <xf numFmtId="0" fontId="113" fillId="0" borderId="0" xfId="0" applyFont="1" applyAlignment="1">
      <alignment horizontal="left" vertical="top" wrapText="1"/>
    </xf>
    <xf numFmtId="0" fontId="114" fillId="40" borderId="0" xfId="0" applyFont="1" applyFill="1" applyAlignment="1">
      <alignment horizontal="left" vertical="top" wrapText="1"/>
    </xf>
    <xf numFmtId="0" fontId="0" fillId="0" borderId="0" xfId="0" applyAlignment="1">
      <alignment horizontal="left" vertical="top" wrapText="1"/>
    </xf>
    <xf numFmtId="0" fontId="47" fillId="40" borderId="0" xfId="0" applyFont="1" applyFill="1" applyAlignment="1">
      <alignment horizontal="left" vertical="top" wrapText="1"/>
    </xf>
    <xf numFmtId="0" fontId="0" fillId="40" borderId="0" xfId="0" applyFill="1" applyAlignment="1">
      <alignment horizontal="left" vertical="top" wrapText="1"/>
    </xf>
    <xf numFmtId="0" fontId="52" fillId="0" borderId="14" xfId="0" applyFont="1" applyBorder="1" applyAlignment="1">
      <alignment horizontal="left" vertical="top" wrapText="1"/>
    </xf>
    <xf numFmtId="0" fontId="52" fillId="0" borderId="15" xfId="0" applyFont="1" applyBorder="1" applyAlignment="1">
      <alignment horizontal="left" vertical="top" wrapText="1"/>
    </xf>
    <xf numFmtId="0" fontId="52" fillId="0" borderId="16" xfId="0" applyFont="1" applyBorder="1" applyAlignment="1">
      <alignment horizontal="left" vertical="top" wrapText="1"/>
    </xf>
    <xf numFmtId="0" fontId="54" fillId="0" borderId="0" xfId="0" applyFont="1" applyAlignment="1">
      <alignment horizontal="left" vertical="top" wrapText="1"/>
    </xf>
    <xf numFmtId="0" fontId="95" fillId="40" borderId="0" xfId="34" applyFont="1" applyFill="1" applyAlignment="1" applyProtection="1">
      <alignment horizontal="left" vertical="top" wrapText="1"/>
    </xf>
    <xf numFmtId="0" fontId="8" fillId="0" borderId="0" xfId="34" applyAlignment="1" applyProtection="1">
      <alignment horizontal="left" vertical="top" wrapText="1"/>
    </xf>
    <xf numFmtId="180" fontId="54" fillId="0" borderId="30" xfId="0" applyNumberFormat="1" applyFont="1" applyBorder="1" applyAlignment="1">
      <alignment horizontal="center"/>
    </xf>
    <xf numFmtId="0" fontId="54" fillId="0" borderId="30" xfId="0" applyFont="1" applyBorder="1" applyAlignment="1">
      <alignment horizontal="center"/>
    </xf>
    <xf numFmtId="0" fontId="79" fillId="40" borderId="0" xfId="0" applyFont="1" applyFill="1" applyAlignment="1">
      <alignment horizontal="left" vertical="top" wrapText="1"/>
    </xf>
    <xf numFmtId="0" fontId="79" fillId="0" borderId="0" xfId="0" applyFont="1" applyAlignment="1">
      <alignment horizontal="left" vertical="top" wrapText="1"/>
    </xf>
    <xf numFmtId="0" fontId="54" fillId="40" borderId="3" xfId="0" applyFont="1" applyFill="1" applyBorder="1" applyAlignment="1">
      <alignment horizontal="left" vertical="top"/>
    </xf>
    <xf numFmtId="0" fontId="84" fillId="40" borderId="3" xfId="0" applyFont="1" applyFill="1" applyBorder="1" applyAlignment="1">
      <alignment horizontal="left" vertical="top"/>
    </xf>
    <xf numFmtId="0" fontId="54" fillId="42" borderId="71" xfId="0" applyFont="1" applyFill="1" applyBorder="1" applyAlignment="1">
      <alignment horizontal="center" wrapText="1"/>
    </xf>
    <xf numFmtId="0" fontId="54" fillId="42" borderId="12" xfId="0" applyFont="1" applyFill="1" applyBorder="1" applyAlignment="1">
      <alignment horizontal="center" wrapText="1"/>
    </xf>
    <xf numFmtId="0" fontId="54" fillId="42" borderId="72" xfId="0" applyFont="1" applyFill="1" applyBorder="1" applyAlignment="1">
      <alignment horizontal="center" wrapText="1"/>
    </xf>
    <xf numFmtId="0" fontId="54" fillId="40" borderId="3" xfId="0" applyFont="1" applyFill="1" applyBorder="1" applyAlignment="1">
      <alignment horizontal="left" vertical="top" wrapText="1"/>
    </xf>
    <xf numFmtId="0" fontId="81" fillId="40" borderId="0" xfId="0" applyFont="1" applyFill="1" applyAlignment="1">
      <alignment horizontal="left" vertical="top"/>
    </xf>
    <xf numFmtId="0" fontId="48" fillId="40" borderId="0" xfId="0" applyFont="1" applyFill="1" applyAlignment="1">
      <alignment horizontal="left" vertical="center" wrapText="1"/>
    </xf>
    <xf numFmtId="0" fontId="54" fillId="40" borderId="11" xfId="0" applyFont="1" applyFill="1" applyBorder="1" applyAlignment="1">
      <alignment horizontal="left" vertical="top"/>
    </xf>
    <xf numFmtId="0" fontId="54" fillId="40" borderId="12" xfId="0" applyFont="1" applyFill="1" applyBorder="1" applyAlignment="1">
      <alignment horizontal="left" vertical="top"/>
    </xf>
    <xf numFmtId="0" fontId="54" fillId="40" borderId="13" xfId="0" applyFont="1" applyFill="1" applyBorder="1" applyAlignment="1">
      <alignment horizontal="left" vertical="top"/>
    </xf>
    <xf numFmtId="0" fontId="54" fillId="42" borderId="54" xfId="0" applyFont="1" applyFill="1" applyBorder="1" applyAlignment="1">
      <alignment vertical="center"/>
    </xf>
    <xf numFmtId="0" fontId="35" fillId="0" borderId="0" xfId="0" applyFont="1" applyAlignment="1">
      <alignment horizontal="left" vertical="top" wrapText="1"/>
    </xf>
    <xf numFmtId="0" fontId="54" fillId="40" borderId="30" xfId="0" applyFont="1" applyFill="1" applyBorder="1" applyAlignment="1">
      <alignment horizontal="center"/>
    </xf>
    <xf numFmtId="0" fontId="52" fillId="40" borderId="14" xfId="0" applyFont="1" applyFill="1" applyBorder="1" applyAlignment="1">
      <alignment horizontal="left" vertical="top" wrapText="1"/>
    </xf>
    <xf numFmtId="0" fontId="52" fillId="40" borderId="15" xfId="0" applyFont="1" applyFill="1" applyBorder="1" applyAlignment="1">
      <alignment horizontal="left" vertical="top" wrapText="1"/>
    </xf>
    <xf numFmtId="0" fontId="52" fillId="40" borderId="16" xfId="0" applyFont="1" applyFill="1" applyBorder="1" applyAlignment="1">
      <alignment horizontal="left" vertical="top" wrapText="1"/>
    </xf>
    <xf numFmtId="0" fontId="48" fillId="40" borderId="0" xfId="0" applyFont="1" applyFill="1"/>
    <xf numFmtId="0" fontId="80" fillId="40" borderId="0" xfId="0" applyFont="1" applyFill="1" applyAlignment="1">
      <alignment horizontal="left" vertical="top"/>
    </xf>
    <xf numFmtId="0" fontId="48" fillId="40" borderId="0" xfId="0" applyFont="1" applyFill="1" applyAlignment="1">
      <alignment horizontal="left" wrapText="1"/>
    </xf>
    <xf numFmtId="0" fontId="93" fillId="40" borderId="0" xfId="0" applyFont="1" applyFill="1" applyAlignment="1">
      <alignment wrapText="1"/>
    </xf>
    <xf numFmtId="0" fontId="0" fillId="40" borderId="0" xfId="0" applyFill="1" applyAlignment="1">
      <alignment vertical="top"/>
    </xf>
    <xf numFmtId="0" fontId="54" fillId="0" borderId="51" xfId="0" applyFont="1" applyBorder="1" applyAlignment="1">
      <alignment horizontal="center" wrapText="1"/>
    </xf>
    <xf numFmtId="0" fontId="54" fillId="0" borderId="52" xfId="0" applyFont="1" applyBorder="1" applyAlignment="1">
      <alignment horizontal="center" wrapText="1"/>
    </xf>
    <xf numFmtId="0" fontId="54" fillId="0" borderId="73" xfId="0" applyFont="1" applyBorder="1" applyAlignment="1">
      <alignment horizontal="center" wrapText="1"/>
    </xf>
    <xf numFmtId="0" fontId="54" fillId="0" borderId="74" xfId="0" applyFont="1" applyBorder="1" applyAlignment="1">
      <alignment horizontal="center" wrapText="1"/>
    </xf>
    <xf numFmtId="0" fontId="54" fillId="0" borderId="60" xfId="0" applyFont="1" applyBorder="1" applyAlignment="1">
      <alignment horizontal="center" wrapText="1"/>
    </xf>
    <xf numFmtId="0" fontId="54" fillId="42" borderId="58" xfId="0" applyFont="1" applyFill="1" applyBorder="1" applyAlignment="1">
      <alignment horizontal="left" vertical="center" wrapText="1"/>
    </xf>
    <xf numFmtId="0" fontId="54" fillId="42" borderId="61" xfId="0" applyFont="1" applyFill="1" applyBorder="1" applyAlignment="1">
      <alignment horizontal="left" vertical="center" wrapText="1"/>
    </xf>
    <xf numFmtId="0" fontId="54" fillId="42" borderId="54" xfId="0" applyFont="1" applyFill="1" applyBorder="1" applyAlignment="1">
      <alignment horizontal="left" vertical="center" wrapText="1"/>
    </xf>
    <xf numFmtId="0" fontId="80" fillId="0" borderId="0" xfId="0" applyFont="1" applyAlignment="1">
      <alignment vertical="top"/>
    </xf>
    <xf numFmtId="0" fontId="52" fillId="0" borderId="14" xfId="0" applyFont="1" applyBorder="1" applyAlignment="1">
      <alignment horizontal="left" wrapText="1"/>
    </xf>
    <xf numFmtId="0" fontId="52" fillId="0" borderId="15" xfId="0" applyFont="1" applyBorder="1" applyAlignment="1">
      <alignment horizontal="left" wrapText="1"/>
    </xf>
    <xf numFmtId="0" fontId="52" fillId="0" borderId="16" xfId="0" applyFont="1" applyBorder="1" applyAlignment="1">
      <alignment horizontal="left" wrapText="1"/>
    </xf>
    <xf numFmtId="0" fontId="48" fillId="0" borderId="0" xfId="0" applyFont="1" applyAlignment="1">
      <alignment horizontal="left" wrapText="1"/>
    </xf>
    <xf numFmtId="0" fontId="60" fillId="40" borderId="0" xfId="0" applyFont="1" applyFill="1" applyAlignment="1">
      <alignment horizontal="left" wrapText="1"/>
    </xf>
    <xf numFmtId="0" fontId="54" fillId="0" borderId="56" xfId="0" applyFont="1" applyBorder="1" applyAlignment="1">
      <alignment horizontal="center"/>
    </xf>
    <xf numFmtId="0" fontId="54" fillId="40" borderId="11" xfId="0" applyFont="1" applyFill="1" applyBorder="1" applyAlignment="1">
      <alignment horizontal="center"/>
    </xf>
    <xf numFmtId="0" fontId="54" fillId="40" borderId="12" xfId="0" applyFont="1" applyFill="1" applyBorder="1" applyAlignment="1">
      <alignment horizontal="center"/>
    </xf>
    <xf numFmtId="0" fontId="54" fillId="40" borderId="13" xfId="0" applyFont="1" applyFill="1" applyBorder="1" applyAlignment="1">
      <alignment horizontal="center"/>
    </xf>
    <xf numFmtId="0" fontId="86" fillId="40" borderId="0" xfId="0" applyFont="1" applyFill="1" applyAlignment="1">
      <alignment vertical="top"/>
    </xf>
    <xf numFmtId="0" fontId="84" fillId="40" borderId="0" xfId="0" applyFont="1" applyFill="1" applyAlignment="1">
      <alignment horizontal="left" vertical="top" wrapText="1"/>
    </xf>
    <xf numFmtId="0" fontId="79" fillId="0" borderId="0" xfId="0" applyFont="1" applyAlignment="1">
      <alignment vertical="top" wrapText="1"/>
    </xf>
    <xf numFmtId="0" fontId="8" fillId="40" borderId="0" xfId="34" applyFill="1" applyAlignment="1" applyProtection="1">
      <alignment horizontal="left" wrapText="1"/>
    </xf>
    <xf numFmtId="0" fontId="115" fillId="40" borderId="0" xfId="0" applyFont="1" applyFill="1" applyAlignment="1">
      <alignment horizontal="left" vertical="top" wrapText="1"/>
    </xf>
    <xf numFmtId="0" fontId="54" fillId="42" borderId="75" xfId="0" applyFont="1" applyFill="1" applyBorder="1" applyAlignment="1">
      <alignment vertical="center" wrapText="1"/>
    </xf>
    <xf numFmtId="0" fontId="52" fillId="0" borderId="68" xfId="0" applyFont="1" applyBorder="1" applyAlignment="1">
      <alignment horizontal="left" vertical="top" wrapText="1"/>
    </xf>
    <xf numFmtId="0" fontId="52" fillId="0" borderId="69" xfId="0" applyFont="1" applyBorder="1" applyAlignment="1">
      <alignment horizontal="left" vertical="top" wrapText="1"/>
    </xf>
    <xf numFmtId="0" fontId="52" fillId="0" borderId="70" xfId="0" applyFont="1" applyBorder="1" applyAlignment="1">
      <alignment horizontal="left" vertical="top" wrapText="1"/>
    </xf>
    <xf numFmtId="0" fontId="48" fillId="40" borderId="76" xfId="0" applyFont="1" applyFill="1" applyBorder="1" applyAlignment="1">
      <alignment horizontal="left" vertical="top" wrapText="1"/>
    </xf>
    <xf numFmtId="0" fontId="60" fillId="40" borderId="0" xfId="0" applyFont="1" applyFill="1" applyAlignment="1">
      <alignment vertical="top"/>
    </xf>
    <xf numFmtId="0" fontId="51" fillId="40" borderId="0" xfId="0" applyFont="1" applyFill="1" applyAlignment="1">
      <alignment horizontal="left" vertical="top" wrapText="1"/>
    </xf>
    <xf numFmtId="0" fontId="81" fillId="40" borderId="0" xfId="0" applyFont="1" applyFill="1" applyAlignment="1">
      <alignment horizontal="left" vertical="top" wrapText="1"/>
    </xf>
    <xf numFmtId="0" fontId="54" fillId="40" borderId="56" xfId="0" applyFont="1" applyFill="1" applyBorder="1" applyAlignment="1">
      <alignment horizontal="center"/>
    </xf>
    <xf numFmtId="0" fontId="54" fillId="40" borderId="77" xfId="0" applyFont="1" applyFill="1" applyBorder="1" applyAlignment="1">
      <alignment horizontal="center"/>
    </xf>
    <xf numFmtId="0" fontId="54" fillId="40" borderId="50" xfId="0" applyFont="1" applyFill="1" applyBorder="1" applyAlignment="1">
      <alignment horizontal="center"/>
    </xf>
    <xf numFmtId="0" fontId="50" fillId="0" borderId="0" xfId="0" applyFont="1" applyAlignment="1">
      <alignment horizontal="left" wrapText="1"/>
    </xf>
    <xf numFmtId="0" fontId="48" fillId="40" borderId="68" xfId="0" applyFont="1" applyFill="1" applyBorder="1" applyAlignment="1">
      <alignment horizontal="left" wrapText="1"/>
    </xf>
    <xf numFmtId="0" fontId="48" fillId="40" borderId="69" xfId="0" applyFont="1" applyFill="1" applyBorder="1" applyAlignment="1">
      <alignment horizontal="left" wrapText="1"/>
    </xf>
    <xf numFmtId="0" fontId="48" fillId="40" borderId="70" xfId="0" applyFont="1" applyFill="1" applyBorder="1" applyAlignment="1">
      <alignment horizontal="left" wrapText="1"/>
    </xf>
    <xf numFmtId="0" fontId="48" fillId="2" borderId="0" xfId="0" applyFont="1" applyFill="1" applyAlignment="1">
      <alignment horizontal="left" wrapText="1"/>
    </xf>
    <xf numFmtId="0" fontId="48" fillId="40" borderId="43" xfId="0" applyFont="1" applyFill="1" applyBorder="1" applyAlignment="1">
      <alignment horizontal="center" vertical="center" textRotation="90" wrapText="1"/>
    </xf>
    <xf numFmtId="0" fontId="48" fillId="40" borderId="78" xfId="0" applyFont="1" applyFill="1" applyBorder="1" applyAlignment="1">
      <alignment horizontal="center" vertical="center" textRotation="90" wrapText="1"/>
    </xf>
    <xf numFmtId="0" fontId="48" fillId="40" borderId="79" xfId="0" applyFont="1" applyFill="1" applyBorder="1" applyAlignment="1">
      <alignment horizontal="center" vertical="center" textRotation="90" wrapText="1"/>
    </xf>
    <xf numFmtId="0" fontId="48" fillId="40" borderId="43" xfId="0" applyFont="1" applyFill="1" applyBorder="1" applyAlignment="1">
      <alignment horizontal="center" vertical="center" textRotation="90"/>
    </xf>
    <xf numFmtId="0" fontId="48" fillId="40" borderId="78" xfId="0" applyFont="1" applyFill="1" applyBorder="1" applyAlignment="1">
      <alignment horizontal="center" vertical="center" textRotation="90"/>
    </xf>
    <xf numFmtId="0" fontId="48" fillId="40" borderId="79" xfId="0" applyFont="1" applyFill="1" applyBorder="1" applyAlignment="1">
      <alignment horizontal="center" vertical="center" textRotation="90"/>
    </xf>
    <xf numFmtId="0" fontId="116" fillId="40" borderId="0" xfId="0" applyFont="1" applyFill="1" applyAlignment="1">
      <alignment horizontal="left"/>
    </xf>
    <xf numFmtId="49" fontId="117" fillId="44" borderId="2" xfId="0" applyNumberFormat="1" applyFont="1" applyFill="1" applyBorder="1" applyAlignment="1">
      <alignment horizontal="left"/>
    </xf>
    <xf numFmtId="0" fontId="52" fillId="40" borderId="68" xfId="0" applyFont="1" applyFill="1" applyBorder="1" applyAlignment="1">
      <alignment horizontal="left" wrapText="1"/>
    </xf>
    <xf numFmtId="0" fontId="52" fillId="40" borderId="69" xfId="0" applyFont="1" applyFill="1" applyBorder="1" applyAlignment="1">
      <alignment horizontal="left" wrapText="1"/>
    </xf>
    <xf numFmtId="0" fontId="52" fillId="40" borderId="70" xfId="0" applyFont="1" applyFill="1" applyBorder="1" applyAlignment="1">
      <alignment horizontal="left" wrapText="1"/>
    </xf>
    <xf numFmtId="0" fontId="118" fillId="40" borderId="0" xfId="0" applyFont="1" applyFill="1" applyAlignment="1">
      <alignment horizontal="center"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27" xr:uid="{00000000-0005-0000-0000-00001A000000}"/>
    <cellStyle name="Check Cell" xfId="28" builtinId="23" customBuiltin="1"/>
    <cellStyle name="Comma" xfId="29" builtinId="3" customBuiltin="1"/>
    <cellStyle name="Comma 2" xfId="30" xr:uid="{00000000-0005-0000-0000-00001D000000}"/>
    <cellStyle name="Explanatory Text" xfId="31" builtinId="53" customBuiltin="1"/>
    <cellStyle name="Followed Hyperlink" xfId="32" builtinId="9" customBuiltin="1"/>
    <cellStyle name="Good" xfId="33" builtinId="26" customBuiltin="1"/>
    <cellStyle name="Hyperlink" xfId="34" builtinId="8" customBuiltin="1"/>
    <cellStyle name="Input" xfId="35" builtinId="20" customBuiltin="1"/>
    <cellStyle name="Input data" xfId="36" xr:uid="{00000000-0005-0000-0000-000023000000}"/>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Percent 2" xfId="41" xr:uid="{00000000-0005-0000-0000-000029000000}"/>
    <cellStyle name="Selection" xfId="42" xr:uid="{00000000-0005-0000-0000-00002A000000}"/>
    <cellStyle name="Title" xfId="43" builtinId="15" customBuiltin="1"/>
    <cellStyle name="Warning Text" xfId="44" builtinId="11" customBuiltin="1"/>
  </cellStyles>
  <dxfs count="52">
    <dxf>
      <font>
        <b/>
        <i/>
        <color theme="0"/>
      </font>
      <fill>
        <patternFill>
          <bgColor rgb="FFFF0000"/>
        </patternFill>
      </fill>
    </dxf>
    <dxf>
      <fill>
        <patternFill patternType="lightGray"/>
      </fill>
    </dxf>
    <dxf>
      <fill>
        <patternFill patternType="lightGray"/>
      </fill>
    </dxf>
    <dxf>
      <fill>
        <patternFill patternType="lightGray"/>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ill>
        <patternFill patternType="lightGray"/>
      </fill>
    </dxf>
    <dxf>
      <fill>
        <patternFill patternType="lightGray"/>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ill>
        <patternFill patternType="lightGray"/>
      </fill>
    </dxf>
    <dxf>
      <font>
        <b/>
        <i/>
        <color theme="0"/>
      </font>
      <fill>
        <patternFill>
          <bgColor rgb="FFFF0000"/>
        </patternFill>
      </fill>
    </dxf>
    <dxf>
      <fill>
        <patternFill patternType="lightGray"/>
      </fill>
    </dxf>
    <dxf>
      <font>
        <b/>
        <i/>
        <color theme="0"/>
      </font>
      <fill>
        <patternFill>
          <bgColor rgb="FFFF0000"/>
        </patternFill>
      </fill>
    </dxf>
    <dxf>
      <fill>
        <patternFill patternType="lightGray"/>
      </fill>
    </dxf>
    <dxf>
      <font>
        <b/>
        <i/>
        <color theme="0"/>
      </font>
      <fill>
        <patternFill>
          <bgColor rgb="FFFF0000"/>
        </patternFill>
      </fill>
    </dxf>
    <dxf>
      <fill>
        <patternFill patternType="lightGray"/>
      </fill>
    </dxf>
    <dxf>
      <fill>
        <patternFill patternType="lightGray"/>
      </fill>
    </dxf>
    <dxf>
      <fill>
        <patternFill patternType="lightGray"/>
      </fill>
    </dxf>
    <dxf>
      <font>
        <b/>
        <i/>
        <color theme="0"/>
      </font>
      <fill>
        <patternFill>
          <bgColor rgb="FFFF0000"/>
        </patternFill>
      </fill>
    </dxf>
    <dxf>
      <fill>
        <patternFill patternType="lightGray"/>
      </fill>
    </dxf>
    <dxf>
      <font>
        <b/>
        <i/>
        <color theme="0"/>
      </font>
      <fill>
        <patternFill>
          <bgColor rgb="FFFF0000"/>
        </patternFill>
      </fill>
    </dxf>
    <dxf>
      <fill>
        <patternFill patternType="lightGray"/>
      </fill>
    </dxf>
    <dxf>
      <font>
        <b/>
        <i/>
        <color theme="0"/>
      </font>
      <fill>
        <patternFill>
          <bgColor rgb="FFFF0000"/>
        </patternFill>
      </fill>
    </dxf>
    <dxf>
      <fill>
        <patternFill patternType="lightGray"/>
      </fill>
    </dxf>
    <dxf>
      <fill>
        <patternFill patternType="lightGray"/>
      </fill>
    </dxf>
    <dxf>
      <fill>
        <patternFill patternType="lightGray"/>
      </fill>
    </dxf>
    <dxf>
      <font>
        <b/>
        <i/>
        <color theme="0"/>
      </font>
      <fill>
        <patternFill>
          <bgColor rgb="FFFF0000"/>
        </patternFill>
      </fill>
    </dxf>
    <dxf>
      <fill>
        <patternFill patternType="lightGray"/>
      </fill>
    </dxf>
    <dxf>
      <fill>
        <patternFill patternType="lightGray"/>
      </fill>
    </dxf>
    <dxf>
      <fill>
        <patternFill patternType="lightGray"/>
      </fill>
    </dxf>
    <dxf>
      <fill>
        <patternFill patternType="lightGray"/>
      </fill>
    </dxf>
    <dxf>
      <font>
        <b/>
        <i/>
        <color theme="0"/>
      </font>
      <fill>
        <patternFill>
          <bgColor rgb="FFFF0000"/>
        </patternFill>
      </fill>
    </dxf>
    <dxf>
      <font>
        <b/>
        <i/>
        <color theme="0"/>
      </font>
      <fill>
        <patternFill>
          <bgColor rgb="FFFF0000"/>
        </patternFill>
      </fill>
    </dxf>
    <dxf>
      <fill>
        <patternFill patternType="lightGray"/>
      </fill>
    </dxf>
    <dxf>
      <fill>
        <patternFill patternType="lightGray"/>
      </fill>
    </dxf>
    <dxf>
      <fill>
        <patternFill patternType="lightGray"/>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gov.uk/government/organisations/department-for-business-energy-and-industrial-strategy" TargetMode="External"/><Relationship Id="rId2" Type="http://schemas.openxmlformats.org/officeDocument/2006/relationships/image" Target="../media/image1.png"/><Relationship Id="rId1" Type="http://schemas.openxmlformats.org/officeDocument/2006/relationships/hyperlink" Target="https://www.gov.uk/government/organisations/department-for-environment-food-rural-affairs"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7</xdr:col>
      <xdr:colOff>137160</xdr:colOff>
      <xdr:row>3</xdr:row>
      <xdr:rowOff>64770</xdr:rowOff>
    </xdr:from>
    <xdr:to>
      <xdr:col>9</xdr:col>
      <xdr:colOff>342900</xdr:colOff>
      <xdr:row>6</xdr:row>
      <xdr:rowOff>381000</xdr:rowOff>
    </xdr:to>
    <xdr:pic>
      <xdr:nvPicPr>
        <xdr:cNvPr id="311370" name="Picture 3">
          <a:hlinkClick xmlns:r="http://schemas.openxmlformats.org/officeDocument/2006/relationships" r:id="rId1"/>
          <a:extLst>
            <a:ext uri="{FF2B5EF4-FFF2-40B4-BE49-F238E27FC236}">
              <a16:creationId xmlns:a16="http://schemas.microsoft.com/office/drawing/2014/main" id="{50D0AC19-C01B-4A96-877B-BBB268F29C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02680" y="621030"/>
          <a:ext cx="1417320"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144780</xdr:colOff>
      <xdr:row>3</xdr:row>
      <xdr:rowOff>64770</xdr:rowOff>
    </xdr:from>
    <xdr:to>
      <xdr:col>7</xdr:col>
      <xdr:colOff>0</xdr:colOff>
      <xdr:row>6</xdr:row>
      <xdr:rowOff>381000</xdr:rowOff>
    </xdr:to>
    <xdr:pic>
      <xdr:nvPicPr>
        <xdr:cNvPr id="311371" name="Picture 4">
          <a:hlinkClick xmlns:r="http://schemas.openxmlformats.org/officeDocument/2006/relationships" r:id="rId3"/>
          <a:extLst>
            <a:ext uri="{FF2B5EF4-FFF2-40B4-BE49-F238E27FC236}">
              <a16:creationId xmlns:a16="http://schemas.microsoft.com/office/drawing/2014/main" id="{72E3B612-463D-4948-87C1-A4EF67978FB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71060" y="621030"/>
          <a:ext cx="1394460"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269</xdr:row>
      <xdr:rowOff>91440</xdr:rowOff>
    </xdr:from>
    <xdr:to>
      <xdr:col>6</xdr:col>
      <xdr:colOff>441960</xdr:colOff>
      <xdr:row>269</xdr:row>
      <xdr:rowOff>91440</xdr:rowOff>
    </xdr:to>
    <xdr:pic>
      <xdr:nvPicPr>
        <xdr:cNvPr id="312394" name="Picture 3">
          <a:extLst>
            <a:ext uri="{FF2B5EF4-FFF2-40B4-BE49-F238E27FC236}">
              <a16:creationId xmlns:a16="http://schemas.microsoft.com/office/drawing/2014/main" id="{6286F268-9247-47BA-BD5B-31128545A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 y="57805320"/>
          <a:ext cx="592074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269</xdr:row>
      <xdr:rowOff>91440</xdr:rowOff>
    </xdr:from>
    <xdr:to>
      <xdr:col>6</xdr:col>
      <xdr:colOff>403860</xdr:colOff>
      <xdr:row>269</xdr:row>
      <xdr:rowOff>91440</xdr:rowOff>
    </xdr:to>
    <xdr:pic>
      <xdr:nvPicPr>
        <xdr:cNvPr id="312395" name="Picture 1">
          <a:extLst>
            <a:ext uri="{FF2B5EF4-FFF2-40B4-BE49-F238E27FC236}">
              <a16:creationId xmlns:a16="http://schemas.microsoft.com/office/drawing/2014/main" id="{039D56A2-8AB7-4EE1-9ACF-28C7FE057B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57805320"/>
          <a:ext cx="58750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s/Defra%20GHG%20Conversion%20Factors/2018%20Update/Electricity/UK%20Elec/GHG%20CF_UK%20Electricity_2018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T notes_Temp"/>
      <sheetName val="QA_Index"/>
      <sheetName val="Version&amp;Issue_Log"/>
      <sheetName val="Update_Checklist"/>
      <sheetName val="DataSources"/>
      <sheetName val="QC_Checklist"/>
      <sheetName val="RAW1_NAEI GHG"/>
      <sheetName val="RAW2_DUKES Table 5.6"/>
      <sheetName val="RAW3_DUKES Table 5.1.2"/>
      <sheetName val="RAW4_DUKES Table 5A"/>
      <sheetName val="RAW5_GWP Factors"/>
      <sheetName val="RAW6_Benchmark Data"/>
      <sheetName val="RAW7_DUKES Autogen"/>
      <sheetName val="OtherAssumptions"/>
      <sheetName val="Calc1_UK_Elec"/>
      <sheetName val="Calc1a_OtherT_EF"/>
      <sheetName val="Calc2_UK_WTT_Elec"/>
      <sheetName val="MethodPaper"/>
      <sheetName val="LinkedInOutput"/>
      <sheetName val="Benchmark"/>
      <sheetName val="UK electricity"/>
      <sheetName val="Transmission and distribution"/>
      <sheetName val="WTT- UK &amp; overseas elec"/>
      <sheetName val="Conversions"/>
      <sheetName val="Verification-Validation"/>
      <sheetName val="Lookups"/>
      <sheetName val="GHG CF_UK Electricity_2018_MA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tephen.forden@decc.gsi.gov.uk" TargetMode="External"/><Relationship Id="rId7" Type="http://schemas.openxmlformats.org/officeDocument/2006/relationships/drawing" Target="../drawings/drawing1.xml"/><Relationship Id="rId2" Type="http://schemas.openxmlformats.org/officeDocument/2006/relationships/hyperlink" Target="http://www.ghgprotocol.org/standards/corporate-standard" TargetMode="External"/><Relationship Id="rId1" Type="http://schemas.openxmlformats.org/officeDocument/2006/relationships/hyperlink" Target="https://www.gov.uk/government/publications/environmental-reporting-guidelines-including-mandatory-greenhouse-gas-emissions-reporting-guidance" TargetMode="External"/><Relationship Id="rId6" Type="http://schemas.openxmlformats.org/officeDocument/2006/relationships/printerSettings" Target="../printerSettings/printerSettings1.bin"/><Relationship Id="rId5" Type="http://schemas.openxmlformats.org/officeDocument/2006/relationships/hyperlink" Target="https://www.gov.uk/government/collections/government-conversion-factors-for-company-reporting" TargetMode="External"/><Relationship Id="rId4" Type="http://schemas.openxmlformats.org/officeDocument/2006/relationships/hyperlink" Target="mailto:Climatechange.Statistics@beis.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www.ghgprotocol.org/corporate-standard"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gov.uk/government/publications/environmental-reporting-guidelines-including-mandatory-greenhouse-gas-emissions-reporting-guidance" TargetMode="External"/><Relationship Id="rId1" Type="http://schemas.openxmlformats.org/officeDocument/2006/relationships/hyperlink" Target="https://www.gov.uk/government/publications/environmental-reporting-guidelines-including-mandatory-greenhouse-gas-emissions-reporting-guidanc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s://www.gov.uk/government/publications/environmental-reporting-guidelines-including-mandatory-greenhouse-gas-emissions-reporting-guidance" TargetMode="External"/><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9.bin"/><Relationship Id="rId1" Type="http://schemas.openxmlformats.org/officeDocument/2006/relationships/hyperlink" Target="https://www.gov.uk/government/publications/environmental-reporting-guidelines-including-mandatory-greenhouse-gas-emissions-reporting-guidance" TargetMode="Externa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gov.uk/government/publications/environmental-reporting-guidelines-including-mandatory-greenhouse-gas-emissions-reporting-guidance"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gov.uk/government/publications/environmental-reporting-guidelines-including-mandatory-greenhouse-gas-emissions-reporting-guidance" TargetMode="External"/><Relationship Id="rId1" Type="http://schemas.openxmlformats.org/officeDocument/2006/relationships/hyperlink" Target="https://www.gov.uk/government/publications/environmental-reporting-guidelines-including-mandatory-greenhouse-gas-emissions-reporting-guidance"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12.bin"/><Relationship Id="rId1" Type="http://schemas.openxmlformats.org/officeDocument/2006/relationships/hyperlink" Target="https://webstore.iea.org/" TargetMode="External"/><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ghgprotocol.org/standards/corporate-standard" TargetMode="External"/><Relationship Id="rId1" Type="http://schemas.openxmlformats.org/officeDocument/2006/relationships/hyperlink" Target="http://www.ghgprotocol.org/standards/corporate-standard"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printerSettings" Target="../printerSettings/printerSettings22.bin"/><Relationship Id="rId1" Type="http://schemas.openxmlformats.org/officeDocument/2006/relationships/hyperlink" Target="https://ghgprotocol.org/sites/default/files/standards_supporting/Categorizing%20GHG%20Emissions%20from%20Leased%20Assets.pdf" TargetMode="External"/><Relationship Id="rId4" Type="http://schemas.openxmlformats.org/officeDocument/2006/relationships/comments" Target="../comments17.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34998626667073579"/>
    <pageSetUpPr fitToPage="1"/>
  </sheetPr>
  <dimension ref="A1:AN106"/>
  <sheetViews>
    <sheetView topLeftCell="A2" zoomScale="285" zoomScaleNormal="285" workbookViewId="0"/>
  </sheetViews>
  <sheetFormatPr baseColWidth="10" defaultColWidth="11.1640625" defaultRowHeight="13"/>
  <cols>
    <col min="1" max="1" width="5.5" style="28" customWidth="1"/>
    <col min="2" max="2" width="18.5" customWidth="1"/>
    <col min="3" max="3" width="14.5" customWidth="1"/>
    <col min="4" max="4" width="16" customWidth="1"/>
    <col min="5" max="5" width="11.5" customWidth="1"/>
    <col min="6" max="6" width="6.5" customWidth="1"/>
    <col min="7" max="7" width="16" customWidth="1"/>
    <col min="8" max="8" width="6.5" customWidth="1"/>
    <col min="11" max="11" width="25.5" customWidth="1"/>
    <col min="12" max="12" width="7.5" customWidth="1"/>
    <col min="13" max="13" width="24.5" customWidth="1"/>
    <col min="14" max="40" width="11.1640625" style="28"/>
  </cols>
  <sheetData>
    <row r="1" spans="1:40" s="124" customFormat="1" ht="11">
      <c r="A1" s="413" t="s">
        <v>186</v>
      </c>
      <c r="B1" s="413"/>
      <c r="C1" s="413"/>
      <c r="D1" s="413"/>
      <c r="E1" s="413"/>
      <c r="F1" s="413"/>
      <c r="G1" s="422"/>
      <c r="H1" s="422"/>
      <c r="I1" s="422"/>
      <c r="J1" s="422"/>
      <c r="K1" s="422"/>
      <c r="L1" s="422"/>
      <c r="M1" s="422"/>
      <c r="N1" s="422"/>
      <c r="O1" s="422"/>
      <c r="P1" s="422"/>
      <c r="Q1" s="422"/>
      <c r="R1" s="422"/>
      <c r="S1" s="422"/>
      <c r="T1" s="422"/>
      <c r="U1" s="422"/>
      <c r="V1" s="422"/>
      <c r="W1" s="422"/>
      <c r="X1" s="422"/>
      <c r="Y1" s="137"/>
      <c r="Z1" s="137"/>
      <c r="AA1" s="137"/>
      <c r="AB1" s="137"/>
      <c r="AC1" s="137"/>
      <c r="AD1" s="137"/>
      <c r="AE1" s="137"/>
      <c r="AF1" s="137"/>
      <c r="AG1" s="137"/>
      <c r="AH1" s="137"/>
      <c r="AI1" s="137"/>
      <c r="AJ1" s="137"/>
      <c r="AK1" s="137"/>
      <c r="AL1" s="137"/>
      <c r="AM1" s="137"/>
      <c r="AN1" s="137"/>
    </row>
    <row r="2" spans="1:40" ht="21">
      <c r="A2" s="267" t="s">
        <v>172</v>
      </c>
      <c r="B2" s="267"/>
      <c r="C2" s="267"/>
      <c r="D2" s="267"/>
      <c r="E2" s="267"/>
      <c r="F2" s="267"/>
      <c r="G2" s="28"/>
      <c r="H2" s="28"/>
      <c r="I2" s="28"/>
      <c r="J2" s="28"/>
      <c r="K2" s="28"/>
      <c r="L2" s="28"/>
      <c r="M2" s="28"/>
    </row>
    <row r="3" spans="1:40" s="125" customFormat="1" ht="14">
      <c r="A3" s="126" t="s">
        <v>185</v>
      </c>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row>
    <row r="4" spans="1:40" s="127" customFormat="1" ht="9" thickBot="1">
      <c r="A4" s="141"/>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row>
    <row r="5" spans="1:40" ht="14">
      <c r="B5" s="268" t="s">
        <v>830</v>
      </c>
      <c r="C5" s="270">
        <v>44348</v>
      </c>
      <c r="D5" s="271" t="s">
        <v>175</v>
      </c>
      <c r="E5" s="272" t="s">
        <v>859</v>
      </c>
      <c r="F5" s="28"/>
      <c r="G5" s="28"/>
      <c r="H5" s="28"/>
      <c r="I5" s="28"/>
      <c r="J5" s="28"/>
      <c r="K5" s="28"/>
      <c r="L5" s="28"/>
      <c r="M5" s="28"/>
    </row>
    <row r="6" spans="1:40" ht="15" thickBot="1">
      <c r="B6" s="269" t="s">
        <v>33</v>
      </c>
      <c r="C6" s="273">
        <v>1</v>
      </c>
      <c r="D6" s="274" t="s">
        <v>20</v>
      </c>
      <c r="E6" s="275">
        <v>2020</v>
      </c>
      <c r="F6" s="28"/>
      <c r="G6" s="28"/>
      <c r="H6" s="28"/>
      <c r="I6" s="28"/>
      <c r="J6" s="28"/>
      <c r="K6" s="28"/>
      <c r="L6" s="28"/>
      <c r="M6" s="28"/>
    </row>
    <row r="7" spans="1:40" s="316" customFormat="1" ht="55.25" customHeight="1">
      <c r="A7" s="315"/>
      <c r="B7" s="315"/>
      <c r="C7" s="315"/>
      <c r="D7" s="315"/>
      <c r="E7" s="315"/>
      <c r="F7" s="315"/>
      <c r="G7" s="315"/>
      <c r="H7" s="315"/>
      <c r="I7" s="315"/>
      <c r="J7" s="315"/>
      <c r="K7" s="315"/>
      <c r="L7" s="315"/>
      <c r="M7" s="315"/>
      <c r="N7" s="315"/>
      <c r="O7" s="315"/>
      <c r="P7" s="315"/>
      <c r="Q7" s="315"/>
      <c r="R7" s="315"/>
      <c r="S7" s="315"/>
      <c r="T7" s="315"/>
      <c r="U7" s="315"/>
      <c r="V7" s="315"/>
      <c r="W7" s="315"/>
      <c r="X7" s="315"/>
      <c r="Y7" s="315"/>
      <c r="Z7" s="315"/>
      <c r="AA7" s="315"/>
      <c r="AB7" s="315"/>
      <c r="AC7" s="315"/>
      <c r="AD7" s="315"/>
      <c r="AE7" s="315"/>
      <c r="AF7" s="315"/>
      <c r="AG7" s="315"/>
      <c r="AH7" s="315"/>
      <c r="AI7" s="315"/>
      <c r="AJ7" s="315"/>
      <c r="AK7" s="315"/>
      <c r="AL7" s="315"/>
      <c r="AM7" s="315"/>
      <c r="AN7" s="315"/>
    </row>
    <row r="8" spans="1:40" ht="19">
      <c r="B8" s="414" t="s">
        <v>186</v>
      </c>
      <c r="C8" s="414"/>
      <c r="D8" s="414"/>
      <c r="E8" s="414"/>
      <c r="F8" s="414"/>
      <c r="G8" s="414"/>
      <c r="H8" s="414"/>
      <c r="I8" s="142"/>
      <c r="J8" s="142"/>
      <c r="K8" s="142"/>
      <c r="L8" s="142"/>
      <c r="M8" s="142"/>
      <c r="N8" s="142"/>
      <c r="O8" s="142"/>
      <c r="P8" s="142"/>
      <c r="Q8" s="142"/>
    </row>
    <row r="9" spans="1:40" s="28" customFormat="1" ht="48.75" customHeight="1">
      <c r="B9" s="424" t="s">
        <v>648</v>
      </c>
      <c r="C9" s="424"/>
      <c r="D9" s="424"/>
      <c r="E9" s="424"/>
      <c r="F9" s="424"/>
      <c r="G9" s="424"/>
      <c r="H9" s="424"/>
      <c r="I9" s="424"/>
      <c r="J9" s="424"/>
      <c r="K9" s="424"/>
      <c r="L9" s="424"/>
      <c r="M9" s="424"/>
      <c r="N9" s="142"/>
      <c r="O9" s="142"/>
      <c r="P9" s="142"/>
      <c r="Q9" s="142"/>
    </row>
    <row r="10" spans="1:40" s="28" customFormat="1" ht="36.75" customHeight="1">
      <c r="B10" s="427" t="s">
        <v>798</v>
      </c>
      <c r="C10" s="427"/>
      <c r="D10" s="427"/>
      <c r="E10" s="427"/>
      <c r="F10" s="427"/>
      <c r="G10" s="427"/>
      <c r="H10" s="427"/>
      <c r="I10" s="427"/>
      <c r="J10" s="427"/>
      <c r="K10" s="427"/>
      <c r="L10" s="427"/>
      <c r="M10" s="427"/>
      <c r="N10" s="118"/>
      <c r="O10" s="118"/>
      <c r="P10" s="118"/>
      <c r="Q10" s="142"/>
    </row>
    <row r="11" spans="1:40" s="28" customFormat="1" ht="49.5" customHeight="1">
      <c r="B11" s="418" t="s">
        <v>647</v>
      </c>
      <c r="C11" s="418"/>
      <c r="D11" s="418"/>
      <c r="E11" s="418"/>
      <c r="F11" s="418"/>
      <c r="G11" s="418"/>
      <c r="H11" s="418"/>
      <c r="I11" s="418"/>
      <c r="J11" s="418"/>
      <c r="K11" s="418"/>
      <c r="L11" s="418"/>
      <c r="M11" s="418"/>
      <c r="N11" s="142"/>
      <c r="O11" s="142"/>
      <c r="P11" s="142"/>
      <c r="Q11" s="142"/>
    </row>
    <row r="12" spans="1:40" s="28" customFormat="1" ht="19.25" customHeight="1">
      <c r="B12" s="415" t="s">
        <v>657</v>
      </c>
      <c r="C12" s="415"/>
      <c r="D12" s="415"/>
      <c r="E12" s="415"/>
      <c r="F12" s="415"/>
      <c r="G12" s="415"/>
      <c r="H12" s="415"/>
      <c r="I12" s="415"/>
      <c r="J12" s="415"/>
      <c r="K12" s="415"/>
      <c r="M12" s="143"/>
      <c r="N12" s="143"/>
      <c r="O12" s="143"/>
      <c r="P12" s="143"/>
      <c r="Q12" s="143"/>
    </row>
    <row r="13" spans="1:40" ht="18" customHeight="1">
      <c r="B13" s="415" t="s">
        <v>775</v>
      </c>
      <c r="C13" s="415"/>
      <c r="D13" s="425" t="s">
        <v>776</v>
      </c>
      <c r="E13" s="425"/>
      <c r="F13" s="425"/>
      <c r="G13" s="425"/>
      <c r="H13" s="425"/>
      <c r="I13" s="425"/>
      <c r="J13" s="425"/>
      <c r="K13" s="426"/>
      <c r="L13" s="121"/>
      <c r="M13" s="142"/>
      <c r="N13" s="142"/>
      <c r="O13" s="142"/>
      <c r="P13" s="142"/>
      <c r="Q13" s="142"/>
    </row>
    <row r="14" spans="1:40" ht="18" customHeight="1">
      <c r="B14" s="415"/>
      <c r="C14" s="415"/>
      <c r="D14" s="425" t="s">
        <v>777</v>
      </c>
      <c r="E14" s="425"/>
      <c r="F14" s="425"/>
      <c r="G14" s="425"/>
      <c r="H14" s="425"/>
      <c r="I14" s="425"/>
      <c r="J14" s="425"/>
      <c r="K14" s="426"/>
      <c r="L14" s="317"/>
      <c r="M14" s="142"/>
      <c r="N14" s="142"/>
      <c r="O14" s="142"/>
      <c r="P14" s="142"/>
      <c r="Q14" s="142"/>
    </row>
    <row r="15" spans="1:40" ht="18" customHeight="1">
      <c r="B15" s="417" t="s">
        <v>180</v>
      </c>
      <c r="C15" s="417"/>
      <c r="D15" s="417"/>
      <c r="E15" s="417"/>
      <c r="F15" s="417"/>
      <c r="G15" s="417"/>
      <c r="H15" s="417"/>
      <c r="I15" s="417"/>
      <c r="J15" s="417"/>
      <c r="K15" s="417"/>
      <c r="L15" s="417"/>
      <c r="M15" s="417"/>
      <c r="N15" s="142"/>
      <c r="O15" s="142"/>
      <c r="P15" s="142"/>
      <c r="Q15" s="142"/>
    </row>
    <row r="16" spans="1:40" s="28" customFormat="1" ht="49.5" customHeight="1">
      <c r="B16" s="421" t="s">
        <v>769</v>
      </c>
      <c r="C16" s="421"/>
      <c r="D16" s="421"/>
      <c r="E16" s="421"/>
      <c r="F16" s="421"/>
      <c r="G16" s="421"/>
      <c r="H16" s="421"/>
      <c r="I16" s="421"/>
      <c r="J16" s="421"/>
      <c r="K16" s="421"/>
      <c r="L16" s="421"/>
      <c r="M16" s="421"/>
      <c r="N16" s="423"/>
      <c r="O16" s="423"/>
      <c r="P16" s="423"/>
      <c r="Q16" s="423"/>
      <c r="R16" s="423"/>
      <c r="S16" s="423"/>
      <c r="T16" s="423"/>
      <c r="U16" s="423"/>
      <c r="V16" s="423"/>
      <c r="W16" s="423"/>
      <c r="X16" s="423"/>
      <c r="Y16" s="423"/>
    </row>
    <row r="17" spans="2:13" s="28" customFormat="1" ht="36" customHeight="1">
      <c r="B17" s="416" t="s">
        <v>649</v>
      </c>
      <c r="C17" s="416"/>
      <c r="D17" s="416"/>
      <c r="E17" s="416"/>
      <c r="F17" s="416"/>
      <c r="G17" s="416"/>
      <c r="H17" s="416"/>
      <c r="I17" s="416"/>
      <c r="J17" s="416"/>
      <c r="K17" s="416"/>
      <c r="L17" s="416"/>
      <c r="M17" s="416"/>
    </row>
    <row r="18" spans="2:13" s="28" customFormat="1" ht="32.25" customHeight="1">
      <c r="B18" s="418" t="s">
        <v>650</v>
      </c>
      <c r="C18" s="416"/>
      <c r="D18" s="416"/>
      <c r="E18" s="416"/>
      <c r="F18" s="416"/>
      <c r="G18" s="416"/>
      <c r="H18" s="416"/>
      <c r="I18" s="416"/>
      <c r="J18" s="416"/>
      <c r="K18" s="416"/>
      <c r="L18" s="416"/>
      <c r="M18" s="416"/>
    </row>
    <row r="19" spans="2:13" s="28" customFormat="1">
      <c r="B19" s="421" t="s">
        <v>651</v>
      </c>
      <c r="C19" s="421"/>
      <c r="D19" s="421"/>
      <c r="E19" s="421"/>
      <c r="F19" s="421"/>
      <c r="G19" s="421"/>
      <c r="H19" s="421"/>
      <c r="I19" s="421"/>
      <c r="J19" s="421"/>
      <c r="K19" s="421"/>
      <c r="L19" s="421"/>
      <c r="M19" s="421"/>
    </row>
    <row r="20" spans="2:13" s="28" customFormat="1" ht="72" customHeight="1">
      <c r="B20" s="421"/>
      <c r="C20" s="421"/>
      <c r="D20" s="421"/>
      <c r="E20" s="421"/>
      <c r="F20" s="421"/>
      <c r="G20" s="421"/>
      <c r="H20" s="421"/>
      <c r="I20" s="421"/>
      <c r="J20" s="421"/>
      <c r="K20" s="421"/>
      <c r="L20" s="421"/>
      <c r="M20" s="421"/>
    </row>
    <row r="21" spans="2:13" s="28" customFormat="1" ht="20.25" customHeight="1">
      <c r="B21" s="417" t="s">
        <v>525</v>
      </c>
      <c r="C21" s="417"/>
      <c r="D21" s="417"/>
      <c r="E21" s="417"/>
      <c r="F21" s="417"/>
      <c r="G21" s="417"/>
      <c r="H21" s="417"/>
      <c r="I21" s="417"/>
      <c r="J21" s="417"/>
      <c r="K21" s="417"/>
      <c r="L21" s="417"/>
      <c r="M21" s="417"/>
    </row>
    <row r="22" spans="2:13" s="28" customFormat="1" ht="20.25" customHeight="1">
      <c r="B22" s="416" t="s">
        <v>524</v>
      </c>
      <c r="C22" s="416"/>
      <c r="D22" s="416"/>
      <c r="E22" s="416"/>
      <c r="F22" s="416"/>
      <c r="G22" s="416"/>
      <c r="H22" s="416"/>
      <c r="I22" s="416"/>
      <c r="J22" s="416"/>
      <c r="K22" s="416"/>
      <c r="L22" s="416"/>
      <c r="M22" s="416"/>
    </row>
    <row r="23" spans="2:13" s="28" customFormat="1" ht="20.25" customHeight="1">
      <c r="B23" s="249" t="s">
        <v>526</v>
      </c>
      <c r="C23" s="120"/>
      <c r="D23" s="120"/>
      <c r="E23" s="120"/>
      <c r="F23" s="120"/>
      <c r="G23" s="120"/>
      <c r="H23" s="120"/>
      <c r="I23" s="120"/>
      <c r="J23" s="120"/>
      <c r="K23" s="120"/>
      <c r="L23" s="120"/>
    </row>
    <row r="24" spans="2:13" s="28" customFormat="1" ht="18" customHeight="1">
      <c r="B24" s="122" t="s">
        <v>182</v>
      </c>
      <c r="C24" s="120"/>
      <c r="D24" s="120"/>
      <c r="E24" s="120"/>
      <c r="F24" s="120"/>
      <c r="G24" s="120"/>
      <c r="H24" s="120"/>
      <c r="I24" s="120"/>
      <c r="J24" s="120"/>
      <c r="K24" s="120"/>
      <c r="L24" s="120"/>
    </row>
    <row r="25" spans="2:13" s="28" customFormat="1" ht="18" customHeight="1">
      <c r="B25" s="120" t="s">
        <v>183</v>
      </c>
      <c r="C25" s="120"/>
      <c r="D25" s="120"/>
      <c r="E25" s="120"/>
      <c r="F25" s="120"/>
      <c r="G25" s="120"/>
      <c r="H25" s="120"/>
      <c r="I25" s="120"/>
      <c r="J25" s="120"/>
      <c r="K25" s="120"/>
      <c r="L25" s="120"/>
    </row>
    <row r="26" spans="2:13" s="28" customFormat="1" ht="27" customHeight="1">
      <c r="B26" s="120" t="s">
        <v>184</v>
      </c>
      <c r="C26" s="120"/>
      <c r="D26" s="120"/>
      <c r="E26" s="120"/>
      <c r="F26" s="120"/>
      <c r="G26" s="120"/>
      <c r="H26" s="120"/>
      <c r="I26" s="120"/>
      <c r="J26" s="120"/>
      <c r="K26" s="120"/>
      <c r="L26" s="120"/>
    </row>
    <row r="27" spans="2:13" s="28" customFormat="1" ht="21.75" customHeight="1">
      <c r="B27" s="417" t="s">
        <v>181</v>
      </c>
      <c r="C27" s="417"/>
      <c r="D27" s="417"/>
      <c r="E27" s="417"/>
      <c r="F27" s="417"/>
      <c r="G27" s="417"/>
      <c r="H27" s="417"/>
      <c r="I27" s="417"/>
      <c r="J27" s="417"/>
      <c r="K27" s="417"/>
      <c r="L27" s="417"/>
      <c r="M27" s="417"/>
    </row>
    <row r="28" spans="2:13" s="28" customFormat="1" ht="49.5" customHeight="1">
      <c r="B28" s="416" t="s">
        <v>527</v>
      </c>
      <c r="C28" s="416"/>
      <c r="D28" s="416"/>
      <c r="E28" s="416"/>
      <c r="F28" s="416"/>
      <c r="G28" s="416"/>
      <c r="H28" s="416"/>
      <c r="I28" s="416"/>
      <c r="J28" s="416"/>
      <c r="K28" s="416"/>
      <c r="L28" s="416"/>
      <c r="M28" s="416"/>
    </row>
    <row r="29" spans="2:13" s="28" customFormat="1" ht="15" customHeight="1">
      <c r="B29" s="170"/>
      <c r="C29" s="170"/>
      <c r="D29" s="428" t="s">
        <v>150</v>
      </c>
      <c r="E29" s="429"/>
      <c r="F29" s="429"/>
      <c r="G29" s="429"/>
      <c r="H29" s="430"/>
      <c r="I29" s="170"/>
      <c r="J29" s="170"/>
      <c r="K29" s="170"/>
      <c r="L29" s="170"/>
      <c r="M29" s="170"/>
    </row>
    <row r="30" spans="2:13" s="28" customFormat="1" ht="11.25" customHeight="1">
      <c r="B30" s="170"/>
      <c r="C30" s="170"/>
      <c r="D30" s="119"/>
      <c r="E30" s="119"/>
      <c r="F30" s="119"/>
      <c r="G30" s="119"/>
      <c r="H30" s="119"/>
      <c r="I30" s="170"/>
      <c r="J30" s="170"/>
      <c r="K30" s="170"/>
      <c r="L30" s="170"/>
      <c r="M30" s="170"/>
    </row>
    <row r="31" spans="2:13" s="28" customFormat="1" ht="17.25" customHeight="1">
      <c r="B31" s="417" t="s">
        <v>770</v>
      </c>
      <c r="C31" s="417"/>
      <c r="D31" s="417"/>
      <c r="E31" s="417"/>
      <c r="F31" s="417"/>
      <c r="G31" s="417"/>
      <c r="H31" s="417"/>
      <c r="I31" s="417"/>
      <c r="J31" s="417"/>
      <c r="K31" s="417"/>
      <c r="L31" s="417"/>
      <c r="M31" s="417"/>
    </row>
    <row r="32" spans="2:13" s="28" customFormat="1" ht="51.75" customHeight="1">
      <c r="B32" s="416" t="s">
        <v>758</v>
      </c>
      <c r="C32" s="416"/>
      <c r="D32" s="416"/>
      <c r="E32" s="416"/>
      <c r="F32" s="416"/>
      <c r="G32" s="416"/>
      <c r="H32" s="416"/>
      <c r="I32" s="416"/>
      <c r="J32" s="416"/>
      <c r="K32" s="416"/>
      <c r="L32" s="416"/>
      <c r="M32" s="416"/>
    </row>
    <row r="33" spans="2:13" s="28" customFormat="1" ht="42.5" customHeight="1">
      <c r="B33" s="416" t="s">
        <v>528</v>
      </c>
      <c r="C33" s="416"/>
      <c r="D33" s="416"/>
      <c r="E33" s="416"/>
      <c r="F33" s="416"/>
      <c r="G33" s="416"/>
      <c r="H33" s="416"/>
      <c r="I33" s="416"/>
      <c r="J33" s="416"/>
      <c r="K33" s="416"/>
      <c r="L33" s="416"/>
      <c r="M33" s="416"/>
    </row>
    <row r="34" spans="2:13" s="28" customFormat="1" ht="39.75" customHeight="1">
      <c r="B34" s="416" t="s">
        <v>785</v>
      </c>
      <c r="C34" s="416"/>
      <c r="D34" s="416"/>
      <c r="E34" s="416"/>
      <c r="F34" s="416"/>
      <c r="G34" s="416"/>
      <c r="H34" s="416"/>
      <c r="I34" s="416"/>
      <c r="J34" s="416"/>
      <c r="K34" s="416"/>
      <c r="L34" s="416"/>
      <c r="M34" s="416"/>
    </row>
    <row r="35" spans="2:13" s="28" customFormat="1" ht="59.25" customHeight="1">
      <c r="B35" s="416" t="s">
        <v>787</v>
      </c>
      <c r="C35" s="416"/>
      <c r="D35" s="416"/>
      <c r="E35" s="416"/>
      <c r="F35" s="416"/>
      <c r="G35" s="416"/>
      <c r="H35" s="416"/>
      <c r="I35" s="416"/>
      <c r="J35" s="416"/>
      <c r="K35" s="416"/>
      <c r="L35" s="416"/>
      <c r="M35" s="416"/>
    </row>
    <row r="36" spans="2:13" s="28" customFormat="1" ht="24" customHeight="1">
      <c r="B36" s="417" t="s">
        <v>179</v>
      </c>
      <c r="C36" s="417"/>
      <c r="D36" s="417"/>
      <c r="E36" s="417"/>
      <c r="F36" s="417"/>
      <c r="G36" s="417"/>
      <c r="H36" s="417"/>
      <c r="I36" s="417"/>
      <c r="J36" s="417"/>
      <c r="K36" s="417"/>
      <c r="L36" s="417"/>
      <c r="M36" s="417"/>
    </row>
    <row r="37" spans="2:13" ht="66.5" customHeight="1">
      <c r="B37" s="419" t="s">
        <v>825</v>
      </c>
      <c r="C37" s="420"/>
      <c r="D37" s="420"/>
      <c r="E37" s="420"/>
      <c r="F37" s="420"/>
      <c r="G37" s="420"/>
      <c r="H37" s="420"/>
      <c r="I37" s="420"/>
      <c r="J37" s="420"/>
      <c r="K37" s="420"/>
      <c r="L37" s="420"/>
      <c r="M37" s="420"/>
    </row>
    <row r="38" spans="2:13" s="28" customFormat="1" ht="15" customHeight="1">
      <c r="B38" s="421" t="s">
        <v>831</v>
      </c>
      <c r="C38" s="421"/>
      <c r="D38" s="421"/>
      <c r="E38" s="421"/>
      <c r="F38" s="421"/>
      <c r="G38" s="421"/>
      <c r="H38" s="421"/>
      <c r="I38" s="421"/>
      <c r="J38" s="421"/>
      <c r="K38" s="421"/>
      <c r="L38" s="421"/>
      <c r="M38" s="421"/>
    </row>
    <row r="39" spans="2:13" s="28" customFormat="1" ht="15">
      <c r="B39" s="322"/>
      <c r="C39" s="167"/>
      <c r="D39" s="167"/>
      <c r="E39" s="167"/>
      <c r="F39" s="167"/>
      <c r="G39" s="167"/>
      <c r="H39" s="167"/>
      <c r="I39" s="167"/>
      <c r="J39" s="167"/>
      <c r="K39" s="167"/>
      <c r="L39" s="167"/>
      <c r="M39" s="167"/>
    </row>
    <row r="40" spans="2:13" s="28" customFormat="1" ht="15.5" customHeight="1">
      <c r="B40" s="418" t="s">
        <v>786</v>
      </c>
      <c r="C40" s="416"/>
      <c r="D40" s="416"/>
      <c r="E40" s="416"/>
      <c r="F40" s="416"/>
      <c r="G40" s="416"/>
      <c r="H40" s="416"/>
      <c r="I40" s="416"/>
      <c r="J40" s="416"/>
      <c r="K40" s="416"/>
      <c r="L40" s="416"/>
      <c r="M40" s="416"/>
    </row>
    <row r="41" spans="2:13" s="28" customFormat="1" ht="15">
      <c r="B41" s="310" t="s">
        <v>765</v>
      </c>
    </row>
    <row r="42" spans="2:13" s="28" customFormat="1" ht="15">
      <c r="B42" s="250"/>
    </row>
    <row r="43" spans="2:13" s="28" customFormat="1"/>
    <row r="44" spans="2:13" s="28" customFormat="1"/>
    <row r="45" spans="2:13" s="28" customFormat="1"/>
    <row r="46" spans="2:13" s="28" customFormat="1"/>
    <row r="47" spans="2:13" s="28" customFormat="1"/>
    <row r="48" spans="2:13" s="28" customFormat="1"/>
    <row r="49" s="28" customFormat="1"/>
    <row r="50" s="28" customFormat="1"/>
    <row r="51" s="28" customFormat="1"/>
    <row r="52" s="28" customFormat="1"/>
    <row r="53" s="28" customFormat="1"/>
    <row r="54" s="28" customFormat="1"/>
    <row r="55" s="28" customFormat="1"/>
    <row r="56" s="28" customFormat="1"/>
    <row r="57" s="28" customFormat="1"/>
    <row r="58" s="28" customFormat="1"/>
    <row r="59" s="28" customFormat="1"/>
    <row r="60" s="28" customFormat="1"/>
    <row r="61" s="28" customFormat="1"/>
    <row r="62" s="28" customFormat="1"/>
    <row r="63" s="28" customFormat="1"/>
    <row r="64" s="28" customFormat="1"/>
    <row r="65" s="28" customFormat="1"/>
    <row r="66" s="28" customFormat="1"/>
    <row r="67" s="28" customFormat="1"/>
    <row r="68" s="28" customFormat="1"/>
    <row r="69" s="28" customFormat="1"/>
    <row r="70" s="28" customFormat="1"/>
    <row r="71" s="28" customFormat="1"/>
    <row r="72" s="28" customFormat="1"/>
    <row r="73" s="28" customFormat="1"/>
    <row r="74" s="28" customFormat="1"/>
    <row r="75" s="28" customFormat="1"/>
    <row r="76" s="28" customFormat="1"/>
    <row r="77" s="28" customFormat="1"/>
    <row r="78" s="28" customFormat="1"/>
    <row r="79" s="28" customFormat="1"/>
    <row r="80" s="28" customFormat="1"/>
    <row r="81" s="28" customFormat="1"/>
    <row r="82" s="28" customFormat="1"/>
    <row r="83" s="28" customFormat="1"/>
    <row r="84" s="28" customFormat="1"/>
    <row r="85" s="28" customFormat="1"/>
    <row r="86" s="28" customFormat="1"/>
    <row r="87" s="28" customFormat="1"/>
    <row r="88" s="28" customFormat="1"/>
    <row r="89" s="28" customFormat="1"/>
    <row r="90" s="28" customFormat="1"/>
    <row r="91" s="28" customFormat="1"/>
    <row r="92" s="28" customFormat="1"/>
    <row r="93" s="28" customFormat="1"/>
    <row r="94" s="28" customFormat="1"/>
    <row r="95" s="28" customFormat="1"/>
    <row r="96" s="28" customFormat="1"/>
    <row r="97" s="28" customFormat="1"/>
    <row r="98" s="28" customFormat="1"/>
    <row r="99" s="28" customFormat="1"/>
    <row r="100" s="28" customFormat="1"/>
    <row r="101" s="28" customFormat="1"/>
    <row r="102" s="28" customFormat="1"/>
    <row r="103" s="28" customFormat="1"/>
    <row r="104" s="28" customFormat="1"/>
    <row r="105" s="28" customFormat="1"/>
    <row r="106" s="28" customFormat="1"/>
  </sheetData>
  <mergeCells count="32">
    <mergeCell ref="G1:L1"/>
    <mergeCell ref="M1:R1"/>
    <mergeCell ref="B11:M11"/>
    <mergeCell ref="N16:Y16"/>
    <mergeCell ref="B16:M16"/>
    <mergeCell ref="B9:M9"/>
    <mergeCell ref="B12:K12"/>
    <mergeCell ref="D14:K14"/>
    <mergeCell ref="D13:K13"/>
    <mergeCell ref="S1:X1"/>
    <mergeCell ref="B10:M10"/>
    <mergeCell ref="B14:C14"/>
    <mergeCell ref="B36:M36"/>
    <mergeCell ref="B34:M34"/>
    <mergeCell ref="B15:M15"/>
    <mergeCell ref="B40:M40"/>
    <mergeCell ref="B37:M37"/>
    <mergeCell ref="B31:M31"/>
    <mergeCell ref="B32:M32"/>
    <mergeCell ref="B33:M33"/>
    <mergeCell ref="B19:M20"/>
    <mergeCell ref="B38:M38"/>
    <mergeCell ref="B21:M21"/>
    <mergeCell ref="B27:M27"/>
    <mergeCell ref="D29:H29"/>
    <mergeCell ref="B35:M35"/>
    <mergeCell ref="B18:M18"/>
    <mergeCell ref="B8:H8"/>
    <mergeCell ref="B13:C13"/>
    <mergeCell ref="B17:M17"/>
    <mergeCell ref="B22:M22"/>
    <mergeCell ref="B28:M28"/>
  </mergeCells>
  <hyperlinks>
    <hyperlink ref="B10:H10" r:id="rId1" display="For new users of the conversion factors, ensure that you have first read Defra's 'Environmental reporting guidelines', then follow the informative text at the top of each tab to report your emissions across scopes 1, 2 and 3.  It is not necessary to read " xr:uid="{00000000-0004-0000-0000-000000000000}"/>
    <hyperlink ref="B19:M19" r:id="rId2" display="●  Scope 3 (Other indirect): Emissions that are a consequence of your actions, which occur at sources which you do not own or control and which are not classed as Scope 2 emissions. Examples of Scope 3 emissions are business travel by means not owned or c" xr:uid="{00000000-0004-0000-0000-000001000000}"/>
    <hyperlink ref="A3" location="Index!A1" display="Index" xr:uid="{00000000-0004-0000-0000-000002000000}"/>
    <hyperlink ref="B16:M16" location="Index!A1" display="After the three introductory worksheets, each worksheet presents the emission factors for a single type of emissions-releasing activity (for example, using electricity or driving a passenger vehicle). These  emissions-releasing activities are categorised " xr:uid="{00000000-0004-0000-0000-000003000000}"/>
    <hyperlink ref="B40" r:id="rId3" display="mailto:stephen.forden@decc.gsi.gov.uk" xr:uid="{00000000-0004-0000-0000-000004000000}"/>
    <hyperlink ref="B40:M40" r:id="rId4" display="For technical queries, please contact Climatechange Statistics at Climatechange.Statistics@beis.gov.uk." xr:uid="{00000000-0004-0000-0000-000005000000}"/>
    <hyperlink ref="B38:M38" r:id="rId5" display="For reference, the 2020 Conversion Factors can be found here" xr:uid="{00000000-0004-0000-0000-000006000000}"/>
  </hyperlinks>
  <pageMargins left="0.7" right="0.7" top="0.75" bottom="0.75" header="0.3" footer="0.3"/>
  <pageSetup paperSize="9" scale="28"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0" tint="-0.34998626667073579"/>
  </sheetPr>
  <dimension ref="A1:IV168"/>
  <sheetViews>
    <sheetView workbookViewId="0">
      <selection sqref="A1:L1"/>
    </sheetView>
  </sheetViews>
  <sheetFormatPr baseColWidth="10" defaultColWidth="11.1640625" defaultRowHeight="15"/>
  <cols>
    <col min="1" max="1" width="5.5" style="102" customWidth="1"/>
    <col min="2" max="2" width="26" style="32" customWidth="1"/>
    <col min="3" max="3" width="13.83203125" style="32" customWidth="1"/>
    <col min="4" max="4" width="14.5" style="32" customWidth="1"/>
    <col min="5" max="5" width="11.1640625" style="32" customWidth="1"/>
    <col min="6" max="6" width="14.5" style="32" customWidth="1"/>
    <col min="7" max="7" width="11" style="32" customWidth="1"/>
    <col min="8" max="10" width="11.1640625" style="32" customWidth="1"/>
    <col min="11" max="11" width="10.5" style="32" customWidth="1"/>
    <col min="12" max="12" width="8.5" style="32" customWidth="1"/>
    <col min="13" max="14" width="12.5" style="32" customWidth="1"/>
    <col min="15" max="16384" width="11.1640625" style="32"/>
  </cols>
  <sheetData>
    <row r="1" spans="1:18" s="137" customFormat="1" ht="11">
      <c r="A1" s="432" t="s">
        <v>186</v>
      </c>
      <c r="B1" s="432"/>
      <c r="C1" s="432"/>
      <c r="D1" s="432"/>
      <c r="E1" s="432"/>
      <c r="F1" s="432"/>
      <c r="G1" s="432"/>
      <c r="H1" s="432"/>
      <c r="I1" s="432"/>
      <c r="J1" s="432"/>
      <c r="K1" s="432"/>
      <c r="L1" s="432"/>
      <c r="M1" s="432"/>
      <c r="N1" s="432"/>
      <c r="O1" s="432"/>
      <c r="P1" s="432"/>
      <c r="Q1" s="432"/>
      <c r="R1" s="432"/>
    </row>
    <row r="2" spans="1:18" ht="21">
      <c r="A2" s="267" t="s">
        <v>863</v>
      </c>
      <c r="B2" s="267"/>
      <c r="C2" s="267"/>
      <c r="D2" s="267"/>
      <c r="E2" s="267"/>
      <c r="F2" s="267"/>
      <c r="G2" s="151"/>
      <c r="H2" s="151"/>
    </row>
    <row r="3" spans="1:18">
      <c r="A3" s="126" t="s">
        <v>185</v>
      </c>
    </row>
    <row r="4" spans="1:18" s="107" customFormat="1" ht="9" thickBot="1">
      <c r="A4" s="109"/>
    </row>
    <row r="5" spans="1:18" ht="16" thickTop="1">
      <c r="B5" s="99" t="s">
        <v>829</v>
      </c>
      <c r="C5" s="318">
        <v>44348</v>
      </c>
      <c r="D5" s="97" t="s">
        <v>175</v>
      </c>
      <c r="E5" s="113" t="s">
        <v>859</v>
      </c>
    </row>
    <row r="6" spans="1:18" ht="16" thickBot="1">
      <c r="B6" s="91" t="s">
        <v>33</v>
      </c>
      <c r="C6" s="54">
        <v>1</v>
      </c>
      <c r="D6" s="88" t="s">
        <v>20</v>
      </c>
      <c r="E6" s="112">
        <v>2020</v>
      </c>
    </row>
    <row r="7" spans="1:18" ht="16" thickTop="1">
      <c r="B7" s="438"/>
      <c r="C7" s="438"/>
    </row>
    <row r="8" spans="1:18" ht="26.25" customHeight="1">
      <c r="B8" s="435" t="s">
        <v>174</v>
      </c>
      <c r="C8" s="435"/>
      <c r="D8" s="435"/>
      <c r="E8" s="435"/>
      <c r="F8" s="435"/>
      <c r="G8" s="435"/>
      <c r="H8" s="435"/>
      <c r="I8" s="435"/>
      <c r="J8" s="435"/>
      <c r="K8" s="435"/>
      <c r="L8" s="435"/>
      <c r="M8" s="435"/>
    </row>
    <row r="9" spans="1:18" ht="36.5" customHeight="1">
      <c r="B9" s="416" t="s">
        <v>173</v>
      </c>
      <c r="C9" s="416"/>
      <c r="D9" s="416"/>
      <c r="E9" s="416"/>
      <c r="F9" s="416"/>
      <c r="G9" s="416"/>
      <c r="H9" s="416"/>
      <c r="I9" s="416"/>
      <c r="J9" s="416"/>
      <c r="K9" s="416"/>
      <c r="L9" s="416"/>
      <c r="M9" s="416"/>
    </row>
    <row r="10" spans="1:18">
      <c r="B10" s="416" t="s">
        <v>834</v>
      </c>
      <c r="C10" s="416"/>
      <c r="D10" s="416"/>
      <c r="E10" s="416"/>
      <c r="F10" s="416"/>
      <c r="G10" s="416"/>
      <c r="H10" s="416"/>
      <c r="I10" s="416"/>
      <c r="J10" s="416"/>
      <c r="K10" s="416"/>
      <c r="L10" s="416"/>
      <c r="M10" s="416"/>
    </row>
    <row r="11" spans="1:18">
      <c r="B11" s="416"/>
      <c r="C11" s="416"/>
      <c r="D11" s="416"/>
      <c r="E11" s="416"/>
      <c r="F11" s="416"/>
      <c r="G11" s="416"/>
      <c r="H11" s="416"/>
      <c r="I11" s="416"/>
      <c r="J11" s="416"/>
      <c r="K11" s="416"/>
      <c r="L11" s="416"/>
      <c r="M11" s="416"/>
    </row>
    <row r="12" spans="1:18">
      <c r="B12" s="416"/>
      <c r="C12" s="416"/>
      <c r="D12" s="416"/>
      <c r="E12" s="416"/>
      <c r="F12" s="416"/>
      <c r="G12" s="416"/>
      <c r="H12" s="416"/>
      <c r="I12" s="416"/>
      <c r="J12" s="416"/>
      <c r="K12" s="416"/>
      <c r="L12" s="416"/>
      <c r="M12" s="416"/>
    </row>
    <row r="13" spans="1:18">
      <c r="B13" s="416"/>
      <c r="C13" s="416"/>
      <c r="D13" s="416"/>
      <c r="E13" s="416"/>
      <c r="F13" s="416"/>
      <c r="G13" s="416"/>
      <c r="H13" s="416"/>
      <c r="I13" s="416"/>
      <c r="J13" s="416"/>
      <c r="K13" s="416"/>
      <c r="L13" s="416"/>
      <c r="M13" s="416"/>
    </row>
    <row r="14" spans="1:18">
      <c r="B14" s="416"/>
      <c r="C14" s="416"/>
      <c r="D14" s="416"/>
      <c r="E14" s="416"/>
      <c r="F14" s="416"/>
      <c r="G14" s="416"/>
      <c r="H14" s="416"/>
      <c r="I14" s="416"/>
      <c r="J14" s="416"/>
      <c r="K14" s="416"/>
      <c r="L14" s="416"/>
      <c r="M14" s="416"/>
    </row>
    <row r="15" spans="1:18">
      <c r="B15" s="416"/>
      <c r="C15" s="416"/>
      <c r="D15" s="416"/>
      <c r="E15" s="416"/>
      <c r="F15" s="416"/>
      <c r="G15" s="416"/>
      <c r="H15" s="416"/>
      <c r="I15" s="416"/>
      <c r="J15" s="416"/>
      <c r="K15" s="416"/>
      <c r="L15" s="416"/>
      <c r="M15" s="416"/>
    </row>
    <row r="16" spans="1:18" ht="30" customHeight="1">
      <c r="B16" s="416"/>
      <c r="C16" s="416"/>
      <c r="D16" s="416"/>
      <c r="E16" s="416"/>
      <c r="F16" s="416"/>
      <c r="G16" s="416"/>
      <c r="H16" s="416"/>
      <c r="I16" s="416"/>
      <c r="J16" s="416"/>
      <c r="K16" s="416"/>
      <c r="L16" s="416"/>
      <c r="M16" s="416"/>
    </row>
    <row r="17" spans="1:25" ht="27.5" customHeight="1">
      <c r="B17" s="435" t="s">
        <v>817</v>
      </c>
      <c r="C17" s="435"/>
      <c r="D17" s="435"/>
      <c r="E17" s="435"/>
      <c r="F17" s="435"/>
      <c r="G17" s="435"/>
      <c r="H17" s="435"/>
      <c r="I17" s="435"/>
      <c r="J17" s="435"/>
      <c r="K17" s="435"/>
      <c r="L17" s="435"/>
      <c r="M17" s="435"/>
      <c r="N17" s="42"/>
    </row>
    <row r="18" spans="1:25" ht="6" customHeight="1">
      <c r="B18" s="434" t="s">
        <v>818</v>
      </c>
      <c r="C18" s="434"/>
      <c r="D18" s="434"/>
      <c r="E18" s="434"/>
      <c r="F18" s="434"/>
      <c r="G18" s="434"/>
      <c r="H18" s="434"/>
      <c r="I18" s="434"/>
      <c r="J18" s="434"/>
      <c r="K18" s="434"/>
      <c r="L18" s="434"/>
      <c r="M18" s="434"/>
      <c r="N18" s="433"/>
      <c r="O18" s="433"/>
      <c r="P18" s="433"/>
      <c r="Q18" s="433"/>
      <c r="R18" s="433"/>
      <c r="S18" s="433"/>
      <c r="T18" s="433"/>
      <c r="U18" s="433"/>
      <c r="V18" s="433"/>
      <c r="W18" s="433"/>
      <c r="X18" s="433"/>
      <c r="Y18" s="433"/>
    </row>
    <row r="19" spans="1:25" ht="9.5" customHeight="1">
      <c r="B19" s="434"/>
      <c r="C19" s="434"/>
      <c r="D19" s="434"/>
      <c r="E19" s="434"/>
      <c r="F19" s="434"/>
      <c r="G19" s="434"/>
      <c r="H19" s="434"/>
      <c r="I19" s="434"/>
      <c r="J19" s="434"/>
      <c r="K19" s="434"/>
      <c r="L19" s="434"/>
      <c r="M19" s="434"/>
      <c r="N19" s="169"/>
      <c r="O19" s="169"/>
      <c r="P19" s="169"/>
      <c r="Q19" s="169"/>
      <c r="R19" s="169"/>
      <c r="S19" s="169"/>
      <c r="T19" s="169"/>
      <c r="U19" s="169"/>
      <c r="V19" s="169"/>
      <c r="W19" s="169"/>
      <c r="X19" s="169"/>
      <c r="Y19" s="169"/>
    </row>
    <row r="20" spans="1:25" ht="1.25" customHeight="1">
      <c r="B20" s="434"/>
      <c r="C20" s="434"/>
      <c r="D20" s="434"/>
      <c r="E20" s="434"/>
      <c r="F20" s="434"/>
      <c r="G20" s="434"/>
      <c r="H20" s="434"/>
      <c r="I20" s="434"/>
      <c r="J20" s="434"/>
      <c r="K20" s="434"/>
      <c r="L20" s="434"/>
      <c r="M20" s="434"/>
      <c r="N20" s="169"/>
      <c r="O20" s="169"/>
      <c r="P20" s="169"/>
      <c r="Q20" s="169"/>
      <c r="R20" s="169"/>
      <c r="S20" s="169"/>
      <c r="T20" s="169"/>
      <c r="U20" s="169"/>
      <c r="V20" s="169"/>
      <c r="W20" s="169"/>
      <c r="X20" s="169"/>
      <c r="Y20" s="169"/>
    </row>
    <row r="21" spans="1:25" ht="17.5" hidden="1" customHeight="1">
      <c r="B21" s="434"/>
      <c r="C21" s="434"/>
      <c r="D21" s="434"/>
      <c r="E21" s="434"/>
      <c r="F21" s="434"/>
      <c r="G21" s="434"/>
      <c r="H21" s="434"/>
      <c r="I21" s="434"/>
      <c r="J21" s="434"/>
      <c r="K21" s="434"/>
      <c r="L21" s="434"/>
      <c r="M21" s="434"/>
      <c r="N21" s="169"/>
      <c r="O21" s="169"/>
      <c r="P21" s="169"/>
      <c r="Q21" s="169"/>
      <c r="R21" s="169"/>
      <c r="S21" s="169"/>
      <c r="T21" s="169"/>
      <c r="U21" s="169"/>
      <c r="V21" s="169"/>
      <c r="W21" s="169"/>
      <c r="X21" s="169"/>
      <c r="Y21" s="169"/>
    </row>
    <row r="22" spans="1:25" s="107" customFormat="1" ht="27.5" customHeight="1">
      <c r="A22" s="109"/>
      <c r="B22" s="434"/>
      <c r="C22" s="434"/>
      <c r="D22" s="434"/>
      <c r="E22" s="434"/>
      <c r="F22" s="434"/>
      <c r="G22" s="434"/>
      <c r="H22" s="434"/>
      <c r="I22" s="434"/>
      <c r="J22" s="434"/>
      <c r="K22" s="434"/>
      <c r="L22" s="434"/>
      <c r="M22" s="434"/>
      <c r="N22" s="111"/>
      <c r="O22" s="111"/>
      <c r="P22" s="111"/>
      <c r="Q22" s="111"/>
      <c r="R22" s="111"/>
      <c r="S22" s="111"/>
      <c r="T22" s="111"/>
      <c r="U22" s="111"/>
      <c r="V22" s="111"/>
      <c r="W22" s="111"/>
      <c r="X22" s="111"/>
      <c r="Y22" s="111"/>
    </row>
    <row r="23" spans="1:25" ht="6" customHeight="1">
      <c r="B23" s="167"/>
      <c r="C23" s="167"/>
      <c r="D23" s="167"/>
      <c r="E23" s="167"/>
      <c r="F23" s="167"/>
      <c r="G23" s="167"/>
      <c r="H23" s="167"/>
      <c r="I23" s="167"/>
      <c r="J23" s="167"/>
      <c r="K23" s="167"/>
      <c r="L23" s="167"/>
      <c r="M23" s="167"/>
      <c r="N23" s="42"/>
    </row>
    <row r="24" spans="1:25">
      <c r="C24" s="167"/>
      <c r="D24" s="167"/>
      <c r="E24" s="167"/>
      <c r="F24" s="167"/>
      <c r="G24" s="167"/>
      <c r="H24" s="167"/>
      <c r="I24" s="167"/>
      <c r="J24" s="167"/>
      <c r="K24" s="167"/>
      <c r="L24" s="167"/>
      <c r="M24" s="167"/>
      <c r="N24" s="42"/>
    </row>
    <row r="25" spans="1:25" ht="17.25" customHeight="1">
      <c r="A25" s="103">
        <v>1</v>
      </c>
      <c r="B25" s="397" t="s">
        <v>814</v>
      </c>
      <c r="C25" s="397"/>
      <c r="D25" s="397"/>
      <c r="E25" s="397"/>
      <c r="F25" s="397"/>
      <c r="G25" s="397"/>
      <c r="H25" s="397"/>
      <c r="I25" s="397"/>
      <c r="J25" s="397"/>
      <c r="K25" s="397"/>
      <c r="L25" s="397"/>
      <c r="M25" s="397"/>
      <c r="N25" s="71"/>
    </row>
    <row r="26" spans="1:25" ht="19.25" customHeight="1">
      <c r="A26" s="103"/>
      <c r="B26" s="431" t="s">
        <v>57</v>
      </c>
      <c r="C26" s="442"/>
      <c r="D26" s="442"/>
      <c r="E26" s="442"/>
      <c r="F26" s="442"/>
      <c r="G26" s="442"/>
      <c r="H26" s="442"/>
      <c r="I26" s="442"/>
      <c r="J26" s="442"/>
      <c r="K26" s="442"/>
      <c r="L26" s="442"/>
      <c r="M26" s="442"/>
      <c r="N26" s="71"/>
    </row>
    <row r="27" spans="1:25" ht="15" customHeight="1">
      <c r="A27" s="103"/>
      <c r="B27" s="416" t="s">
        <v>844</v>
      </c>
      <c r="C27" s="416"/>
      <c r="D27" s="416"/>
      <c r="E27" s="416"/>
      <c r="F27" s="416"/>
      <c r="G27" s="416"/>
      <c r="H27" s="416"/>
      <c r="I27" s="416"/>
      <c r="J27" s="416"/>
      <c r="K27" s="416"/>
      <c r="L27" s="416"/>
      <c r="M27" s="416"/>
      <c r="N27" s="71"/>
    </row>
    <row r="28" spans="1:25" ht="15" customHeight="1">
      <c r="A28" s="103"/>
      <c r="B28" s="416"/>
      <c r="C28" s="416"/>
      <c r="D28" s="416"/>
      <c r="E28" s="416"/>
      <c r="F28" s="416"/>
      <c r="G28" s="416"/>
      <c r="H28" s="416"/>
      <c r="I28" s="416"/>
      <c r="J28" s="416"/>
      <c r="K28" s="416"/>
      <c r="L28" s="416"/>
      <c r="M28" s="416"/>
      <c r="N28" s="71"/>
    </row>
    <row r="29" spans="1:25" ht="15" customHeight="1">
      <c r="A29" s="103"/>
      <c r="B29" s="416"/>
      <c r="C29" s="416"/>
      <c r="D29" s="416"/>
      <c r="E29" s="416"/>
      <c r="F29" s="416"/>
      <c r="G29" s="416"/>
      <c r="H29" s="416"/>
      <c r="I29" s="416"/>
      <c r="J29" s="416"/>
      <c r="K29" s="416"/>
      <c r="L29" s="416"/>
      <c r="M29" s="416"/>
      <c r="N29" s="71"/>
    </row>
    <row r="30" spans="1:25" ht="33" customHeight="1">
      <c r="A30" s="103"/>
      <c r="B30" s="416"/>
      <c r="C30" s="416"/>
      <c r="D30" s="416"/>
      <c r="E30" s="416"/>
      <c r="F30" s="416"/>
      <c r="G30" s="416"/>
      <c r="H30" s="416"/>
      <c r="I30" s="416"/>
      <c r="J30" s="416"/>
      <c r="K30" s="416"/>
      <c r="L30" s="416"/>
      <c r="M30" s="416"/>
      <c r="N30" s="71"/>
    </row>
    <row r="31" spans="1:25" s="107" customFormat="1" ht="15.75" customHeight="1">
      <c r="A31" s="110"/>
      <c r="B31" s="431" t="s">
        <v>86</v>
      </c>
      <c r="C31" s="416"/>
      <c r="D31" s="416"/>
      <c r="E31" s="416"/>
      <c r="F31" s="416"/>
      <c r="G31" s="416"/>
      <c r="H31" s="416"/>
      <c r="I31" s="416"/>
      <c r="J31" s="416"/>
      <c r="K31" s="416"/>
      <c r="L31" s="416"/>
      <c r="M31" s="416"/>
      <c r="N31" s="108"/>
    </row>
    <row r="32" spans="1:25">
      <c r="A32" s="103"/>
      <c r="B32" s="416" t="s">
        <v>843</v>
      </c>
      <c r="C32" s="416"/>
      <c r="D32" s="416"/>
      <c r="E32" s="416"/>
      <c r="F32" s="416"/>
      <c r="G32" s="416"/>
      <c r="H32" s="416"/>
      <c r="I32" s="416"/>
      <c r="J32" s="416"/>
      <c r="K32" s="416"/>
      <c r="L32" s="416"/>
      <c r="M32" s="416"/>
    </row>
    <row r="33" spans="1:14">
      <c r="A33" s="103"/>
      <c r="B33" s="416"/>
      <c r="C33" s="416"/>
      <c r="D33" s="416"/>
      <c r="E33" s="416"/>
      <c r="F33" s="416"/>
      <c r="G33" s="416"/>
      <c r="H33" s="416"/>
      <c r="I33" s="416"/>
      <c r="J33" s="416"/>
      <c r="K33" s="416"/>
      <c r="L33" s="416"/>
      <c r="M33" s="416"/>
    </row>
    <row r="34" spans="1:14" ht="8" customHeight="1">
      <c r="A34" s="103"/>
      <c r="B34" s="416"/>
      <c r="C34" s="416"/>
      <c r="D34" s="416"/>
      <c r="E34" s="416"/>
      <c r="F34" s="416"/>
      <c r="G34" s="416"/>
      <c r="H34" s="416"/>
      <c r="I34" s="416"/>
      <c r="J34" s="416"/>
      <c r="K34" s="416"/>
      <c r="L34" s="416"/>
      <c r="M34" s="416"/>
    </row>
    <row r="35" spans="1:14" ht="1.25" customHeight="1">
      <c r="A35" s="103"/>
      <c r="B35" s="416"/>
      <c r="C35" s="416"/>
      <c r="D35" s="416"/>
      <c r="E35" s="416"/>
      <c r="F35" s="416"/>
      <c r="G35" s="416"/>
      <c r="H35" s="416"/>
      <c r="I35" s="416"/>
      <c r="J35" s="416"/>
      <c r="K35" s="416"/>
      <c r="L35" s="416"/>
      <c r="M35" s="416"/>
    </row>
    <row r="36" spans="1:14" ht="13.25" customHeight="1">
      <c r="A36" s="103"/>
      <c r="B36" s="416"/>
      <c r="C36" s="416"/>
      <c r="D36" s="416"/>
      <c r="E36" s="416"/>
      <c r="F36" s="416"/>
      <c r="G36" s="416"/>
      <c r="H36" s="416"/>
      <c r="I36" s="416"/>
      <c r="J36" s="416"/>
      <c r="K36" s="416"/>
      <c r="L36" s="416"/>
      <c r="M36" s="416"/>
    </row>
    <row r="37" spans="1:14" ht="14.5" customHeight="1">
      <c r="A37" s="103"/>
      <c r="B37" s="416"/>
      <c r="C37" s="416"/>
      <c r="D37" s="416"/>
      <c r="E37" s="416"/>
      <c r="F37" s="416"/>
      <c r="G37" s="416"/>
      <c r="H37" s="416"/>
      <c r="I37" s="416"/>
      <c r="J37" s="416"/>
      <c r="K37" s="416"/>
      <c r="L37" s="416"/>
      <c r="M37" s="416"/>
    </row>
    <row r="38" spans="1:14" ht="17.25" customHeight="1">
      <c r="A38" s="103">
        <v>2</v>
      </c>
      <c r="B38" s="436" t="s">
        <v>833</v>
      </c>
      <c r="C38" s="436"/>
      <c r="D38" s="436"/>
      <c r="E38" s="436"/>
      <c r="F38" s="436"/>
      <c r="G38" s="436"/>
      <c r="H38" s="436"/>
      <c r="I38" s="436"/>
      <c r="J38" s="436"/>
      <c r="K38" s="436"/>
      <c r="L38" s="436"/>
      <c r="M38" s="436"/>
      <c r="N38" s="71"/>
    </row>
    <row r="39" spans="1:14" ht="15" customHeight="1">
      <c r="A39" s="103"/>
      <c r="B39" s="431" t="s">
        <v>57</v>
      </c>
      <c r="C39" s="442"/>
      <c r="D39" s="442"/>
      <c r="E39" s="442"/>
      <c r="F39" s="442"/>
      <c r="G39" s="442"/>
      <c r="H39" s="442"/>
      <c r="I39" s="442"/>
      <c r="J39" s="442"/>
      <c r="K39" s="442"/>
      <c r="L39" s="442"/>
      <c r="M39" s="442"/>
      <c r="N39" s="71"/>
    </row>
    <row r="40" spans="1:14" ht="50.5" customHeight="1">
      <c r="A40" s="103"/>
      <c r="B40" s="416" t="s">
        <v>842</v>
      </c>
      <c r="C40" s="416"/>
      <c r="D40" s="416"/>
      <c r="E40" s="416"/>
      <c r="F40" s="416"/>
      <c r="G40" s="416"/>
      <c r="H40" s="416"/>
      <c r="I40" s="416"/>
      <c r="J40" s="416"/>
      <c r="K40" s="416"/>
      <c r="L40" s="416"/>
      <c r="M40" s="416"/>
      <c r="N40" s="71"/>
    </row>
    <row r="41" spans="1:14" ht="3.5" customHeight="1">
      <c r="A41" s="103"/>
      <c r="B41" s="167"/>
      <c r="C41" s="167"/>
      <c r="D41" s="167"/>
      <c r="E41" s="167"/>
      <c r="F41" s="167"/>
      <c r="G41" s="167"/>
      <c r="H41" s="167"/>
      <c r="I41" s="167"/>
      <c r="J41" s="167"/>
      <c r="K41" s="167"/>
      <c r="L41" s="167"/>
      <c r="M41" s="167"/>
      <c r="N41" s="71"/>
    </row>
    <row r="42" spans="1:14">
      <c r="A42" s="110"/>
      <c r="B42" s="431" t="s">
        <v>86</v>
      </c>
      <c r="C42" s="416"/>
      <c r="D42" s="416"/>
      <c r="E42" s="416"/>
      <c r="F42" s="416"/>
      <c r="G42" s="416"/>
      <c r="H42" s="416"/>
      <c r="I42" s="416"/>
      <c r="J42" s="416"/>
      <c r="K42" s="416"/>
      <c r="L42" s="416"/>
      <c r="M42" s="416"/>
    </row>
    <row r="43" spans="1:14">
      <c r="A43" s="103"/>
      <c r="B43" s="441" t="s">
        <v>845</v>
      </c>
      <c r="C43" s="441"/>
      <c r="D43" s="441"/>
      <c r="E43" s="441"/>
      <c r="F43" s="441"/>
      <c r="G43" s="441"/>
      <c r="H43" s="441"/>
      <c r="I43" s="441"/>
      <c r="J43" s="441"/>
      <c r="K43" s="441"/>
      <c r="L43" s="441"/>
      <c r="M43" s="441"/>
    </row>
    <row r="44" spans="1:14" ht="34.5" customHeight="1">
      <c r="A44" s="103"/>
      <c r="B44" s="441"/>
      <c r="C44" s="441"/>
      <c r="D44" s="441"/>
      <c r="E44" s="441"/>
      <c r="F44" s="441"/>
      <c r="G44" s="441"/>
      <c r="H44" s="441"/>
      <c r="I44" s="441"/>
      <c r="J44" s="441"/>
      <c r="K44" s="441"/>
      <c r="L44" s="441"/>
      <c r="M44" s="441"/>
    </row>
    <row r="45" spans="1:14" ht="9" customHeight="1">
      <c r="A45" s="103"/>
      <c r="B45" s="153"/>
      <c r="C45" s="153"/>
      <c r="D45" s="153"/>
      <c r="E45" s="153"/>
      <c r="F45" s="153"/>
      <c r="G45" s="153"/>
      <c r="H45" s="153"/>
      <c r="I45" s="153"/>
      <c r="J45" s="153"/>
      <c r="K45" s="153"/>
      <c r="L45" s="153"/>
      <c r="M45" s="153"/>
    </row>
    <row r="46" spans="1:14" ht="18" customHeight="1">
      <c r="A46" s="103">
        <v>3</v>
      </c>
      <c r="B46" s="436" t="s">
        <v>815</v>
      </c>
      <c r="C46" s="436"/>
      <c r="D46" s="436"/>
      <c r="E46" s="436"/>
      <c r="F46" s="436"/>
      <c r="G46" s="436"/>
      <c r="H46" s="436"/>
      <c r="I46" s="436"/>
      <c r="J46" s="436"/>
      <c r="K46" s="436"/>
      <c r="L46" s="436"/>
      <c r="M46" s="436"/>
    </row>
    <row r="47" spans="1:14" ht="17.25" customHeight="1">
      <c r="A47" s="103"/>
      <c r="B47" s="431" t="s">
        <v>57</v>
      </c>
      <c r="C47" s="442"/>
      <c r="D47" s="442"/>
      <c r="E47" s="442"/>
      <c r="F47" s="442"/>
      <c r="G47" s="442"/>
      <c r="H47" s="442"/>
      <c r="I47" s="442"/>
      <c r="J47" s="442"/>
      <c r="K47" s="442"/>
      <c r="L47" s="442"/>
      <c r="M47" s="442"/>
    </row>
    <row r="48" spans="1:14" ht="33" customHeight="1">
      <c r="A48" s="103"/>
      <c r="B48" s="424" t="s">
        <v>832</v>
      </c>
      <c r="C48" s="424"/>
      <c r="D48" s="424"/>
      <c r="E48" s="424"/>
      <c r="F48" s="424"/>
      <c r="G48" s="424"/>
      <c r="H48" s="424"/>
      <c r="I48" s="424"/>
      <c r="J48" s="424"/>
      <c r="K48" s="424"/>
      <c r="L48" s="424"/>
      <c r="M48" s="424"/>
    </row>
    <row r="49" spans="1:14" ht="7.25" customHeight="1">
      <c r="A49" s="103"/>
    </row>
    <row r="50" spans="1:14" ht="15.75" customHeight="1">
      <c r="A50" s="103"/>
      <c r="B50" s="431" t="s">
        <v>86</v>
      </c>
      <c r="C50" s="416"/>
      <c r="D50" s="416"/>
      <c r="E50" s="416"/>
      <c r="F50" s="416"/>
      <c r="G50" s="416"/>
      <c r="H50" s="416"/>
      <c r="I50" s="416"/>
      <c r="J50" s="416"/>
      <c r="K50" s="416"/>
      <c r="L50" s="416"/>
      <c r="M50" s="416"/>
    </row>
    <row r="51" spans="1:14" ht="18.75" customHeight="1">
      <c r="A51" s="103"/>
      <c r="B51" s="424" t="s">
        <v>841</v>
      </c>
      <c r="C51" s="424"/>
      <c r="D51" s="424"/>
      <c r="E51" s="424"/>
      <c r="F51" s="424"/>
      <c r="G51" s="424"/>
      <c r="H51" s="424"/>
      <c r="I51" s="424"/>
      <c r="J51" s="424"/>
      <c r="K51" s="424"/>
      <c r="L51" s="424"/>
      <c r="M51" s="424"/>
    </row>
    <row r="52" spans="1:14" ht="13.25" customHeight="1">
      <c r="A52" s="103"/>
      <c r="B52" s="138"/>
      <c r="C52" s="138"/>
      <c r="D52" s="138"/>
      <c r="E52" s="138"/>
      <c r="F52" s="138"/>
      <c r="G52" s="138"/>
      <c r="H52" s="138"/>
      <c r="I52" s="138"/>
      <c r="J52" s="138"/>
      <c r="K52" s="138"/>
      <c r="L52" s="138"/>
      <c r="M52" s="138"/>
    </row>
    <row r="53" spans="1:14" ht="18" customHeight="1">
      <c r="A53" s="103">
        <v>4</v>
      </c>
      <c r="B53" s="436" t="s">
        <v>816</v>
      </c>
      <c r="C53" s="436"/>
      <c r="D53" s="436"/>
      <c r="E53" s="436"/>
      <c r="F53" s="436"/>
      <c r="G53" s="436"/>
      <c r="H53" s="436"/>
      <c r="I53" s="436"/>
      <c r="J53" s="436"/>
      <c r="K53" s="436"/>
      <c r="L53" s="436"/>
      <c r="M53" s="436"/>
    </row>
    <row r="54" spans="1:14" ht="17.25" customHeight="1">
      <c r="A54" s="103"/>
      <c r="B54" s="431" t="s">
        <v>57</v>
      </c>
      <c r="C54" s="442"/>
      <c r="D54" s="442"/>
      <c r="E54" s="442"/>
      <c r="F54" s="442"/>
      <c r="G54" s="442"/>
      <c r="H54" s="442"/>
      <c r="I54" s="442"/>
      <c r="J54" s="442"/>
      <c r="K54" s="442"/>
      <c r="L54" s="442"/>
      <c r="M54" s="442"/>
    </row>
    <row r="55" spans="1:14" ht="36" customHeight="1">
      <c r="A55" s="103"/>
      <c r="B55" s="424" t="s">
        <v>826</v>
      </c>
      <c r="C55" s="424"/>
      <c r="D55" s="424"/>
      <c r="E55" s="424"/>
      <c r="F55" s="424"/>
      <c r="G55" s="424"/>
      <c r="H55" s="424"/>
      <c r="I55" s="424"/>
      <c r="J55" s="424"/>
      <c r="K55" s="424"/>
      <c r="L55" s="424"/>
      <c r="M55" s="424"/>
    </row>
    <row r="56" spans="1:14" ht="9.75" customHeight="1">
      <c r="A56" s="103"/>
    </row>
    <row r="57" spans="1:14" ht="14.25" customHeight="1">
      <c r="A57" s="103"/>
      <c r="B57" s="431" t="s">
        <v>86</v>
      </c>
      <c r="C57" s="416"/>
      <c r="D57" s="416"/>
      <c r="E57" s="416"/>
      <c r="F57" s="416"/>
      <c r="G57" s="416"/>
      <c r="H57" s="416"/>
      <c r="I57" s="416"/>
      <c r="J57" s="416"/>
      <c r="K57" s="416"/>
      <c r="L57" s="416"/>
      <c r="M57" s="416"/>
    </row>
    <row r="58" spans="1:14" ht="14.25" customHeight="1">
      <c r="A58" s="103"/>
      <c r="B58" s="424" t="s">
        <v>827</v>
      </c>
      <c r="C58" s="424"/>
      <c r="D58" s="424"/>
      <c r="E58" s="424"/>
      <c r="F58" s="424"/>
      <c r="G58" s="424"/>
      <c r="H58" s="424"/>
      <c r="I58" s="424"/>
      <c r="J58" s="424"/>
      <c r="K58" s="424"/>
      <c r="L58" s="424"/>
      <c r="M58" s="424"/>
    </row>
    <row r="59" spans="1:14" ht="15" customHeight="1">
      <c r="A59" s="103"/>
      <c r="B59" s="153"/>
      <c r="C59" s="153"/>
      <c r="D59" s="153"/>
      <c r="E59" s="153"/>
      <c r="F59" s="153"/>
      <c r="G59" s="153"/>
      <c r="H59" s="153"/>
      <c r="I59" s="153"/>
      <c r="J59" s="153"/>
      <c r="K59" s="153"/>
      <c r="L59" s="153"/>
      <c r="M59" s="153"/>
      <c r="N59" s="71"/>
    </row>
    <row r="60" spans="1:14" ht="15" customHeight="1">
      <c r="A60" s="103">
        <v>5</v>
      </c>
      <c r="B60" s="436" t="s">
        <v>835</v>
      </c>
      <c r="C60" s="436"/>
      <c r="D60" s="436"/>
      <c r="E60" s="436"/>
      <c r="F60" s="436"/>
      <c r="G60" s="436"/>
      <c r="H60" s="436"/>
      <c r="I60" s="436"/>
      <c r="J60" s="436"/>
      <c r="K60" s="436"/>
      <c r="L60" s="436"/>
      <c r="M60" s="436"/>
      <c r="N60" s="71"/>
    </row>
    <row r="61" spans="1:14" ht="18.75" customHeight="1">
      <c r="A61" s="103"/>
      <c r="B61" s="431" t="s">
        <v>57</v>
      </c>
      <c r="C61" s="442"/>
      <c r="D61" s="442"/>
      <c r="E61" s="442"/>
      <c r="F61" s="442"/>
      <c r="G61" s="442"/>
      <c r="H61" s="442"/>
      <c r="I61" s="442"/>
      <c r="J61" s="442"/>
      <c r="K61" s="442"/>
      <c r="L61" s="442"/>
      <c r="M61" s="442"/>
      <c r="N61" s="123"/>
    </row>
    <row r="62" spans="1:14" ht="221.5" customHeight="1">
      <c r="A62" s="103"/>
      <c r="B62" s="424" t="s">
        <v>862</v>
      </c>
      <c r="C62" s="424"/>
      <c r="D62" s="424"/>
      <c r="E62" s="424"/>
      <c r="F62" s="424"/>
      <c r="G62" s="424"/>
      <c r="H62" s="424"/>
      <c r="I62" s="424"/>
      <c r="J62" s="424"/>
      <c r="K62" s="424"/>
      <c r="L62" s="424"/>
      <c r="M62" s="424"/>
    </row>
    <row r="63" spans="1:14" ht="15.5" customHeight="1">
      <c r="A63" s="103"/>
      <c r="B63" s="431" t="s">
        <v>86</v>
      </c>
      <c r="C63" s="416"/>
      <c r="D63" s="416"/>
      <c r="E63" s="416"/>
      <c r="F63" s="416"/>
      <c r="G63" s="416"/>
      <c r="H63" s="416"/>
      <c r="I63" s="416"/>
      <c r="J63" s="416"/>
      <c r="K63" s="416"/>
      <c r="L63" s="416"/>
      <c r="M63" s="416"/>
    </row>
    <row r="64" spans="1:14" ht="37.5" customHeight="1">
      <c r="A64" s="103"/>
      <c r="B64" s="424" t="s">
        <v>850</v>
      </c>
      <c r="C64" s="424"/>
      <c r="D64" s="424"/>
      <c r="E64" s="424"/>
      <c r="F64" s="424"/>
      <c r="G64" s="424"/>
      <c r="H64" s="424"/>
      <c r="I64" s="424"/>
      <c r="J64" s="424"/>
      <c r="K64" s="424"/>
      <c r="L64" s="424"/>
      <c r="M64" s="424"/>
      <c r="N64" s="71"/>
    </row>
    <row r="65" spans="1:256" ht="14.5" customHeight="1">
      <c r="A65" s="103">
        <v>6</v>
      </c>
      <c r="B65" s="406" t="s">
        <v>58</v>
      </c>
      <c r="C65" s="138"/>
      <c r="D65" s="138"/>
      <c r="E65" s="138"/>
      <c r="F65" s="138"/>
      <c r="G65" s="138"/>
      <c r="H65" s="138"/>
      <c r="I65" s="138"/>
      <c r="J65" s="138"/>
      <c r="K65" s="138"/>
      <c r="L65" s="138"/>
      <c r="M65" s="138"/>
      <c r="N65" s="71"/>
    </row>
    <row r="66" spans="1:256" ht="101.5" customHeight="1">
      <c r="A66" s="103"/>
      <c r="B66" s="424" t="s">
        <v>840</v>
      </c>
      <c r="C66" s="424"/>
      <c r="D66" s="424"/>
      <c r="E66" s="424"/>
      <c r="F66" s="424"/>
      <c r="G66" s="424"/>
      <c r="H66" s="424"/>
      <c r="I66" s="424"/>
      <c r="J66" s="424"/>
      <c r="K66" s="424"/>
      <c r="L66" s="424"/>
      <c r="M66" s="424"/>
      <c r="N66" s="153"/>
      <c r="O66" s="153"/>
      <c r="P66" s="153"/>
      <c r="Q66" s="153"/>
      <c r="R66" s="153"/>
      <c r="S66" s="153"/>
      <c r="T66" s="153"/>
      <c r="U66" s="153"/>
      <c r="V66" s="153"/>
      <c r="W66" s="153"/>
      <c r="X66" s="153"/>
      <c r="Y66" s="424"/>
      <c r="Z66" s="424"/>
      <c r="AA66" s="424"/>
      <c r="AB66" s="424"/>
      <c r="AC66" s="424"/>
      <c r="AD66" s="424"/>
      <c r="AE66" s="424"/>
      <c r="AF66" s="424"/>
      <c r="AG66" s="424"/>
      <c r="AH66" s="424"/>
      <c r="AI66" s="424"/>
      <c r="AJ66" s="424"/>
      <c r="AK66" s="424"/>
      <c r="AL66" s="424"/>
      <c r="AM66" s="424"/>
      <c r="AN66" s="424"/>
      <c r="AO66" s="424"/>
      <c r="AP66" s="424"/>
      <c r="AQ66" s="424"/>
      <c r="AR66" s="424"/>
      <c r="AS66" s="424"/>
      <c r="AT66" s="424"/>
      <c r="AU66" s="424"/>
      <c r="AV66" s="424"/>
      <c r="AW66" s="424"/>
      <c r="AX66" s="424"/>
      <c r="AY66" s="424"/>
      <c r="AZ66" s="424"/>
      <c r="BA66" s="424"/>
      <c r="BB66" s="424"/>
      <c r="BC66" s="424"/>
      <c r="BD66" s="424"/>
      <c r="BE66" s="424"/>
      <c r="BF66" s="424"/>
      <c r="BG66" s="424"/>
      <c r="BH66" s="424"/>
      <c r="BI66" s="424"/>
      <c r="BJ66" s="424"/>
      <c r="BK66" s="424"/>
      <c r="BL66" s="424"/>
      <c r="BM66" s="424"/>
      <c r="BN66" s="424"/>
      <c r="BO66" s="424"/>
      <c r="BP66" s="424"/>
      <c r="BQ66" s="424"/>
      <c r="BR66" s="424"/>
      <c r="BS66" s="424"/>
      <c r="BT66" s="424"/>
      <c r="BU66" s="424"/>
      <c r="BV66" s="424"/>
      <c r="BW66" s="424"/>
      <c r="BX66" s="424"/>
      <c r="BY66" s="424"/>
      <c r="BZ66" s="424"/>
      <c r="CA66" s="424"/>
      <c r="CB66" s="424"/>
      <c r="CC66" s="424"/>
      <c r="CD66" s="424"/>
      <c r="CE66" s="424"/>
      <c r="CF66" s="424"/>
      <c r="CG66" s="424"/>
      <c r="CH66" s="424"/>
      <c r="CI66" s="424"/>
      <c r="CJ66" s="424"/>
      <c r="CK66" s="424"/>
      <c r="CL66" s="424"/>
      <c r="CM66" s="424"/>
      <c r="CN66" s="424"/>
      <c r="CO66" s="424"/>
      <c r="CP66" s="424"/>
      <c r="CQ66" s="424"/>
      <c r="CR66" s="424"/>
      <c r="CS66" s="424"/>
      <c r="CT66" s="424"/>
      <c r="CU66" s="424"/>
      <c r="CV66" s="424"/>
      <c r="CW66" s="424"/>
      <c r="CX66" s="424"/>
      <c r="CY66" s="424"/>
      <c r="CZ66" s="424"/>
      <c r="DA66" s="424"/>
      <c r="DB66" s="424"/>
      <c r="DC66" s="424"/>
      <c r="DD66" s="424"/>
      <c r="DE66" s="424"/>
      <c r="DF66" s="424"/>
      <c r="DG66" s="424"/>
      <c r="DH66" s="424"/>
      <c r="DI66" s="424"/>
      <c r="DJ66" s="424"/>
      <c r="DK66" s="424"/>
      <c r="DL66" s="424"/>
      <c r="DM66" s="424"/>
      <c r="DN66" s="424"/>
      <c r="DO66" s="424"/>
      <c r="DP66" s="424"/>
      <c r="DQ66" s="424"/>
      <c r="DR66" s="424"/>
      <c r="DS66" s="424"/>
      <c r="DT66" s="424"/>
      <c r="DU66" s="424"/>
      <c r="DV66" s="424"/>
      <c r="DW66" s="424"/>
      <c r="DX66" s="424"/>
      <c r="DY66" s="424"/>
      <c r="DZ66" s="424"/>
      <c r="EA66" s="424"/>
      <c r="EB66" s="424"/>
      <c r="EC66" s="424"/>
      <c r="ED66" s="424"/>
      <c r="EE66" s="424"/>
      <c r="EF66" s="424"/>
      <c r="EG66" s="424"/>
      <c r="EH66" s="424"/>
      <c r="EI66" s="424"/>
      <c r="EJ66" s="424"/>
      <c r="EK66" s="424"/>
      <c r="EL66" s="424"/>
      <c r="EM66" s="424"/>
      <c r="EN66" s="424"/>
      <c r="EO66" s="424"/>
      <c r="EP66" s="424"/>
      <c r="EQ66" s="424"/>
      <c r="ER66" s="424"/>
      <c r="ES66" s="424"/>
      <c r="ET66" s="424"/>
      <c r="EU66" s="424"/>
      <c r="EV66" s="424"/>
      <c r="EW66" s="424"/>
      <c r="EX66" s="424"/>
      <c r="EY66" s="424"/>
      <c r="EZ66" s="424"/>
      <c r="FA66" s="424"/>
      <c r="FB66" s="424"/>
      <c r="FC66" s="424"/>
      <c r="FD66" s="424"/>
      <c r="FE66" s="424"/>
      <c r="FF66" s="424"/>
      <c r="FG66" s="424"/>
      <c r="FH66" s="424"/>
      <c r="FI66" s="424"/>
      <c r="FJ66" s="424"/>
      <c r="FK66" s="424"/>
      <c r="FL66" s="424"/>
      <c r="FM66" s="424"/>
      <c r="FN66" s="424"/>
      <c r="FO66" s="424"/>
      <c r="FP66" s="424"/>
      <c r="FQ66" s="424"/>
      <c r="FR66" s="424"/>
      <c r="FS66" s="424"/>
      <c r="FT66" s="424"/>
      <c r="FU66" s="424"/>
      <c r="FV66" s="424"/>
      <c r="FW66" s="424"/>
      <c r="FX66" s="424"/>
      <c r="FY66" s="424"/>
      <c r="FZ66" s="424"/>
      <c r="GA66" s="424"/>
      <c r="GB66" s="424"/>
      <c r="GC66" s="424"/>
      <c r="GD66" s="424"/>
      <c r="GE66" s="424"/>
      <c r="GF66" s="424"/>
      <c r="GG66" s="424"/>
      <c r="GH66" s="424"/>
      <c r="GI66" s="424"/>
      <c r="GJ66" s="424"/>
      <c r="GK66" s="424"/>
      <c r="GL66" s="424"/>
      <c r="GM66" s="424"/>
      <c r="GN66" s="424"/>
      <c r="GO66" s="424"/>
      <c r="GP66" s="424"/>
      <c r="GQ66" s="424"/>
      <c r="GR66" s="424"/>
      <c r="GS66" s="424"/>
      <c r="GT66" s="424"/>
      <c r="GU66" s="424"/>
      <c r="GV66" s="424"/>
      <c r="GW66" s="424"/>
      <c r="GX66" s="424"/>
      <c r="GY66" s="424"/>
      <c r="GZ66" s="424"/>
      <c r="HA66" s="424"/>
      <c r="HB66" s="424"/>
      <c r="HC66" s="424"/>
      <c r="HD66" s="424"/>
      <c r="HE66" s="424"/>
      <c r="HF66" s="424"/>
      <c r="HG66" s="424"/>
      <c r="HH66" s="424"/>
      <c r="HI66" s="424"/>
      <c r="HJ66" s="424"/>
      <c r="HK66" s="424"/>
      <c r="HL66" s="424"/>
      <c r="HM66" s="424"/>
      <c r="HN66" s="424"/>
      <c r="HO66" s="424"/>
      <c r="HP66" s="424"/>
      <c r="HQ66" s="424"/>
      <c r="HR66" s="424"/>
      <c r="HS66" s="424"/>
      <c r="HT66" s="424"/>
      <c r="HU66" s="424"/>
      <c r="HV66" s="424"/>
      <c r="HW66" s="424"/>
      <c r="HX66" s="424"/>
      <c r="HY66" s="424"/>
      <c r="HZ66" s="424"/>
      <c r="IA66" s="424"/>
      <c r="IB66" s="424"/>
      <c r="IC66" s="424"/>
      <c r="ID66" s="424"/>
      <c r="IE66" s="424"/>
      <c r="IF66" s="424"/>
      <c r="IG66" s="424"/>
      <c r="IH66" s="424"/>
      <c r="II66" s="424"/>
      <c r="IJ66" s="424"/>
      <c r="IK66" s="424"/>
      <c r="IL66" s="424"/>
      <c r="IM66" s="424"/>
      <c r="IN66" s="424"/>
      <c r="IO66" s="424"/>
      <c r="IP66" s="424"/>
      <c r="IQ66" s="424"/>
      <c r="IR66" s="424"/>
      <c r="IS66" s="424"/>
      <c r="IT66" s="424"/>
      <c r="IU66" s="424"/>
      <c r="IV66" s="424"/>
    </row>
    <row r="67" spans="1:256" ht="19.25" customHeight="1">
      <c r="A67" s="103">
        <v>7</v>
      </c>
      <c r="B67" s="406" t="s">
        <v>100</v>
      </c>
      <c r="C67" s="138"/>
      <c r="D67" s="138"/>
      <c r="E67" s="138"/>
      <c r="F67" s="138"/>
      <c r="G67" s="138"/>
      <c r="H67" s="138"/>
      <c r="I67" s="138"/>
      <c r="J67" s="138"/>
      <c r="K67" s="153"/>
      <c r="L67" s="153"/>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8"/>
      <c r="BG67" s="138"/>
      <c r="BH67" s="138"/>
      <c r="BI67" s="138"/>
      <c r="BJ67" s="138"/>
      <c r="BK67" s="138"/>
      <c r="BL67" s="138"/>
      <c r="BM67" s="138"/>
      <c r="BN67" s="138"/>
      <c r="BO67" s="138"/>
      <c r="BP67" s="138"/>
      <c r="BQ67" s="138"/>
      <c r="BR67" s="138"/>
      <c r="BS67" s="138"/>
      <c r="BT67" s="138"/>
      <c r="BU67" s="138"/>
      <c r="BV67" s="138"/>
      <c r="BW67" s="138"/>
      <c r="BX67" s="138"/>
      <c r="BY67" s="138"/>
      <c r="BZ67" s="138"/>
      <c r="CA67" s="138"/>
      <c r="CB67" s="138"/>
      <c r="CC67" s="138"/>
      <c r="CD67" s="138"/>
      <c r="CE67" s="138"/>
      <c r="CF67" s="138"/>
      <c r="CG67" s="138"/>
      <c r="CH67" s="138"/>
      <c r="CI67" s="138"/>
      <c r="CJ67" s="138"/>
      <c r="CK67" s="138"/>
      <c r="CL67" s="138"/>
      <c r="CM67" s="138"/>
      <c r="CN67" s="138"/>
      <c r="CO67" s="138"/>
      <c r="CP67" s="138"/>
      <c r="CQ67" s="138"/>
      <c r="CR67" s="138"/>
      <c r="CS67" s="138"/>
      <c r="CT67" s="138"/>
      <c r="CU67" s="138"/>
      <c r="CV67" s="138"/>
      <c r="CW67" s="138"/>
      <c r="CX67" s="138"/>
      <c r="CY67" s="138"/>
      <c r="CZ67" s="138"/>
      <c r="DA67" s="138"/>
      <c r="DB67" s="138"/>
      <c r="DC67" s="138"/>
      <c r="DD67" s="138"/>
      <c r="DE67" s="138"/>
      <c r="DF67" s="138"/>
      <c r="DG67" s="138"/>
      <c r="DH67" s="138"/>
      <c r="DI67" s="138"/>
      <c r="DJ67" s="138"/>
      <c r="DK67" s="138"/>
      <c r="DL67" s="138"/>
      <c r="DM67" s="138"/>
      <c r="DN67" s="138"/>
      <c r="DO67" s="138"/>
      <c r="DP67" s="138"/>
      <c r="DQ67" s="138"/>
      <c r="DR67" s="138"/>
      <c r="DS67" s="138"/>
      <c r="DT67" s="138"/>
      <c r="DU67" s="138"/>
      <c r="DV67" s="138"/>
      <c r="DW67" s="138"/>
      <c r="DX67" s="138"/>
      <c r="DY67" s="138"/>
      <c r="DZ67" s="138"/>
      <c r="EA67" s="138"/>
      <c r="EB67" s="138"/>
      <c r="EC67" s="138"/>
      <c r="ED67" s="138"/>
      <c r="EE67" s="138"/>
      <c r="EF67" s="138"/>
      <c r="EG67" s="138"/>
      <c r="EH67" s="138"/>
      <c r="EI67" s="138"/>
      <c r="EJ67" s="138"/>
      <c r="EK67" s="138"/>
      <c r="EL67" s="138"/>
      <c r="EM67" s="138"/>
      <c r="EN67" s="138"/>
      <c r="EO67" s="138"/>
      <c r="EP67" s="138"/>
      <c r="EQ67" s="138"/>
      <c r="ER67" s="138"/>
      <c r="ES67" s="138"/>
      <c r="ET67" s="138"/>
      <c r="EU67" s="138"/>
      <c r="EV67" s="138"/>
      <c r="EW67" s="138"/>
      <c r="EX67" s="138"/>
      <c r="EY67" s="138"/>
      <c r="EZ67" s="138"/>
      <c r="FA67" s="138"/>
      <c r="FB67" s="138"/>
      <c r="FC67" s="138"/>
      <c r="FD67" s="138"/>
      <c r="FE67" s="138"/>
      <c r="FF67" s="138"/>
      <c r="FG67" s="138"/>
      <c r="FH67" s="138"/>
      <c r="FI67" s="138"/>
      <c r="FJ67" s="138"/>
      <c r="FK67" s="138"/>
      <c r="FL67" s="138"/>
      <c r="FM67" s="138"/>
      <c r="FN67" s="138"/>
      <c r="FO67" s="138"/>
      <c r="FP67" s="138"/>
      <c r="FQ67" s="138"/>
      <c r="FR67" s="138"/>
      <c r="FS67" s="138"/>
      <c r="FT67" s="138"/>
      <c r="FU67" s="138"/>
      <c r="FV67" s="138"/>
      <c r="FW67" s="138"/>
      <c r="FX67" s="138"/>
      <c r="FY67" s="138"/>
      <c r="FZ67" s="138"/>
      <c r="GA67" s="138"/>
      <c r="GB67" s="138"/>
      <c r="GC67" s="138"/>
      <c r="GD67" s="138"/>
      <c r="GE67" s="138"/>
      <c r="GF67" s="138"/>
      <c r="GG67" s="138"/>
      <c r="GH67" s="138"/>
      <c r="GI67" s="138"/>
      <c r="GJ67" s="138"/>
      <c r="GK67" s="138"/>
      <c r="GL67" s="138"/>
      <c r="GM67" s="138"/>
      <c r="GN67" s="138"/>
      <c r="GO67" s="138"/>
      <c r="GP67" s="138"/>
      <c r="GQ67" s="138"/>
      <c r="GR67" s="138"/>
      <c r="GS67" s="138"/>
      <c r="GT67" s="138"/>
      <c r="GU67" s="138"/>
      <c r="GV67" s="138"/>
      <c r="GW67" s="138"/>
      <c r="GX67" s="138"/>
      <c r="GY67" s="138"/>
      <c r="GZ67" s="138"/>
      <c r="HA67" s="138"/>
      <c r="HB67" s="138"/>
      <c r="HC67" s="138"/>
      <c r="HD67" s="138"/>
      <c r="HE67" s="138"/>
      <c r="HF67" s="138"/>
      <c r="HG67" s="138"/>
      <c r="HH67" s="138"/>
      <c r="HI67" s="138"/>
      <c r="HJ67" s="138"/>
      <c r="HK67" s="138"/>
      <c r="HL67" s="138"/>
      <c r="HM67" s="138"/>
      <c r="HN67" s="138"/>
      <c r="HO67" s="138"/>
      <c r="HP67" s="138"/>
      <c r="HQ67" s="138"/>
      <c r="HR67" s="138"/>
      <c r="HS67" s="138"/>
      <c r="HT67" s="138"/>
      <c r="HU67" s="138"/>
      <c r="HV67" s="138"/>
      <c r="HW67" s="138"/>
      <c r="HX67" s="138"/>
      <c r="HY67" s="138"/>
      <c r="HZ67" s="138"/>
      <c r="IA67" s="138"/>
      <c r="IB67" s="138"/>
      <c r="IC67" s="138"/>
      <c r="ID67" s="138"/>
      <c r="IE67" s="138"/>
      <c r="IF67" s="138"/>
      <c r="IG67" s="138"/>
      <c r="IH67" s="138"/>
      <c r="II67" s="138"/>
      <c r="IJ67" s="138"/>
      <c r="IK67" s="138"/>
      <c r="IL67" s="138"/>
      <c r="IM67" s="138"/>
      <c r="IN67" s="138"/>
      <c r="IO67" s="138"/>
      <c r="IP67" s="138"/>
      <c r="IQ67" s="138"/>
      <c r="IR67" s="138"/>
      <c r="IS67" s="138"/>
      <c r="IT67" s="138"/>
      <c r="IU67" s="138"/>
      <c r="IV67" s="138"/>
    </row>
    <row r="68" spans="1:256" ht="142" customHeight="1">
      <c r="A68" s="32"/>
      <c r="B68" s="424" t="s">
        <v>846</v>
      </c>
      <c r="C68" s="424"/>
      <c r="D68" s="424"/>
      <c r="E68" s="424"/>
      <c r="F68" s="424"/>
      <c r="G68" s="424"/>
      <c r="H68" s="424"/>
      <c r="I68" s="424"/>
      <c r="J68" s="424"/>
      <c r="K68" s="424"/>
      <c r="L68" s="424"/>
      <c r="M68" s="424"/>
      <c r="N68" s="153"/>
      <c r="O68" s="153"/>
      <c r="P68" s="153"/>
      <c r="Q68" s="153"/>
      <c r="R68" s="153"/>
      <c r="S68" s="153"/>
      <c r="T68" s="153"/>
      <c r="U68" s="153"/>
      <c r="V68" s="153"/>
      <c r="W68" s="153"/>
      <c r="X68" s="153"/>
      <c r="Y68" s="424"/>
      <c r="Z68" s="424"/>
      <c r="AA68" s="424"/>
      <c r="AB68" s="424"/>
      <c r="AC68" s="424"/>
      <c r="AD68" s="424"/>
      <c r="AE68" s="424"/>
      <c r="AF68" s="424"/>
      <c r="AG68" s="424"/>
      <c r="AH68" s="424"/>
      <c r="AI68" s="424"/>
      <c r="AJ68" s="424"/>
      <c r="AK68" s="424"/>
      <c r="AL68" s="424"/>
      <c r="AM68" s="424"/>
      <c r="AN68" s="424"/>
      <c r="AO68" s="424"/>
      <c r="AP68" s="424"/>
      <c r="AQ68" s="424"/>
      <c r="AR68" s="424"/>
      <c r="AS68" s="424"/>
      <c r="AT68" s="424"/>
      <c r="AU68" s="424"/>
      <c r="AV68" s="424"/>
      <c r="AW68" s="424"/>
      <c r="AX68" s="424"/>
      <c r="AY68" s="424"/>
      <c r="AZ68" s="424"/>
      <c r="BA68" s="424"/>
      <c r="BB68" s="424"/>
      <c r="BC68" s="424"/>
      <c r="BD68" s="424"/>
      <c r="BE68" s="424"/>
      <c r="BF68" s="424"/>
      <c r="BG68" s="424"/>
      <c r="BH68" s="424"/>
      <c r="BI68" s="424"/>
      <c r="BJ68" s="424"/>
      <c r="BK68" s="424"/>
      <c r="BL68" s="424"/>
      <c r="BM68" s="424"/>
      <c r="BN68" s="424"/>
      <c r="BO68" s="424"/>
      <c r="BP68" s="424"/>
      <c r="BQ68" s="424"/>
      <c r="BR68" s="424"/>
      <c r="BS68" s="424"/>
      <c r="BT68" s="424"/>
      <c r="BU68" s="424"/>
      <c r="BV68" s="424"/>
      <c r="BW68" s="424"/>
      <c r="BX68" s="424"/>
      <c r="BY68" s="424"/>
      <c r="BZ68" s="424"/>
      <c r="CA68" s="424"/>
      <c r="CB68" s="424"/>
      <c r="CC68" s="424"/>
      <c r="CD68" s="424"/>
      <c r="CE68" s="424"/>
      <c r="CF68" s="424"/>
      <c r="CG68" s="424"/>
      <c r="CH68" s="424"/>
      <c r="CI68" s="424"/>
      <c r="CJ68" s="424"/>
      <c r="CK68" s="424"/>
      <c r="CL68" s="424"/>
      <c r="CM68" s="424"/>
      <c r="CN68" s="424"/>
      <c r="CO68" s="424"/>
      <c r="CP68" s="424"/>
      <c r="CQ68" s="424"/>
      <c r="CR68" s="424"/>
      <c r="CS68" s="424"/>
      <c r="CT68" s="424"/>
      <c r="CU68" s="424"/>
      <c r="CV68" s="424"/>
      <c r="CW68" s="424"/>
      <c r="CX68" s="424"/>
      <c r="CY68" s="424"/>
      <c r="CZ68" s="424"/>
      <c r="DA68" s="424"/>
      <c r="DB68" s="424"/>
      <c r="DC68" s="424"/>
      <c r="DD68" s="424"/>
      <c r="DE68" s="424"/>
      <c r="DF68" s="424"/>
      <c r="DG68" s="424"/>
      <c r="DH68" s="424"/>
      <c r="DI68" s="424"/>
      <c r="DJ68" s="424"/>
      <c r="DK68" s="424"/>
      <c r="DL68" s="424"/>
      <c r="DM68" s="424"/>
      <c r="DN68" s="424"/>
      <c r="DO68" s="424"/>
      <c r="DP68" s="424"/>
      <c r="DQ68" s="424"/>
      <c r="DR68" s="424"/>
      <c r="DS68" s="424"/>
      <c r="DT68" s="424"/>
      <c r="DU68" s="424"/>
      <c r="DV68" s="424"/>
      <c r="DW68" s="424"/>
      <c r="DX68" s="424"/>
      <c r="DY68" s="424"/>
      <c r="DZ68" s="424"/>
      <c r="EA68" s="424"/>
      <c r="EB68" s="424"/>
      <c r="EC68" s="424"/>
      <c r="ED68" s="424"/>
      <c r="EE68" s="424"/>
      <c r="EF68" s="424"/>
      <c r="EG68" s="424"/>
      <c r="EH68" s="424"/>
      <c r="EI68" s="424"/>
      <c r="EJ68" s="424"/>
      <c r="EK68" s="424"/>
      <c r="EL68" s="424"/>
      <c r="EM68" s="424"/>
      <c r="EN68" s="424"/>
      <c r="EO68" s="424"/>
      <c r="EP68" s="424"/>
      <c r="EQ68" s="424"/>
      <c r="ER68" s="424"/>
      <c r="ES68" s="424"/>
      <c r="ET68" s="424"/>
      <c r="EU68" s="424"/>
      <c r="EV68" s="424"/>
      <c r="EW68" s="424"/>
      <c r="EX68" s="424"/>
      <c r="EY68" s="424"/>
      <c r="EZ68" s="424"/>
      <c r="FA68" s="424"/>
      <c r="FB68" s="424"/>
      <c r="FC68" s="424"/>
      <c r="FD68" s="424"/>
      <c r="FE68" s="424"/>
      <c r="FF68" s="424"/>
      <c r="FG68" s="424"/>
      <c r="FH68" s="424"/>
      <c r="FI68" s="424"/>
      <c r="FJ68" s="424"/>
      <c r="FK68" s="424"/>
      <c r="FL68" s="424"/>
      <c r="FM68" s="424"/>
      <c r="FN68" s="424"/>
      <c r="FO68" s="424"/>
      <c r="FP68" s="424"/>
      <c r="FQ68" s="424"/>
      <c r="FR68" s="424"/>
      <c r="FS68" s="424"/>
      <c r="FT68" s="424"/>
      <c r="FU68" s="424"/>
      <c r="FV68" s="424"/>
      <c r="FW68" s="424"/>
      <c r="FX68" s="424"/>
      <c r="FY68" s="424"/>
      <c r="FZ68" s="424"/>
      <c r="GA68" s="424"/>
      <c r="GB68" s="424"/>
      <c r="GC68" s="424"/>
      <c r="GD68" s="424"/>
      <c r="GE68" s="424"/>
      <c r="GF68" s="424"/>
      <c r="GG68" s="424"/>
      <c r="GH68" s="424"/>
      <c r="GI68" s="424"/>
      <c r="GJ68" s="424"/>
      <c r="GK68" s="424"/>
      <c r="GL68" s="424"/>
      <c r="GM68" s="424"/>
      <c r="GN68" s="424"/>
      <c r="GO68" s="424"/>
      <c r="GP68" s="424"/>
      <c r="GQ68" s="424"/>
      <c r="GR68" s="424"/>
      <c r="GS68" s="424"/>
      <c r="GT68" s="424"/>
      <c r="GU68" s="424"/>
      <c r="GV68" s="424"/>
      <c r="GW68" s="424"/>
      <c r="GX68" s="424"/>
      <c r="GY68" s="424"/>
      <c r="GZ68" s="424"/>
      <c r="HA68" s="424"/>
      <c r="HB68" s="424"/>
      <c r="HC68" s="424"/>
      <c r="HD68" s="424"/>
      <c r="HE68" s="424"/>
      <c r="HF68" s="424"/>
      <c r="HG68" s="424"/>
      <c r="HH68" s="424"/>
      <c r="HI68" s="424"/>
      <c r="HJ68" s="424"/>
      <c r="HK68" s="424"/>
      <c r="HL68" s="424"/>
      <c r="HM68" s="424"/>
      <c r="HN68" s="424"/>
      <c r="HO68" s="424"/>
      <c r="HP68" s="424"/>
      <c r="HQ68" s="424"/>
      <c r="HR68" s="424"/>
      <c r="HS68" s="424"/>
      <c r="HT68" s="424"/>
      <c r="HU68" s="424"/>
      <c r="HV68" s="424"/>
      <c r="HW68" s="424"/>
      <c r="HX68" s="424"/>
      <c r="HY68" s="424"/>
      <c r="HZ68" s="424"/>
      <c r="IA68" s="424"/>
      <c r="IB68" s="424"/>
      <c r="IC68" s="424"/>
      <c r="ID68" s="424"/>
      <c r="IE68" s="424"/>
      <c r="IF68" s="424"/>
      <c r="IG68" s="424"/>
      <c r="IH68" s="424"/>
      <c r="II68" s="424"/>
      <c r="IJ68" s="424"/>
      <c r="IK68" s="424"/>
      <c r="IL68" s="424"/>
      <c r="IM68" s="424"/>
      <c r="IN68" s="424"/>
      <c r="IO68" s="424"/>
      <c r="IP68" s="424"/>
      <c r="IQ68" s="424"/>
      <c r="IR68" s="424"/>
      <c r="IS68" s="424"/>
      <c r="IT68" s="424"/>
      <c r="IU68" s="424"/>
      <c r="IV68" s="424"/>
    </row>
    <row r="69" spans="1:256" hidden="1">
      <c r="A69" s="424"/>
      <c r="B69" s="424"/>
      <c r="C69" s="424"/>
      <c r="D69" s="424"/>
      <c r="E69" s="424"/>
      <c r="F69" s="424"/>
      <c r="G69" s="424"/>
      <c r="H69" s="424"/>
      <c r="I69" s="424"/>
      <c r="J69" s="424"/>
      <c r="K69" s="424"/>
      <c r="L69" s="424"/>
      <c r="M69" s="424"/>
      <c r="N69" s="424"/>
      <c r="O69" s="424"/>
      <c r="P69" s="424"/>
      <c r="Q69" s="424"/>
      <c r="R69" s="424"/>
      <c r="S69" s="424"/>
      <c r="T69" s="424"/>
      <c r="U69" s="424"/>
      <c r="V69" s="424"/>
      <c r="W69" s="424"/>
      <c r="X69" s="424"/>
      <c r="Y69" s="424"/>
      <c r="Z69" s="424"/>
      <c r="AA69" s="424"/>
      <c r="AB69" s="424"/>
      <c r="AC69" s="424"/>
      <c r="AD69" s="424"/>
      <c r="AE69" s="424"/>
      <c r="AF69" s="424"/>
      <c r="AG69" s="424"/>
      <c r="AH69" s="424"/>
      <c r="AI69" s="424"/>
      <c r="AJ69" s="424"/>
      <c r="AK69" s="424"/>
      <c r="AL69" s="424"/>
      <c r="AM69" s="424"/>
      <c r="AN69" s="424"/>
      <c r="AO69" s="424"/>
      <c r="AP69" s="424"/>
      <c r="AQ69" s="424"/>
      <c r="AR69" s="424"/>
      <c r="AS69" s="424"/>
      <c r="AT69" s="424"/>
      <c r="AU69" s="424"/>
      <c r="AV69" s="424"/>
      <c r="AW69" s="424"/>
      <c r="AX69" s="424"/>
      <c r="AY69" s="424"/>
      <c r="AZ69" s="424"/>
      <c r="BA69" s="424"/>
      <c r="BB69" s="424"/>
      <c r="BC69" s="424"/>
      <c r="BD69" s="424"/>
      <c r="BE69" s="424"/>
      <c r="BF69" s="424"/>
      <c r="BG69" s="424"/>
      <c r="BH69" s="424"/>
      <c r="BI69" s="424"/>
      <c r="BJ69" s="424"/>
      <c r="BK69" s="424"/>
      <c r="BL69" s="424"/>
      <c r="BM69" s="424"/>
      <c r="BN69" s="424"/>
      <c r="BO69" s="424"/>
      <c r="BP69" s="424"/>
      <c r="BQ69" s="424"/>
      <c r="BR69" s="424"/>
      <c r="BS69" s="424"/>
      <c r="BT69" s="424"/>
      <c r="BU69" s="424"/>
      <c r="BV69" s="424"/>
      <c r="BW69" s="424"/>
      <c r="BX69" s="424"/>
      <c r="BY69" s="424"/>
      <c r="BZ69" s="424"/>
      <c r="CA69" s="424"/>
      <c r="CB69" s="424"/>
      <c r="CC69" s="424"/>
      <c r="CD69" s="424"/>
      <c r="CE69" s="424"/>
      <c r="CF69" s="424"/>
      <c r="CG69" s="424"/>
      <c r="CH69" s="424"/>
      <c r="CI69" s="424"/>
      <c r="CJ69" s="424"/>
      <c r="CK69" s="424"/>
      <c r="CL69" s="424"/>
      <c r="CM69" s="424"/>
      <c r="CN69" s="424"/>
      <c r="CO69" s="424"/>
      <c r="CP69" s="424"/>
      <c r="CQ69" s="424"/>
      <c r="CR69" s="424"/>
      <c r="CS69" s="424"/>
      <c r="CT69" s="424"/>
      <c r="CU69" s="424"/>
      <c r="CV69" s="424"/>
      <c r="CW69" s="424"/>
      <c r="CX69" s="424"/>
      <c r="CY69" s="424"/>
      <c r="CZ69" s="424"/>
      <c r="DA69" s="424"/>
      <c r="DB69" s="424"/>
      <c r="DC69" s="424"/>
      <c r="DD69" s="424"/>
      <c r="DE69" s="424"/>
      <c r="DF69" s="424"/>
      <c r="DG69" s="424"/>
      <c r="DH69" s="424"/>
      <c r="DI69" s="424"/>
      <c r="DJ69" s="424"/>
      <c r="DK69" s="424"/>
      <c r="DL69" s="424"/>
      <c r="DM69" s="424"/>
      <c r="DN69" s="424"/>
      <c r="DO69" s="424"/>
      <c r="DP69" s="424"/>
      <c r="DQ69" s="424"/>
      <c r="DR69" s="424"/>
      <c r="DS69" s="424"/>
      <c r="DT69" s="424"/>
      <c r="DU69" s="424"/>
      <c r="DV69" s="424"/>
      <c r="DW69" s="424"/>
      <c r="DX69" s="424"/>
      <c r="DY69" s="424"/>
      <c r="DZ69" s="424"/>
      <c r="EA69" s="424"/>
      <c r="EB69" s="424"/>
      <c r="EC69" s="424"/>
      <c r="ED69" s="424"/>
      <c r="EE69" s="424"/>
      <c r="EF69" s="424"/>
      <c r="EG69" s="424"/>
      <c r="EH69" s="424"/>
      <c r="EI69" s="424"/>
      <c r="EJ69" s="424"/>
      <c r="EK69" s="424"/>
      <c r="EL69" s="424"/>
      <c r="EM69" s="424"/>
      <c r="EN69" s="424"/>
      <c r="EO69" s="424"/>
      <c r="EP69" s="424"/>
      <c r="EQ69" s="424"/>
      <c r="ER69" s="424"/>
      <c r="ES69" s="424"/>
      <c r="ET69" s="424"/>
      <c r="EU69" s="424"/>
      <c r="EV69" s="424"/>
      <c r="EW69" s="424"/>
      <c r="EX69" s="424"/>
      <c r="EY69" s="424"/>
      <c r="EZ69" s="424"/>
      <c r="FA69" s="424"/>
      <c r="FB69" s="424"/>
      <c r="FC69" s="424"/>
      <c r="FD69" s="424"/>
      <c r="FE69" s="424"/>
      <c r="FF69" s="424"/>
      <c r="FG69" s="424"/>
      <c r="FH69" s="424"/>
      <c r="FI69" s="424"/>
      <c r="FJ69" s="424"/>
      <c r="FK69" s="424"/>
      <c r="FL69" s="424"/>
      <c r="FM69" s="424"/>
      <c r="FN69" s="424"/>
      <c r="FO69" s="424"/>
      <c r="FP69" s="424"/>
      <c r="FQ69" s="424"/>
      <c r="FR69" s="424"/>
      <c r="FS69" s="424"/>
      <c r="FT69" s="424"/>
      <c r="FU69" s="424"/>
      <c r="FV69" s="424"/>
      <c r="FW69" s="424"/>
      <c r="FX69" s="424"/>
      <c r="FY69" s="424"/>
      <c r="FZ69" s="424"/>
      <c r="GA69" s="424"/>
      <c r="GB69" s="424"/>
      <c r="GC69" s="424"/>
      <c r="GD69" s="424"/>
      <c r="GE69" s="424"/>
      <c r="GF69" s="424"/>
      <c r="GG69" s="424"/>
      <c r="GH69" s="424"/>
      <c r="GI69" s="424"/>
      <c r="GJ69" s="424"/>
      <c r="GK69" s="424"/>
      <c r="GL69" s="424"/>
      <c r="GM69" s="424"/>
      <c r="GN69" s="424"/>
      <c r="GO69" s="424"/>
      <c r="GP69" s="424"/>
      <c r="GQ69" s="424"/>
      <c r="GR69" s="424"/>
      <c r="GS69" s="424"/>
      <c r="GT69" s="424"/>
      <c r="GU69" s="424"/>
      <c r="GV69" s="424"/>
      <c r="GW69" s="424"/>
      <c r="GX69" s="424"/>
      <c r="GY69" s="424"/>
      <c r="GZ69" s="424"/>
      <c r="HA69" s="424"/>
      <c r="HB69" s="424"/>
      <c r="HC69" s="424"/>
      <c r="HD69" s="424"/>
      <c r="HE69" s="424"/>
      <c r="HF69" s="424"/>
      <c r="HG69" s="424"/>
      <c r="HH69" s="424"/>
      <c r="HI69" s="424"/>
      <c r="HJ69" s="424"/>
      <c r="HK69" s="424"/>
      <c r="HL69" s="424"/>
      <c r="HM69" s="424"/>
      <c r="HN69" s="424"/>
      <c r="HO69" s="424"/>
      <c r="HP69" s="424"/>
      <c r="HQ69" s="424"/>
      <c r="HR69" s="424"/>
      <c r="HS69" s="424"/>
      <c r="HT69" s="424"/>
      <c r="HU69" s="424"/>
      <c r="HV69" s="424"/>
      <c r="HW69" s="424"/>
      <c r="HX69" s="424"/>
      <c r="HY69" s="424"/>
      <c r="HZ69" s="424"/>
      <c r="IA69" s="424"/>
      <c r="IB69" s="424"/>
      <c r="IC69" s="424"/>
      <c r="ID69" s="424"/>
      <c r="IE69" s="424"/>
      <c r="IF69" s="424"/>
      <c r="IG69" s="424"/>
      <c r="IH69" s="424"/>
      <c r="II69" s="424"/>
      <c r="IJ69" s="424"/>
      <c r="IK69" s="424"/>
      <c r="IL69" s="424"/>
      <c r="IM69" s="424"/>
      <c r="IN69" s="424"/>
      <c r="IO69" s="424"/>
      <c r="IP69" s="424"/>
      <c r="IQ69" s="424"/>
      <c r="IR69" s="424"/>
      <c r="IS69" s="424"/>
      <c r="IT69" s="424"/>
      <c r="IU69" s="424"/>
      <c r="IV69" s="424"/>
    </row>
    <row r="70" spans="1:256" hidden="1">
      <c r="A70" s="424"/>
      <c r="B70" s="424"/>
      <c r="C70" s="424"/>
      <c r="D70" s="424"/>
      <c r="E70" s="424"/>
      <c r="F70" s="424"/>
      <c r="G70" s="424"/>
      <c r="H70" s="424"/>
      <c r="I70" s="424"/>
      <c r="J70" s="424"/>
      <c r="K70" s="424"/>
      <c r="L70" s="424"/>
      <c r="M70" s="424"/>
      <c r="N70" s="424"/>
      <c r="O70" s="424"/>
      <c r="P70" s="424"/>
      <c r="Q70" s="424"/>
      <c r="R70" s="424"/>
      <c r="S70" s="424"/>
      <c r="T70" s="424"/>
      <c r="U70" s="424"/>
      <c r="V70" s="424"/>
      <c r="W70" s="424"/>
      <c r="X70" s="424"/>
      <c r="Y70" s="424"/>
      <c r="Z70" s="424"/>
      <c r="AA70" s="424"/>
      <c r="AB70" s="424"/>
      <c r="AC70" s="424"/>
      <c r="AD70" s="424"/>
      <c r="AE70" s="424"/>
      <c r="AF70" s="424"/>
      <c r="AG70" s="424"/>
      <c r="AH70" s="424"/>
      <c r="AI70" s="424"/>
      <c r="AJ70" s="424"/>
      <c r="AK70" s="424"/>
      <c r="AL70" s="424"/>
      <c r="AM70" s="424"/>
      <c r="AN70" s="424"/>
      <c r="AO70" s="424"/>
      <c r="AP70" s="424"/>
      <c r="AQ70" s="424"/>
      <c r="AR70" s="424"/>
      <c r="AS70" s="424"/>
      <c r="AT70" s="424"/>
      <c r="AU70" s="424"/>
      <c r="AV70" s="424"/>
      <c r="AW70" s="424"/>
      <c r="AX70" s="424"/>
      <c r="AY70" s="424"/>
      <c r="AZ70" s="424"/>
      <c r="BA70" s="424"/>
      <c r="BB70" s="424"/>
      <c r="BC70" s="424"/>
      <c r="BD70" s="424"/>
      <c r="BE70" s="424"/>
      <c r="BF70" s="424"/>
      <c r="BG70" s="424"/>
      <c r="BH70" s="424"/>
      <c r="BI70" s="424"/>
      <c r="BJ70" s="424"/>
      <c r="BK70" s="424"/>
      <c r="BL70" s="424"/>
      <c r="BM70" s="424"/>
      <c r="BN70" s="424"/>
      <c r="BO70" s="424"/>
      <c r="BP70" s="424"/>
      <c r="BQ70" s="424"/>
      <c r="BR70" s="424"/>
      <c r="BS70" s="424"/>
      <c r="BT70" s="424"/>
      <c r="BU70" s="424"/>
      <c r="BV70" s="424"/>
      <c r="BW70" s="424"/>
      <c r="BX70" s="424"/>
      <c r="BY70" s="424"/>
      <c r="BZ70" s="424"/>
      <c r="CA70" s="424"/>
      <c r="CB70" s="424"/>
      <c r="CC70" s="424"/>
      <c r="CD70" s="424"/>
      <c r="CE70" s="424"/>
      <c r="CF70" s="424"/>
      <c r="CG70" s="424"/>
      <c r="CH70" s="424"/>
      <c r="CI70" s="424"/>
      <c r="CJ70" s="424"/>
      <c r="CK70" s="424"/>
      <c r="CL70" s="424"/>
      <c r="CM70" s="424"/>
      <c r="CN70" s="424"/>
      <c r="CO70" s="424"/>
      <c r="CP70" s="424"/>
      <c r="CQ70" s="424"/>
      <c r="CR70" s="424"/>
      <c r="CS70" s="424"/>
      <c r="CT70" s="424"/>
      <c r="CU70" s="424"/>
      <c r="CV70" s="424"/>
      <c r="CW70" s="424"/>
      <c r="CX70" s="424"/>
      <c r="CY70" s="424"/>
      <c r="CZ70" s="424"/>
      <c r="DA70" s="424"/>
      <c r="DB70" s="424"/>
      <c r="DC70" s="424"/>
      <c r="DD70" s="424"/>
      <c r="DE70" s="424"/>
      <c r="DF70" s="424"/>
      <c r="DG70" s="424"/>
      <c r="DH70" s="424"/>
      <c r="DI70" s="424"/>
      <c r="DJ70" s="424"/>
      <c r="DK70" s="424"/>
      <c r="DL70" s="424"/>
      <c r="DM70" s="424"/>
      <c r="DN70" s="424"/>
      <c r="DO70" s="424"/>
      <c r="DP70" s="424"/>
      <c r="DQ70" s="424"/>
      <c r="DR70" s="424"/>
      <c r="DS70" s="424"/>
      <c r="DT70" s="424"/>
      <c r="DU70" s="424"/>
      <c r="DV70" s="424"/>
      <c r="DW70" s="424"/>
      <c r="DX70" s="424"/>
      <c r="DY70" s="424"/>
      <c r="DZ70" s="424"/>
      <c r="EA70" s="424"/>
      <c r="EB70" s="424"/>
      <c r="EC70" s="424"/>
      <c r="ED70" s="424"/>
      <c r="EE70" s="424"/>
      <c r="EF70" s="424"/>
      <c r="EG70" s="424"/>
      <c r="EH70" s="424"/>
      <c r="EI70" s="424"/>
      <c r="EJ70" s="424"/>
      <c r="EK70" s="424"/>
      <c r="EL70" s="424"/>
      <c r="EM70" s="424"/>
      <c r="EN70" s="424"/>
      <c r="EO70" s="424"/>
      <c r="EP70" s="424"/>
      <c r="EQ70" s="424"/>
      <c r="ER70" s="424"/>
      <c r="ES70" s="424"/>
      <c r="ET70" s="424"/>
      <c r="EU70" s="424"/>
      <c r="EV70" s="424"/>
      <c r="EW70" s="424"/>
      <c r="EX70" s="424"/>
      <c r="EY70" s="424"/>
      <c r="EZ70" s="424"/>
      <c r="FA70" s="424"/>
      <c r="FB70" s="424"/>
      <c r="FC70" s="424"/>
      <c r="FD70" s="424"/>
      <c r="FE70" s="424"/>
      <c r="FF70" s="424"/>
      <c r="FG70" s="424"/>
      <c r="FH70" s="424"/>
      <c r="FI70" s="424"/>
      <c r="FJ70" s="424"/>
      <c r="FK70" s="424"/>
      <c r="FL70" s="424"/>
      <c r="FM70" s="424"/>
      <c r="FN70" s="424"/>
      <c r="FO70" s="424"/>
      <c r="FP70" s="424"/>
      <c r="FQ70" s="424"/>
      <c r="FR70" s="424"/>
      <c r="FS70" s="424"/>
      <c r="FT70" s="424"/>
      <c r="FU70" s="424"/>
      <c r="FV70" s="424"/>
      <c r="FW70" s="424"/>
      <c r="FX70" s="424"/>
      <c r="FY70" s="424"/>
      <c r="FZ70" s="424"/>
      <c r="GA70" s="424"/>
      <c r="GB70" s="424"/>
      <c r="GC70" s="424"/>
      <c r="GD70" s="424"/>
      <c r="GE70" s="424"/>
      <c r="GF70" s="424"/>
      <c r="GG70" s="424"/>
      <c r="GH70" s="424"/>
      <c r="GI70" s="424"/>
      <c r="GJ70" s="424"/>
      <c r="GK70" s="424"/>
      <c r="GL70" s="424"/>
      <c r="GM70" s="424"/>
      <c r="GN70" s="424"/>
      <c r="GO70" s="424"/>
      <c r="GP70" s="424"/>
      <c r="GQ70" s="424"/>
      <c r="GR70" s="424"/>
      <c r="GS70" s="424"/>
      <c r="GT70" s="424"/>
      <c r="GU70" s="424"/>
      <c r="GV70" s="424"/>
      <c r="GW70" s="424"/>
      <c r="GX70" s="424"/>
      <c r="GY70" s="424"/>
      <c r="GZ70" s="424"/>
      <c r="HA70" s="424"/>
      <c r="HB70" s="424"/>
      <c r="HC70" s="424"/>
      <c r="HD70" s="424"/>
      <c r="HE70" s="424"/>
      <c r="HF70" s="424"/>
      <c r="HG70" s="424"/>
      <c r="HH70" s="424"/>
      <c r="HI70" s="424"/>
      <c r="HJ70" s="424"/>
      <c r="HK70" s="424"/>
      <c r="HL70" s="424"/>
      <c r="HM70" s="424"/>
      <c r="HN70" s="424"/>
      <c r="HO70" s="424"/>
      <c r="HP70" s="424"/>
      <c r="HQ70" s="424"/>
      <c r="HR70" s="424"/>
      <c r="HS70" s="424"/>
      <c r="HT70" s="424"/>
      <c r="HU70" s="424"/>
      <c r="HV70" s="424"/>
      <c r="HW70" s="424"/>
      <c r="HX70" s="424"/>
      <c r="HY70" s="424"/>
      <c r="HZ70" s="424"/>
      <c r="IA70" s="424"/>
      <c r="IB70" s="424"/>
      <c r="IC70" s="424"/>
      <c r="ID70" s="424"/>
      <c r="IE70" s="424"/>
      <c r="IF70" s="424"/>
      <c r="IG70" s="424"/>
      <c r="IH70" s="424"/>
      <c r="II70" s="424"/>
      <c r="IJ70" s="424"/>
      <c r="IK70" s="424"/>
      <c r="IL70" s="424"/>
      <c r="IM70" s="424"/>
      <c r="IN70" s="424"/>
      <c r="IO70" s="424"/>
      <c r="IP70" s="424"/>
      <c r="IQ70" s="424"/>
      <c r="IR70" s="424"/>
      <c r="IS70" s="424"/>
      <c r="IT70" s="424"/>
      <c r="IU70" s="424"/>
      <c r="IV70" s="424"/>
    </row>
    <row r="71" spans="1:256" hidden="1">
      <c r="A71" s="424"/>
      <c r="B71" s="424"/>
      <c r="C71" s="424"/>
      <c r="D71" s="424"/>
      <c r="E71" s="424"/>
      <c r="F71" s="424"/>
      <c r="G71" s="424"/>
      <c r="H71" s="424"/>
      <c r="I71" s="424"/>
      <c r="J71" s="424"/>
      <c r="K71" s="424"/>
      <c r="L71" s="424"/>
      <c r="M71" s="424"/>
      <c r="N71" s="424"/>
      <c r="O71" s="424"/>
      <c r="P71" s="424"/>
      <c r="Q71" s="424"/>
      <c r="R71" s="424"/>
      <c r="S71" s="424"/>
      <c r="T71" s="424"/>
      <c r="U71" s="424"/>
      <c r="V71" s="424"/>
      <c r="W71" s="424"/>
      <c r="X71" s="424"/>
      <c r="Y71" s="424"/>
      <c r="Z71" s="424"/>
      <c r="AA71" s="424"/>
      <c r="AB71" s="424"/>
      <c r="AC71" s="424"/>
      <c r="AD71" s="424"/>
      <c r="AE71" s="424"/>
      <c r="AF71" s="424"/>
      <c r="AG71" s="424"/>
      <c r="AH71" s="424"/>
      <c r="AI71" s="424"/>
      <c r="AJ71" s="424"/>
      <c r="AK71" s="424"/>
      <c r="AL71" s="424"/>
      <c r="AM71" s="424"/>
      <c r="AN71" s="424"/>
      <c r="AO71" s="424"/>
      <c r="AP71" s="424"/>
      <c r="AQ71" s="424"/>
      <c r="AR71" s="424"/>
      <c r="AS71" s="424"/>
      <c r="AT71" s="424"/>
      <c r="AU71" s="424"/>
      <c r="AV71" s="424"/>
      <c r="AW71" s="424"/>
      <c r="AX71" s="424"/>
      <c r="AY71" s="424"/>
      <c r="AZ71" s="424"/>
      <c r="BA71" s="424"/>
      <c r="BB71" s="424"/>
      <c r="BC71" s="424"/>
      <c r="BD71" s="424"/>
      <c r="BE71" s="424"/>
      <c r="BF71" s="424"/>
      <c r="BG71" s="424"/>
      <c r="BH71" s="424"/>
      <c r="BI71" s="424"/>
      <c r="BJ71" s="424"/>
      <c r="BK71" s="424"/>
      <c r="BL71" s="424"/>
      <c r="BM71" s="424"/>
      <c r="BN71" s="424"/>
      <c r="BO71" s="424"/>
      <c r="BP71" s="424"/>
      <c r="BQ71" s="424"/>
      <c r="BR71" s="424"/>
      <c r="BS71" s="424"/>
      <c r="BT71" s="424"/>
      <c r="BU71" s="424"/>
      <c r="BV71" s="424"/>
      <c r="BW71" s="424"/>
      <c r="BX71" s="424"/>
      <c r="BY71" s="424"/>
      <c r="BZ71" s="424"/>
      <c r="CA71" s="424"/>
      <c r="CB71" s="424"/>
      <c r="CC71" s="424"/>
      <c r="CD71" s="424"/>
      <c r="CE71" s="424"/>
      <c r="CF71" s="424"/>
      <c r="CG71" s="424"/>
      <c r="CH71" s="424"/>
      <c r="CI71" s="424"/>
      <c r="CJ71" s="424"/>
      <c r="CK71" s="424"/>
      <c r="CL71" s="424"/>
      <c r="CM71" s="424"/>
      <c r="CN71" s="424"/>
      <c r="CO71" s="424"/>
      <c r="CP71" s="424"/>
      <c r="CQ71" s="424"/>
      <c r="CR71" s="424"/>
      <c r="CS71" s="424"/>
      <c r="CT71" s="424"/>
      <c r="CU71" s="424"/>
      <c r="CV71" s="424"/>
      <c r="CW71" s="424"/>
      <c r="CX71" s="424"/>
      <c r="CY71" s="424"/>
      <c r="CZ71" s="424"/>
      <c r="DA71" s="424"/>
      <c r="DB71" s="424"/>
      <c r="DC71" s="424"/>
      <c r="DD71" s="424"/>
      <c r="DE71" s="424"/>
      <c r="DF71" s="424"/>
      <c r="DG71" s="424"/>
      <c r="DH71" s="424"/>
      <c r="DI71" s="424"/>
      <c r="DJ71" s="424"/>
      <c r="DK71" s="424"/>
      <c r="DL71" s="424"/>
      <c r="DM71" s="424"/>
      <c r="DN71" s="424"/>
      <c r="DO71" s="424"/>
      <c r="DP71" s="424"/>
      <c r="DQ71" s="424"/>
      <c r="DR71" s="424"/>
      <c r="DS71" s="424"/>
      <c r="DT71" s="424"/>
      <c r="DU71" s="424"/>
      <c r="DV71" s="424"/>
      <c r="DW71" s="424"/>
      <c r="DX71" s="424"/>
      <c r="DY71" s="424"/>
      <c r="DZ71" s="424"/>
      <c r="EA71" s="424"/>
      <c r="EB71" s="424"/>
      <c r="EC71" s="424"/>
      <c r="ED71" s="424"/>
      <c r="EE71" s="424"/>
      <c r="EF71" s="424"/>
      <c r="EG71" s="424"/>
      <c r="EH71" s="424"/>
      <c r="EI71" s="424"/>
      <c r="EJ71" s="424"/>
      <c r="EK71" s="424"/>
      <c r="EL71" s="424"/>
      <c r="EM71" s="424"/>
      <c r="EN71" s="424"/>
      <c r="EO71" s="424"/>
      <c r="EP71" s="424"/>
      <c r="EQ71" s="424"/>
      <c r="ER71" s="424"/>
      <c r="ES71" s="424"/>
      <c r="ET71" s="424"/>
      <c r="EU71" s="424"/>
      <c r="EV71" s="424"/>
      <c r="EW71" s="424"/>
      <c r="EX71" s="424"/>
      <c r="EY71" s="424"/>
      <c r="EZ71" s="424"/>
      <c r="FA71" s="424"/>
      <c r="FB71" s="424"/>
      <c r="FC71" s="424"/>
      <c r="FD71" s="424"/>
      <c r="FE71" s="424"/>
      <c r="FF71" s="424"/>
      <c r="FG71" s="424"/>
      <c r="FH71" s="424"/>
      <c r="FI71" s="424"/>
      <c r="FJ71" s="424"/>
      <c r="FK71" s="424"/>
      <c r="FL71" s="424"/>
      <c r="FM71" s="424"/>
      <c r="FN71" s="424"/>
      <c r="FO71" s="424"/>
      <c r="FP71" s="424"/>
      <c r="FQ71" s="424"/>
      <c r="FR71" s="424"/>
      <c r="FS71" s="424"/>
      <c r="FT71" s="424"/>
      <c r="FU71" s="424"/>
      <c r="FV71" s="424"/>
      <c r="FW71" s="424"/>
      <c r="FX71" s="424"/>
      <c r="FY71" s="424"/>
      <c r="FZ71" s="424"/>
      <c r="GA71" s="424"/>
      <c r="GB71" s="424"/>
      <c r="GC71" s="424"/>
      <c r="GD71" s="424"/>
      <c r="GE71" s="424"/>
      <c r="GF71" s="424"/>
      <c r="GG71" s="424"/>
      <c r="GH71" s="424"/>
      <c r="GI71" s="424"/>
      <c r="GJ71" s="424"/>
      <c r="GK71" s="424"/>
      <c r="GL71" s="424"/>
      <c r="GM71" s="424"/>
      <c r="GN71" s="424"/>
      <c r="GO71" s="424"/>
      <c r="GP71" s="424"/>
      <c r="GQ71" s="424"/>
      <c r="GR71" s="424"/>
      <c r="GS71" s="424"/>
      <c r="GT71" s="424"/>
      <c r="GU71" s="424"/>
      <c r="GV71" s="424"/>
      <c r="GW71" s="424"/>
      <c r="GX71" s="424"/>
      <c r="GY71" s="424"/>
      <c r="GZ71" s="424"/>
      <c r="HA71" s="424"/>
      <c r="HB71" s="424"/>
      <c r="HC71" s="424"/>
      <c r="HD71" s="424"/>
      <c r="HE71" s="424"/>
      <c r="HF71" s="424"/>
      <c r="HG71" s="424"/>
      <c r="HH71" s="424"/>
      <c r="HI71" s="424"/>
      <c r="HJ71" s="424"/>
      <c r="HK71" s="424"/>
      <c r="HL71" s="424"/>
      <c r="HM71" s="424"/>
      <c r="HN71" s="424"/>
      <c r="HO71" s="424"/>
      <c r="HP71" s="424"/>
      <c r="HQ71" s="424"/>
      <c r="HR71" s="424"/>
      <c r="HS71" s="424"/>
      <c r="HT71" s="424"/>
      <c r="HU71" s="424"/>
      <c r="HV71" s="424"/>
      <c r="HW71" s="424"/>
      <c r="HX71" s="424"/>
      <c r="HY71" s="424"/>
      <c r="HZ71" s="424"/>
      <c r="IA71" s="424"/>
      <c r="IB71" s="424"/>
      <c r="IC71" s="424"/>
      <c r="ID71" s="424"/>
      <c r="IE71" s="424"/>
      <c r="IF71" s="424"/>
      <c r="IG71" s="424"/>
      <c r="IH71" s="424"/>
      <c r="II71" s="424"/>
      <c r="IJ71" s="424"/>
      <c r="IK71" s="424"/>
      <c r="IL71" s="424"/>
      <c r="IM71" s="424"/>
      <c r="IN71" s="424"/>
      <c r="IO71" s="424"/>
      <c r="IP71" s="424"/>
      <c r="IQ71" s="424"/>
      <c r="IR71" s="424"/>
      <c r="IS71" s="424"/>
      <c r="IT71" s="424"/>
      <c r="IU71" s="424"/>
      <c r="IV71" s="424"/>
    </row>
    <row r="72" spans="1:256" hidden="1">
      <c r="A72" s="424"/>
      <c r="B72" s="424"/>
      <c r="C72" s="424"/>
      <c r="D72" s="424"/>
      <c r="E72" s="424"/>
      <c r="F72" s="424"/>
      <c r="G72" s="424"/>
      <c r="H72" s="424"/>
      <c r="I72" s="424"/>
      <c r="J72" s="424"/>
      <c r="K72" s="424"/>
      <c r="L72" s="424"/>
      <c r="M72" s="424"/>
      <c r="N72" s="424"/>
      <c r="O72" s="424"/>
      <c r="P72" s="424"/>
      <c r="Q72" s="424"/>
      <c r="R72" s="424"/>
      <c r="S72" s="424"/>
      <c r="T72" s="424"/>
      <c r="U72" s="424"/>
      <c r="V72" s="424"/>
      <c r="W72" s="424"/>
      <c r="X72" s="424"/>
      <c r="Y72" s="424"/>
      <c r="Z72" s="424"/>
      <c r="AA72" s="424"/>
      <c r="AB72" s="424"/>
      <c r="AC72" s="424"/>
      <c r="AD72" s="424"/>
      <c r="AE72" s="424"/>
      <c r="AF72" s="424"/>
      <c r="AG72" s="424"/>
      <c r="AH72" s="424"/>
      <c r="AI72" s="424"/>
      <c r="AJ72" s="424"/>
      <c r="AK72" s="424"/>
      <c r="AL72" s="424"/>
      <c r="AM72" s="424"/>
      <c r="AN72" s="424"/>
      <c r="AO72" s="424"/>
      <c r="AP72" s="424"/>
      <c r="AQ72" s="424"/>
      <c r="AR72" s="424"/>
      <c r="AS72" s="424"/>
      <c r="AT72" s="424"/>
      <c r="AU72" s="424"/>
      <c r="AV72" s="424"/>
      <c r="AW72" s="424"/>
      <c r="AX72" s="424"/>
      <c r="AY72" s="424"/>
      <c r="AZ72" s="424"/>
      <c r="BA72" s="424"/>
      <c r="BB72" s="424"/>
      <c r="BC72" s="424"/>
      <c r="BD72" s="424"/>
      <c r="BE72" s="424"/>
      <c r="BF72" s="424"/>
      <c r="BG72" s="424"/>
      <c r="BH72" s="424"/>
      <c r="BI72" s="424"/>
      <c r="BJ72" s="424"/>
      <c r="BK72" s="424"/>
      <c r="BL72" s="424"/>
      <c r="BM72" s="424"/>
      <c r="BN72" s="424"/>
      <c r="BO72" s="424"/>
      <c r="BP72" s="424"/>
      <c r="BQ72" s="424"/>
      <c r="BR72" s="424"/>
      <c r="BS72" s="424"/>
      <c r="BT72" s="424"/>
      <c r="BU72" s="424"/>
      <c r="BV72" s="424"/>
      <c r="BW72" s="424"/>
      <c r="BX72" s="424"/>
      <c r="BY72" s="424"/>
      <c r="BZ72" s="424"/>
      <c r="CA72" s="424"/>
      <c r="CB72" s="424"/>
      <c r="CC72" s="424"/>
      <c r="CD72" s="424"/>
      <c r="CE72" s="424"/>
      <c r="CF72" s="424"/>
      <c r="CG72" s="424"/>
      <c r="CH72" s="424"/>
      <c r="CI72" s="424"/>
      <c r="CJ72" s="424"/>
      <c r="CK72" s="424"/>
      <c r="CL72" s="424"/>
      <c r="CM72" s="424"/>
      <c r="CN72" s="424"/>
      <c r="CO72" s="424"/>
      <c r="CP72" s="424"/>
      <c r="CQ72" s="424"/>
      <c r="CR72" s="424"/>
      <c r="CS72" s="424"/>
      <c r="CT72" s="424"/>
      <c r="CU72" s="424"/>
      <c r="CV72" s="424"/>
      <c r="CW72" s="424"/>
      <c r="CX72" s="424"/>
      <c r="CY72" s="424"/>
      <c r="CZ72" s="424"/>
      <c r="DA72" s="424"/>
      <c r="DB72" s="424"/>
      <c r="DC72" s="424"/>
      <c r="DD72" s="424"/>
      <c r="DE72" s="424"/>
      <c r="DF72" s="424"/>
      <c r="DG72" s="424"/>
      <c r="DH72" s="424"/>
      <c r="DI72" s="424"/>
      <c r="DJ72" s="424"/>
      <c r="DK72" s="424"/>
      <c r="DL72" s="424"/>
      <c r="DM72" s="424"/>
      <c r="DN72" s="424"/>
      <c r="DO72" s="424"/>
      <c r="DP72" s="424"/>
      <c r="DQ72" s="424"/>
      <c r="DR72" s="424"/>
      <c r="DS72" s="424"/>
      <c r="DT72" s="424"/>
      <c r="DU72" s="424"/>
      <c r="DV72" s="424"/>
      <c r="DW72" s="424"/>
      <c r="DX72" s="424"/>
      <c r="DY72" s="424"/>
      <c r="DZ72" s="424"/>
      <c r="EA72" s="424"/>
      <c r="EB72" s="424"/>
      <c r="EC72" s="424"/>
      <c r="ED72" s="424"/>
      <c r="EE72" s="424"/>
      <c r="EF72" s="424"/>
      <c r="EG72" s="424"/>
      <c r="EH72" s="424"/>
      <c r="EI72" s="424"/>
      <c r="EJ72" s="424"/>
      <c r="EK72" s="424"/>
      <c r="EL72" s="424"/>
      <c r="EM72" s="424"/>
      <c r="EN72" s="424"/>
      <c r="EO72" s="424"/>
      <c r="EP72" s="424"/>
      <c r="EQ72" s="424"/>
      <c r="ER72" s="424"/>
      <c r="ES72" s="424"/>
      <c r="ET72" s="424"/>
      <c r="EU72" s="424"/>
      <c r="EV72" s="424"/>
      <c r="EW72" s="424"/>
      <c r="EX72" s="424"/>
      <c r="EY72" s="424"/>
      <c r="EZ72" s="424"/>
      <c r="FA72" s="424"/>
      <c r="FB72" s="424"/>
      <c r="FC72" s="424"/>
      <c r="FD72" s="424"/>
      <c r="FE72" s="424"/>
      <c r="FF72" s="424"/>
      <c r="FG72" s="424"/>
      <c r="FH72" s="424"/>
      <c r="FI72" s="424"/>
      <c r="FJ72" s="424"/>
      <c r="FK72" s="424"/>
      <c r="FL72" s="424"/>
      <c r="FM72" s="424"/>
      <c r="FN72" s="424"/>
      <c r="FO72" s="424"/>
      <c r="FP72" s="424"/>
      <c r="FQ72" s="424"/>
      <c r="FR72" s="424"/>
      <c r="FS72" s="424"/>
      <c r="FT72" s="424"/>
      <c r="FU72" s="424"/>
      <c r="FV72" s="424"/>
      <c r="FW72" s="424"/>
      <c r="FX72" s="424"/>
      <c r="FY72" s="424"/>
      <c r="FZ72" s="424"/>
      <c r="GA72" s="424"/>
      <c r="GB72" s="424"/>
      <c r="GC72" s="424"/>
      <c r="GD72" s="424"/>
      <c r="GE72" s="424"/>
      <c r="GF72" s="424"/>
      <c r="GG72" s="424"/>
      <c r="GH72" s="424"/>
      <c r="GI72" s="424"/>
      <c r="GJ72" s="424"/>
      <c r="GK72" s="424"/>
      <c r="GL72" s="424"/>
      <c r="GM72" s="424"/>
      <c r="GN72" s="424"/>
      <c r="GO72" s="424"/>
      <c r="GP72" s="424"/>
      <c r="GQ72" s="424"/>
      <c r="GR72" s="424"/>
      <c r="GS72" s="424"/>
      <c r="GT72" s="424"/>
      <c r="GU72" s="424"/>
      <c r="GV72" s="424"/>
      <c r="GW72" s="424"/>
      <c r="GX72" s="424"/>
      <c r="GY72" s="424"/>
      <c r="GZ72" s="424"/>
      <c r="HA72" s="424"/>
      <c r="HB72" s="424"/>
      <c r="HC72" s="424"/>
      <c r="HD72" s="424"/>
      <c r="HE72" s="424"/>
      <c r="HF72" s="424"/>
      <c r="HG72" s="424"/>
      <c r="HH72" s="424"/>
      <c r="HI72" s="424"/>
      <c r="HJ72" s="424"/>
      <c r="HK72" s="424"/>
      <c r="HL72" s="424"/>
      <c r="HM72" s="424"/>
      <c r="HN72" s="424"/>
      <c r="HO72" s="424"/>
      <c r="HP72" s="424"/>
      <c r="HQ72" s="424"/>
      <c r="HR72" s="424"/>
      <c r="HS72" s="424"/>
      <c r="HT72" s="424"/>
      <c r="HU72" s="424"/>
      <c r="HV72" s="424"/>
      <c r="HW72" s="424"/>
      <c r="HX72" s="424"/>
      <c r="HY72" s="424"/>
      <c r="HZ72" s="424"/>
      <c r="IA72" s="424"/>
      <c r="IB72" s="424"/>
      <c r="IC72" s="424"/>
      <c r="ID72" s="424"/>
      <c r="IE72" s="424"/>
      <c r="IF72" s="424"/>
      <c r="IG72" s="424"/>
      <c r="IH72" s="424"/>
      <c r="II72" s="424"/>
      <c r="IJ72" s="424"/>
      <c r="IK72" s="424"/>
      <c r="IL72" s="424"/>
      <c r="IM72" s="424"/>
      <c r="IN72" s="424"/>
      <c r="IO72" s="424"/>
      <c r="IP72" s="424"/>
      <c r="IQ72" s="424"/>
      <c r="IR72" s="424"/>
      <c r="IS72" s="424"/>
      <c r="IT72" s="424"/>
      <c r="IU72" s="424"/>
      <c r="IV72" s="424"/>
    </row>
    <row r="73" spans="1:256">
      <c r="A73" s="411">
        <v>8</v>
      </c>
      <c r="B73" s="408" t="s">
        <v>861</v>
      </c>
      <c r="C73" s="138"/>
      <c r="D73" s="138"/>
      <c r="E73" s="138"/>
      <c r="F73" s="138"/>
      <c r="G73" s="138"/>
      <c r="H73" s="138"/>
      <c r="I73" s="138"/>
      <c r="J73" s="138"/>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8"/>
      <c r="BG73" s="138"/>
      <c r="BH73" s="138"/>
      <c r="BI73" s="138"/>
      <c r="BJ73" s="138"/>
      <c r="BK73" s="138"/>
      <c r="BL73" s="138"/>
      <c r="BM73" s="138"/>
      <c r="BN73" s="138"/>
      <c r="BO73" s="138"/>
      <c r="BP73" s="138"/>
      <c r="BQ73" s="138"/>
      <c r="BR73" s="138"/>
      <c r="BS73" s="138"/>
      <c r="BT73" s="138"/>
      <c r="BU73" s="138"/>
      <c r="BV73" s="138"/>
      <c r="BW73" s="138"/>
      <c r="BX73" s="138"/>
      <c r="BY73" s="138"/>
      <c r="BZ73" s="138"/>
      <c r="CA73" s="138"/>
      <c r="CB73" s="138"/>
      <c r="CC73" s="138"/>
      <c r="CD73" s="138"/>
      <c r="CE73" s="138"/>
      <c r="CF73" s="138"/>
      <c r="CG73" s="138"/>
      <c r="CH73" s="138"/>
      <c r="CI73" s="138"/>
      <c r="CJ73" s="138"/>
      <c r="CK73" s="138"/>
      <c r="CL73" s="138"/>
      <c r="CM73" s="138"/>
      <c r="CN73" s="138"/>
      <c r="CO73" s="138"/>
      <c r="CP73" s="138"/>
      <c r="CQ73" s="138"/>
      <c r="CR73" s="138"/>
      <c r="CS73" s="138"/>
      <c r="CT73" s="138"/>
      <c r="CU73" s="138"/>
      <c r="CV73" s="138"/>
      <c r="CW73" s="138"/>
      <c r="CX73" s="138"/>
      <c r="CY73" s="138"/>
      <c r="CZ73" s="138"/>
      <c r="DA73" s="138"/>
      <c r="DB73" s="138"/>
      <c r="DC73" s="138"/>
      <c r="DD73" s="138"/>
      <c r="DE73" s="138"/>
      <c r="DF73" s="138"/>
      <c r="DG73" s="138"/>
      <c r="DH73" s="138"/>
      <c r="DI73" s="138"/>
      <c r="DJ73" s="138"/>
      <c r="DK73" s="138"/>
      <c r="DL73" s="138"/>
      <c r="DM73" s="138"/>
      <c r="DN73" s="138"/>
      <c r="DO73" s="138"/>
      <c r="DP73" s="138"/>
      <c r="DQ73" s="138"/>
      <c r="DR73" s="138"/>
      <c r="DS73" s="138"/>
      <c r="DT73" s="138"/>
      <c r="DU73" s="138"/>
      <c r="DV73" s="138"/>
      <c r="DW73" s="138"/>
      <c r="DX73" s="138"/>
      <c r="DY73" s="138"/>
      <c r="DZ73" s="138"/>
      <c r="EA73" s="138"/>
      <c r="EB73" s="138"/>
      <c r="EC73" s="138"/>
      <c r="ED73" s="138"/>
      <c r="EE73" s="138"/>
      <c r="EF73" s="138"/>
      <c r="EG73" s="138"/>
      <c r="EH73" s="138"/>
      <c r="EI73" s="138"/>
      <c r="EJ73" s="138"/>
      <c r="EK73" s="138"/>
      <c r="EL73" s="138"/>
      <c r="EM73" s="138"/>
      <c r="EN73" s="138"/>
      <c r="EO73" s="138"/>
      <c r="EP73" s="138"/>
      <c r="EQ73" s="138"/>
      <c r="ER73" s="138"/>
      <c r="ES73" s="138"/>
      <c r="ET73" s="138"/>
      <c r="EU73" s="138"/>
      <c r="EV73" s="138"/>
      <c r="EW73" s="138"/>
      <c r="EX73" s="138"/>
      <c r="EY73" s="138"/>
      <c r="EZ73" s="138"/>
      <c r="FA73" s="138"/>
      <c r="FB73" s="138"/>
      <c r="FC73" s="138"/>
      <c r="FD73" s="138"/>
      <c r="FE73" s="138"/>
      <c r="FF73" s="138"/>
      <c r="FG73" s="138"/>
      <c r="FH73" s="138"/>
      <c r="FI73" s="138"/>
      <c r="FJ73" s="138"/>
      <c r="FK73" s="138"/>
      <c r="FL73" s="138"/>
      <c r="FM73" s="138"/>
      <c r="FN73" s="138"/>
      <c r="FO73" s="138"/>
      <c r="FP73" s="138"/>
      <c r="FQ73" s="138"/>
      <c r="FR73" s="138"/>
      <c r="FS73" s="138"/>
      <c r="FT73" s="138"/>
      <c r="FU73" s="138"/>
      <c r="FV73" s="138"/>
      <c r="FW73" s="138"/>
      <c r="FX73" s="138"/>
      <c r="FY73" s="138"/>
      <c r="FZ73" s="138"/>
      <c r="GA73" s="138"/>
      <c r="GB73" s="138"/>
      <c r="GC73" s="138"/>
      <c r="GD73" s="138"/>
      <c r="GE73" s="138"/>
      <c r="GF73" s="138"/>
      <c r="GG73" s="138"/>
      <c r="GH73" s="138"/>
      <c r="GI73" s="138"/>
      <c r="GJ73" s="138"/>
      <c r="GK73" s="138"/>
      <c r="GL73" s="138"/>
      <c r="GM73" s="138"/>
      <c r="GN73" s="138"/>
      <c r="GO73" s="138"/>
      <c r="GP73" s="138"/>
      <c r="GQ73" s="138"/>
      <c r="GR73" s="138"/>
      <c r="GS73" s="138"/>
      <c r="GT73" s="138"/>
      <c r="GU73" s="138"/>
      <c r="GV73" s="138"/>
      <c r="GW73" s="138"/>
      <c r="GX73" s="138"/>
      <c r="GY73" s="138"/>
      <c r="GZ73" s="138"/>
      <c r="HA73" s="138"/>
      <c r="HB73" s="138"/>
      <c r="HC73" s="138"/>
      <c r="HD73" s="138"/>
      <c r="HE73" s="138"/>
      <c r="HF73" s="138"/>
      <c r="HG73" s="138"/>
      <c r="HH73" s="138"/>
      <c r="HI73" s="138"/>
      <c r="HJ73" s="138"/>
      <c r="HK73" s="138"/>
      <c r="HL73" s="138"/>
      <c r="HM73" s="138"/>
      <c r="HN73" s="138"/>
      <c r="HO73" s="138"/>
      <c r="HP73" s="138"/>
      <c r="HQ73" s="138"/>
      <c r="HR73" s="138"/>
      <c r="HS73" s="138"/>
      <c r="HT73" s="138"/>
      <c r="HU73" s="138"/>
      <c r="HV73" s="138"/>
      <c r="HW73" s="138"/>
      <c r="HX73" s="138"/>
      <c r="HY73" s="138"/>
      <c r="HZ73" s="138"/>
      <c r="IA73" s="138"/>
      <c r="IB73" s="138"/>
      <c r="IC73" s="138"/>
      <c r="ID73" s="138"/>
      <c r="IE73" s="138"/>
      <c r="IF73" s="138"/>
      <c r="IG73" s="138"/>
      <c r="IH73" s="138"/>
      <c r="II73" s="138"/>
      <c r="IJ73" s="138"/>
      <c r="IK73" s="138"/>
      <c r="IL73" s="138"/>
      <c r="IM73" s="138"/>
      <c r="IN73" s="138"/>
      <c r="IO73" s="138"/>
      <c r="IP73" s="138"/>
      <c r="IQ73" s="138"/>
      <c r="IR73" s="138"/>
      <c r="IS73" s="138"/>
      <c r="IT73" s="138"/>
      <c r="IU73" s="138"/>
      <c r="IV73" s="138"/>
    </row>
    <row r="74" spans="1:256">
      <c r="A74" s="138"/>
      <c r="B74" s="409" t="s">
        <v>847</v>
      </c>
      <c r="C74" s="138"/>
      <c r="D74" s="138"/>
      <c r="E74" s="138"/>
      <c r="F74" s="138"/>
      <c r="G74" s="138"/>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8"/>
      <c r="BG74" s="138"/>
      <c r="BH74" s="138"/>
      <c r="BI74" s="138"/>
      <c r="BJ74" s="138"/>
      <c r="BK74" s="138"/>
      <c r="BL74" s="138"/>
      <c r="BM74" s="138"/>
      <c r="BN74" s="138"/>
      <c r="BO74" s="138"/>
      <c r="BP74" s="138"/>
      <c r="BQ74" s="138"/>
      <c r="BR74" s="138"/>
      <c r="BS74" s="138"/>
      <c r="BT74" s="138"/>
      <c r="BU74" s="138"/>
      <c r="BV74" s="138"/>
      <c r="BW74" s="138"/>
      <c r="BX74" s="138"/>
      <c r="BY74" s="138"/>
      <c r="BZ74" s="138"/>
      <c r="CA74" s="138"/>
      <c r="CB74" s="138"/>
      <c r="CC74" s="138"/>
      <c r="CD74" s="138"/>
      <c r="CE74" s="138"/>
      <c r="CF74" s="138"/>
      <c r="CG74" s="138"/>
      <c r="CH74" s="138"/>
      <c r="CI74" s="138"/>
      <c r="CJ74" s="138"/>
      <c r="CK74" s="138"/>
      <c r="CL74" s="138"/>
      <c r="CM74" s="138"/>
      <c r="CN74" s="138"/>
      <c r="CO74" s="138"/>
      <c r="CP74" s="138"/>
      <c r="CQ74" s="138"/>
      <c r="CR74" s="138"/>
      <c r="CS74" s="138"/>
      <c r="CT74" s="138"/>
      <c r="CU74" s="138"/>
      <c r="CV74" s="138"/>
      <c r="CW74" s="138"/>
      <c r="CX74" s="138"/>
      <c r="CY74" s="138"/>
      <c r="CZ74" s="138"/>
      <c r="DA74" s="138"/>
      <c r="DB74" s="138"/>
      <c r="DC74" s="138"/>
      <c r="DD74" s="138"/>
      <c r="DE74" s="138"/>
      <c r="DF74" s="138"/>
      <c r="DG74" s="138"/>
      <c r="DH74" s="138"/>
      <c r="DI74" s="138"/>
      <c r="DJ74" s="138"/>
      <c r="DK74" s="138"/>
      <c r="DL74" s="138"/>
      <c r="DM74" s="138"/>
      <c r="DN74" s="138"/>
      <c r="DO74" s="138"/>
      <c r="DP74" s="138"/>
      <c r="DQ74" s="138"/>
      <c r="DR74" s="138"/>
      <c r="DS74" s="138"/>
      <c r="DT74" s="138"/>
      <c r="DU74" s="138"/>
      <c r="DV74" s="138"/>
      <c r="DW74" s="138"/>
      <c r="DX74" s="138"/>
      <c r="DY74" s="138"/>
      <c r="DZ74" s="138"/>
      <c r="EA74" s="138"/>
      <c r="EB74" s="138"/>
      <c r="EC74" s="138"/>
      <c r="ED74" s="138"/>
      <c r="EE74" s="138"/>
      <c r="EF74" s="138"/>
      <c r="EG74" s="138"/>
      <c r="EH74" s="138"/>
      <c r="EI74" s="138"/>
      <c r="EJ74" s="138"/>
      <c r="EK74" s="138"/>
      <c r="EL74" s="138"/>
      <c r="EM74" s="138"/>
      <c r="EN74" s="138"/>
      <c r="EO74" s="138"/>
      <c r="EP74" s="138"/>
      <c r="EQ74" s="138"/>
      <c r="ER74" s="138"/>
      <c r="ES74" s="138"/>
      <c r="ET74" s="138"/>
      <c r="EU74" s="138"/>
      <c r="EV74" s="138"/>
      <c r="EW74" s="138"/>
      <c r="EX74" s="138"/>
      <c r="EY74" s="138"/>
      <c r="EZ74" s="138"/>
      <c r="FA74" s="138"/>
      <c r="FB74" s="138"/>
      <c r="FC74" s="138"/>
      <c r="FD74" s="138"/>
      <c r="FE74" s="138"/>
      <c r="FF74" s="138"/>
      <c r="FG74" s="138"/>
      <c r="FH74" s="138"/>
      <c r="FI74" s="138"/>
      <c r="FJ74" s="138"/>
      <c r="FK74" s="138"/>
      <c r="FL74" s="138"/>
      <c r="FM74" s="138"/>
      <c r="FN74" s="138"/>
      <c r="FO74" s="138"/>
      <c r="FP74" s="138"/>
      <c r="FQ74" s="138"/>
      <c r="FR74" s="138"/>
      <c r="FS74" s="138"/>
      <c r="FT74" s="138"/>
      <c r="FU74" s="138"/>
      <c r="FV74" s="138"/>
      <c r="FW74" s="138"/>
      <c r="FX74" s="138"/>
      <c r="FY74" s="138"/>
      <c r="FZ74" s="138"/>
      <c r="GA74" s="138"/>
      <c r="GB74" s="138"/>
      <c r="GC74" s="138"/>
      <c r="GD74" s="138"/>
      <c r="GE74" s="138"/>
      <c r="GF74" s="138"/>
      <c r="GG74" s="138"/>
      <c r="GH74" s="138"/>
      <c r="GI74" s="138"/>
      <c r="GJ74" s="138"/>
      <c r="GK74" s="138"/>
      <c r="GL74" s="138"/>
      <c r="GM74" s="138"/>
      <c r="GN74" s="138"/>
      <c r="GO74" s="138"/>
      <c r="GP74" s="138"/>
      <c r="GQ74" s="138"/>
      <c r="GR74" s="138"/>
      <c r="GS74" s="138"/>
      <c r="GT74" s="138"/>
      <c r="GU74" s="138"/>
      <c r="GV74" s="138"/>
      <c r="GW74" s="138"/>
      <c r="GX74" s="138"/>
      <c r="GY74" s="138"/>
      <c r="GZ74" s="138"/>
      <c r="HA74" s="138"/>
      <c r="HB74" s="138"/>
      <c r="HC74" s="138"/>
      <c r="HD74" s="138"/>
      <c r="HE74" s="138"/>
      <c r="HF74" s="138"/>
      <c r="HG74" s="138"/>
      <c r="HH74" s="138"/>
      <c r="HI74" s="138"/>
      <c r="HJ74" s="138"/>
      <c r="HK74" s="138"/>
      <c r="HL74" s="138"/>
      <c r="HM74" s="138"/>
      <c r="HN74" s="138"/>
      <c r="HO74" s="138"/>
      <c r="HP74" s="138"/>
      <c r="HQ74" s="138"/>
      <c r="HR74" s="138"/>
      <c r="HS74" s="138"/>
      <c r="HT74" s="138"/>
      <c r="HU74" s="138"/>
      <c r="HV74" s="138"/>
      <c r="HW74" s="138"/>
      <c r="HX74" s="138"/>
      <c r="HY74" s="138"/>
      <c r="HZ74" s="138"/>
      <c r="IA74" s="138"/>
      <c r="IB74" s="138"/>
      <c r="IC74" s="138"/>
      <c r="ID74" s="138"/>
      <c r="IE74" s="138"/>
      <c r="IF74" s="138"/>
      <c r="IG74" s="138"/>
      <c r="IH74" s="138"/>
      <c r="II74" s="138"/>
      <c r="IJ74" s="138"/>
      <c r="IK74" s="138"/>
      <c r="IL74" s="138"/>
      <c r="IM74" s="138"/>
      <c r="IN74" s="138"/>
      <c r="IO74" s="138"/>
      <c r="IP74" s="138"/>
      <c r="IQ74" s="138"/>
      <c r="IR74" s="138"/>
      <c r="IS74" s="138"/>
      <c r="IT74" s="138"/>
      <c r="IU74" s="138"/>
      <c r="IV74" s="138"/>
    </row>
    <row r="75" spans="1:256" ht="19.25" customHeight="1">
      <c r="A75" s="138"/>
      <c r="B75" s="424" t="s">
        <v>848</v>
      </c>
      <c r="C75" s="424"/>
      <c r="D75" s="424"/>
      <c r="E75" s="424"/>
      <c r="F75" s="424"/>
      <c r="G75" s="424"/>
      <c r="H75" s="424"/>
      <c r="I75" s="424"/>
      <c r="J75" s="424"/>
      <c r="K75" s="424"/>
      <c r="L75" s="424"/>
      <c r="M75" s="424"/>
      <c r="N75" s="138"/>
      <c r="O75" s="138"/>
      <c r="P75" s="138"/>
      <c r="Q75" s="138"/>
      <c r="R75" s="138"/>
      <c r="S75" s="138"/>
      <c r="T75" s="138"/>
      <c r="U75" s="138"/>
      <c r="V75" s="138"/>
      <c r="W75" s="138"/>
      <c r="X75" s="138"/>
      <c r="Y75" s="138"/>
      <c r="Z75" s="138"/>
      <c r="AA75" s="138"/>
      <c r="AB75" s="138"/>
      <c r="AC75" s="138"/>
      <c r="AD75" s="138"/>
      <c r="AE75" s="138"/>
      <c r="AF75" s="138"/>
      <c r="AG75" s="138"/>
      <c r="AH75" s="138"/>
      <c r="AI75" s="138"/>
      <c r="AJ75" s="138"/>
      <c r="AK75" s="138"/>
      <c r="AL75" s="138"/>
      <c r="AM75" s="138"/>
      <c r="AN75" s="138"/>
      <c r="AO75" s="138"/>
      <c r="AP75" s="138"/>
      <c r="AQ75" s="138"/>
      <c r="AR75" s="138"/>
      <c r="AS75" s="138"/>
      <c r="AT75" s="138"/>
      <c r="AU75" s="138"/>
      <c r="AV75" s="138"/>
      <c r="AW75" s="138"/>
      <c r="AX75" s="138"/>
      <c r="AY75" s="138"/>
      <c r="AZ75" s="138"/>
      <c r="BA75" s="138"/>
      <c r="BB75" s="138"/>
      <c r="BC75" s="138"/>
      <c r="BD75" s="138"/>
      <c r="BE75" s="138"/>
      <c r="BF75" s="138"/>
      <c r="BG75" s="138"/>
      <c r="BH75" s="138"/>
      <c r="BI75" s="138"/>
      <c r="BJ75" s="138"/>
      <c r="BK75" s="138"/>
      <c r="BL75" s="138"/>
      <c r="BM75" s="138"/>
      <c r="BN75" s="138"/>
      <c r="BO75" s="138"/>
      <c r="BP75" s="138"/>
      <c r="BQ75" s="138"/>
      <c r="BR75" s="138"/>
      <c r="BS75" s="138"/>
      <c r="BT75" s="138"/>
      <c r="BU75" s="138"/>
      <c r="BV75" s="138"/>
      <c r="BW75" s="138"/>
      <c r="BX75" s="138"/>
      <c r="BY75" s="138"/>
      <c r="BZ75" s="138"/>
      <c r="CA75" s="138"/>
      <c r="CB75" s="138"/>
      <c r="CC75" s="138"/>
      <c r="CD75" s="138"/>
      <c r="CE75" s="138"/>
      <c r="CF75" s="138"/>
      <c r="CG75" s="138"/>
      <c r="CH75" s="138"/>
      <c r="CI75" s="138"/>
      <c r="CJ75" s="138"/>
      <c r="CK75" s="138"/>
      <c r="CL75" s="138"/>
      <c r="CM75" s="138"/>
      <c r="CN75" s="138"/>
      <c r="CO75" s="138"/>
      <c r="CP75" s="138"/>
      <c r="CQ75" s="138"/>
      <c r="CR75" s="138"/>
      <c r="CS75" s="138"/>
      <c r="CT75" s="138"/>
      <c r="CU75" s="138"/>
      <c r="CV75" s="138"/>
      <c r="CW75" s="138"/>
      <c r="CX75" s="138"/>
      <c r="CY75" s="138"/>
      <c r="CZ75" s="138"/>
      <c r="DA75" s="138"/>
      <c r="DB75" s="138"/>
      <c r="DC75" s="138"/>
      <c r="DD75" s="138"/>
      <c r="DE75" s="138"/>
      <c r="DF75" s="138"/>
      <c r="DG75" s="138"/>
      <c r="DH75" s="138"/>
      <c r="DI75" s="138"/>
      <c r="DJ75" s="138"/>
      <c r="DK75" s="138"/>
      <c r="DL75" s="138"/>
      <c r="DM75" s="138"/>
      <c r="DN75" s="138"/>
      <c r="DO75" s="138"/>
      <c r="DP75" s="138"/>
      <c r="DQ75" s="138"/>
      <c r="DR75" s="138"/>
      <c r="DS75" s="138"/>
      <c r="DT75" s="138"/>
      <c r="DU75" s="138"/>
      <c r="DV75" s="138"/>
      <c r="DW75" s="138"/>
      <c r="DX75" s="138"/>
      <c r="DY75" s="138"/>
      <c r="DZ75" s="138"/>
      <c r="EA75" s="138"/>
      <c r="EB75" s="138"/>
      <c r="EC75" s="138"/>
      <c r="ED75" s="138"/>
      <c r="EE75" s="138"/>
      <c r="EF75" s="138"/>
      <c r="EG75" s="138"/>
      <c r="EH75" s="138"/>
      <c r="EI75" s="138"/>
      <c r="EJ75" s="138"/>
      <c r="EK75" s="138"/>
      <c r="EL75" s="138"/>
      <c r="EM75" s="138"/>
      <c r="EN75" s="138"/>
      <c r="EO75" s="138"/>
      <c r="EP75" s="138"/>
      <c r="EQ75" s="138"/>
      <c r="ER75" s="138"/>
      <c r="ES75" s="138"/>
      <c r="ET75" s="138"/>
      <c r="EU75" s="138"/>
      <c r="EV75" s="138"/>
      <c r="EW75" s="138"/>
      <c r="EX75" s="138"/>
      <c r="EY75" s="138"/>
      <c r="EZ75" s="138"/>
      <c r="FA75" s="138"/>
      <c r="FB75" s="138"/>
      <c r="FC75" s="138"/>
      <c r="FD75" s="138"/>
      <c r="FE75" s="138"/>
      <c r="FF75" s="138"/>
      <c r="FG75" s="138"/>
      <c r="FH75" s="138"/>
      <c r="FI75" s="138"/>
      <c r="FJ75" s="138"/>
      <c r="FK75" s="138"/>
      <c r="FL75" s="138"/>
      <c r="FM75" s="138"/>
      <c r="FN75" s="138"/>
      <c r="FO75" s="138"/>
      <c r="FP75" s="138"/>
      <c r="FQ75" s="138"/>
      <c r="FR75" s="138"/>
      <c r="FS75" s="138"/>
      <c r="FT75" s="138"/>
      <c r="FU75" s="138"/>
      <c r="FV75" s="138"/>
      <c r="FW75" s="138"/>
      <c r="FX75" s="138"/>
      <c r="FY75" s="138"/>
      <c r="FZ75" s="138"/>
      <c r="GA75" s="138"/>
      <c r="GB75" s="138"/>
      <c r="GC75" s="138"/>
      <c r="GD75" s="138"/>
      <c r="GE75" s="138"/>
      <c r="GF75" s="138"/>
      <c r="GG75" s="138"/>
      <c r="GH75" s="138"/>
      <c r="GI75" s="138"/>
      <c r="GJ75" s="138"/>
      <c r="GK75" s="138"/>
      <c r="GL75" s="138"/>
      <c r="GM75" s="138"/>
      <c r="GN75" s="138"/>
      <c r="GO75" s="138"/>
      <c r="GP75" s="138"/>
      <c r="GQ75" s="138"/>
      <c r="GR75" s="138"/>
      <c r="GS75" s="138"/>
      <c r="GT75" s="138"/>
      <c r="GU75" s="138"/>
      <c r="GV75" s="138"/>
      <c r="GW75" s="138"/>
      <c r="GX75" s="138"/>
      <c r="GY75" s="138"/>
      <c r="GZ75" s="138"/>
      <c r="HA75" s="138"/>
      <c r="HB75" s="138"/>
      <c r="HC75" s="138"/>
      <c r="HD75" s="138"/>
      <c r="HE75" s="138"/>
      <c r="HF75" s="138"/>
      <c r="HG75" s="138"/>
      <c r="HH75" s="138"/>
      <c r="HI75" s="138"/>
      <c r="HJ75" s="138"/>
      <c r="HK75" s="138"/>
      <c r="HL75" s="138"/>
      <c r="HM75" s="138"/>
      <c r="HN75" s="138"/>
      <c r="HO75" s="138"/>
      <c r="HP75" s="138"/>
      <c r="HQ75" s="138"/>
      <c r="HR75" s="138"/>
      <c r="HS75" s="138"/>
      <c r="HT75" s="138"/>
      <c r="HU75" s="138"/>
      <c r="HV75" s="138"/>
      <c r="HW75" s="138"/>
      <c r="HX75" s="138"/>
      <c r="HY75" s="138"/>
      <c r="HZ75" s="138"/>
      <c r="IA75" s="138"/>
      <c r="IB75" s="138"/>
      <c r="IC75" s="138"/>
      <c r="ID75" s="138"/>
      <c r="IE75" s="138"/>
      <c r="IF75" s="138"/>
      <c r="IG75" s="138"/>
      <c r="IH75" s="138"/>
      <c r="II75" s="138"/>
      <c r="IJ75" s="138"/>
      <c r="IK75" s="138"/>
      <c r="IL75" s="138"/>
      <c r="IM75" s="138"/>
      <c r="IN75" s="138"/>
      <c r="IO75" s="138"/>
      <c r="IP75" s="138"/>
      <c r="IQ75" s="138"/>
      <c r="IR75" s="138"/>
      <c r="IS75" s="138"/>
      <c r="IT75" s="138"/>
      <c r="IU75" s="138"/>
      <c r="IV75" s="138"/>
    </row>
    <row r="76" spans="1:256" ht="10.25" customHeight="1">
      <c r="A76" s="138"/>
      <c r="B76" s="394"/>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8"/>
      <c r="AK76" s="138"/>
      <c r="AL76" s="138"/>
      <c r="AM76" s="138"/>
      <c r="AN76" s="138"/>
      <c r="AO76" s="138"/>
      <c r="AP76" s="138"/>
      <c r="AQ76" s="138"/>
      <c r="AR76" s="138"/>
      <c r="AS76" s="138"/>
      <c r="AT76" s="138"/>
      <c r="AU76" s="138"/>
      <c r="AV76" s="138"/>
      <c r="AW76" s="138"/>
      <c r="AX76" s="138"/>
      <c r="AY76" s="138"/>
      <c r="AZ76" s="138"/>
      <c r="BA76" s="138"/>
      <c r="BB76" s="138"/>
      <c r="BC76" s="138"/>
      <c r="BD76" s="138"/>
      <c r="BE76" s="138"/>
      <c r="BF76" s="138"/>
      <c r="BG76" s="138"/>
      <c r="BH76" s="138"/>
      <c r="BI76" s="138"/>
      <c r="BJ76" s="138"/>
      <c r="BK76" s="138"/>
      <c r="BL76" s="138"/>
      <c r="BM76" s="138"/>
      <c r="BN76" s="138"/>
      <c r="BO76" s="138"/>
      <c r="BP76" s="138"/>
      <c r="BQ76" s="138"/>
      <c r="BR76" s="138"/>
      <c r="BS76" s="138"/>
      <c r="BT76" s="138"/>
      <c r="BU76" s="138"/>
      <c r="BV76" s="138"/>
      <c r="BW76" s="138"/>
      <c r="BX76" s="138"/>
      <c r="BY76" s="138"/>
      <c r="BZ76" s="138"/>
      <c r="CA76" s="138"/>
      <c r="CB76" s="138"/>
      <c r="CC76" s="138"/>
      <c r="CD76" s="138"/>
      <c r="CE76" s="138"/>
      <c r="CF76" s="138"/>
      <c r="CG76" s="138"/>
      <c r="CH76" s="138"/>
      <c r="CI76" s="138"/>
      <c r="CJ76" s="138"/>
      <c r="CK76" s="138"/>
      <c r="CL76" s="138"/>
      <c r="CM76" s="138"/>
      <c r="CN76" s="138"/>
      <c r="CO76" s="138"/>
      <c r="CP76" s="138"/>
      <c r="CQ76" s="138"/>
      <c r="CR76" s="138"/>
      <c r="CS76" s="138"/>
      <c r="CT76" s="138"/>
      <c r="CU76" s="138"/>
      <c r="CV76" s="138"/>
      <c r="CW76" s="138"/>
      <c r="CX76" s="138"/>
      <c r="CY76" s="138"/>
      <c r="CZ76" s="138"/>
      <c r="DA76" s="138"/>
      <c r="DB76" s="138"/>
      <c r="DC76" s="138"/>
      <c r="DD76" s="138"/>
      <c r="DE76" s="138"/>
      <c r="DF76" s="138"/>
      <c r="DG76" s="138"/>
      <c r="DH76" s="138"/>
      <c r="DI76" s="138"/>
      <c r="DJ76" s="138"/>
      <c r="DK76" s="138"/>
      <c r="DL76" s="138"/>
      <c r="DM76" s="138"/>
      <c r="DN76" s="138"/>
      <c r="DO76" s="138"/>
      <c r="DP76" s="138"/>
      <c r="DQ76" s="138"/>
      <c r="DR76" s="138"/>
      <c r="DS76" s="138"/>
      <c r="DT76" s="138"/>
      <c r="DU76" s="138"/>
      <c r="DV76" s="138"/>
      <c r="DW76" s="138"/>
      <c r="DX76" s="138"/>
      <c r="DY76" s="138"/>
      <c r="DZ76" s="138"/>
      <c r="EA76" s="138"/>
      <c r="EB76" s="138"/>
      <c r="EC76" s="138"/>
      <c r="ED76" s="138"/>
      <c r="EE76" s="138"/>
      <c r="EF76" s="138"/>
      <c r="EG76" s="138"/>
      <c r="EH76" s="138"/>
      <c r="EI76" s="138"/>
      <c r="EJ76" s="138"/>
      <c r="EK76" s="138"/>
      <c r="EL76" s="138"/>
      <c r="EM76" s="138"/>
      <c r="EN76" s="138"/>
      <c r="EO76" s="138"/>
      <c r="EP76" s="138"/>
      <c r="EQ76" s="138"/>
      <c r="ER76" s="138"/>
      <c r="ES76" s="138"/>
      <c r="ET76" s="138"/>
      <c r="EU76" s="138"/>
      <c r="EV76" s="138"/>
      <c r="EW76" s="138"/>
      <c r="EX76" s="138"/>
      <c r="EY76" s="138"/>
      <c r="EZ76" s="138"/>
      <c r="FA76" s="138"/>
      <c r="FB76" s="138"/>
      <c r="FC76" s="138"/>
      <c r="FD76" s="138"/>
      <c r="FE76" s="138"/>
      <c r="FF76" s="138"/>
      <c r="FG76" s="138"/>
      <c r="FH76" s="138"/>
      <c r="FI76" s="138"/>
      <c r="FJ76" s="138"/>
      <c r="FK76" s="138"/>
      <c r="FL76" s="138"/>
      <c r="FM76" s="138"/>
      <c r="FN76" s="138"/>
      <c r="FO76" s="138"/>
      <c r="FP76" s="138"/>
      <c r="FQ76" s="138"/>
      <c r="FR76" s="138"/>
      <c r="FS76" s="138"/>
      <c r="FT76" s="138"/>
      <c r="FU76" s="138"/>
      <c r="FV76" s="138"/>
      <c r="FW76" s="138"/>
      <c r="FX76" s="138"/>
      <c r="FY76" s="138"/>
      <c r="FZ76" s="138"/>
      <c r="GA76" s="138"/>
      <c r="GB76" s="138"/>
      <c r="GC76" s="138"/>
      <c r="GD76" s="138"/>
      <c r="GE76" s="138"/>
      <c r="GF76" s="138"/>
      <c r="GG76" s="138"/>
      <c r="GH76" s="138"/>
      <c r="GI76" s="138"/>
      <c r="GJ76" s="138"/>
      <c r="GK76" s="138"/>
      <c r="GL76" s="138"/>
      <c r="GM76" s="138"/>
      <c r="GN76" s="138"/>
      <c r="GO76" s="138"/>
      <c r="GP76" s="138"/>
      <c r="GQ76" s="138"/>
      <c r="GR76" s="138"/>
      <c r="GS76" s="138"/>
      <c r="GT76" s="138"/>
      <c r="GU76" s="138"/>
      <c r="GV76" s="138"/>
      <c r="GW76" s="138"/>
      <c r="GX76" s="138"/>
      <c r="GY76" s="138"/>
      <c r="GZ76" s="138"/>
      <c r="HA76" s="138"/>
      <c r="HB76" s="138"/>
      <c r="HC76" s="138"/>
      <c r="HD76" s="138"/>
      <c r="HE76" s="138"/>
      <c r="HF76" s="138"/>
      <c r="HG76" s="138"/>
      <c r="HH76" s="138"/>
      <c r="HI76" s="138"/>
      <c r="HJ76" s="138"/>
      <c r="HK76" s="138"/>
      <c r="HL76" s="138"/>
      <c r="HM76" s="138"/>
      <c r="HN76" s="138"/>
      <c r="HO76" s="138"/>
      <c r="HP76" s="138"/>
      <c r="HQ76" s="138"/>
      <c r="HR76" s="138"/>
      <c r="HS76" s="138"/>
      <c r="HT76" s="138"/>
      <c r="HU76" s="138"/>
      <c r="HV76" s="138"/>
      <c r="HW76" s="138"/>
      <c r="HX76" s="138"/>
      <c r="HY76" s="138"/>
      <c r="HZ76" s="138"/>
      <c r="IA76" s="138"/>
      <c r="IB76" s="138"/>
      <c r="IC76" s="138"/>
      <c r="ID76" s="138"/>
      <c r="IE76" s="138"/>
      <c r="IF76" s="138"/>
      <c r="IG76" s="138"/>
      <c r="IH76" s="138"/>
      <c r="II76" s="138"/>
      <c r="IJ76" s="138"/>
      <c r="IK76" s="138"/>
      <c r="IL76" s="138"/>
      <c r="IM76" s="138"/>
      <c r="IN76" s="138"/>
      <c r="IO76" s="138"/>
      <c r="IP76" s="138"/>
      <c r="IQ76" s="138"/>
      <c r="IR76" s="138"/>
      <c r="IS76" s="138"/>
      <c r="IT76" s="138"/>
      <c r="IU76" s="138"/>
      <c r="IV76" s="138"/>
    </row>
    <row r="77" spans="1:256">
      <c r="A77" s="138"/>
      <c r="B77" s="410" t="s">
        <v>86</v>
      </c>
      <c r="C77" s="138"/>
      <c r="D77" s="138"/>
      <c r="E77" s="138"/>
      <c r="F77" s="138"/>
      <c r="G77" s="138"/>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8"/>
      <c r="AI77" s="138"/>
      <c r="AJ77" s="138"/>
      <c r="AK77" s="138"/>
      <c r="AL77" s="138"/>
      <c r="AM77" s="138"/>
      <c r="AN77" s="138"/>
      <c r="AO77" s="138"/>
      <c r="AP77" s="138"/>
      <c r="AQ77" s="138"/>
      <c r="AR77" s="138"/>
      <c r="AS77" s="138"/>
      <c r="AT77" s="138"/>
      <c r="AU77" s="138"/>
      <c r="AV77" s="138"/>
      <c r="AW77" s="138"/>
      <c r="AX77" s="138"/>
      <c r="AY77" s="138"/>
      <c r="AZ77" s="138"/>
      <c r="BA77" s="138"/>
      <c r="BB77" s="138"/>
      <c r="BC77" s="138"/>
      <c r="BD77" s="138"/>
      <c r="BE77" s="138"/>
      <c r="BF77" s="138"/>
      <c r="BG77" s="138"/>
      <c r="BH77" s="138"/>
      <c r="BI77" s="138"/>
      <c r="BJ77" s="138"/>
      <c r="BK77" s="138"/>
      <c r="BL77" s="138"/>
      <c r="BM77" s="138"/>
      <c r="BN77" s="138"/>
      <c r="BO77" s="138"/>
      <c r="BP77" s="138"/>
      <c r="BQ77" s="138"/>
      <c r="BR77" s="138"/>
      <c r="BS77" s="138"/>
      <c r="BT77" s="138"/>
      <c r="BU77" s="138"/>
      <c r="BV77" s="138"/>
      <c r="BW77" s="138"/>
      <c r="BX77" s="138"/>
      <c r="BY77" s="138"/>
      <c r="BZ77" s="138"/>
      <c r="CA77" s="138"/>
      <c r="CB77" s="138"/>
      <c r="CC77" s="138"/>
      <c r="CD77" s="138"/>
      <c r="CE77" s="138"/>
      <c r="CF77" s="138"/>
      <c r="CG77" s="138"/>
      <c r="CH77" s="138"/>
      <c r="CI77" s="138"/>
      <c r="CJ77" s="138"/>
      <c r="CK77" s="138"/>
      <c r="CL77" s="138"/>
      <c r="CM77" s="138"/>
      <c r="CN77" s="138"/>
      <c r="CO77" s="138"/>
      <c r="CP77" s="138"/>
      <c r="CQ77" s="138"/>
      <c r="CR77" s="138"/>
      <c r="CS77" s="138"/>
      <c r="CT77" s="138"/>
      <c r="CU77" s="138"/>
      <c r="CV77" s="138"/>
      <c r="CW77" s="138"/>
      <c r="CX77" s="138"/>
      <c r="CY77" s="138"/>
      <c r="CZ77" s="138"/>
      <c r="DA77" s="138"/>
      <c r="DB77" s="138"/>
      <c r="DC77" s="138"/>
      <c r="DD77" s="138"/>
      <c r="DE77" s="138"/>
      <c r="DF77" s="138"/>
      <c r="DG77" s="138"/>
      <c r="DH77" s="138"/>
      <c r="DI77" s="138"/>
      <c r="DJ77" s="138"/>
      <c r="DK77" s="138"/>
      <c r="DL77" s="138"/>
      <c r="DM77" s="138"/>
      <c r="DN77" s="138"/>
      <c r="DO77" s="138"/>
      <c r="DP77" s="138"/>
      <c r="DQ77" s="138"/>
      <c r="DR77" s="138"/>
      <c r="DS77" s="138"/>
      <c r="DT77" s="138"/>
      <c r="DU77" s="138"/>
      <c r="DV77" s="138"/>
      <c r="DW77" s="138"/>
      <c r="DX77" s="138"/>
      <c r="DY77" s="138"/>
      <c r="DZ77" s="138"/>
      <c r="EA77" s="138"/>
      <c r="EB77" s="138"/>
      <c r="EC77" s="138"/>
      <c r="ED77" s="138"/>
      <c r="EE77" s="138"/>
      <c r="EF77" s="138"/>
      <c r="EG77" s="138"/>
      <c r="EH77" s="138"/>
      <c r="EI77" s="138"/>
      <c r="EJ77" s="138"/>
      <c r="EK77" s="138"/>
      <c r="EL77" s="138"/>
      <c r="EM77" s="138"/>
      <c r="EN77" s="138"/>
      <c r="EO77" s="138"/>
      <c r="EP77" s="138"/>
      <c r="EQ77" s="138"/>
      <c r="ER77" s="138"/>
      <c r="ES77" s="138"/>
      <c r="ET77" s="138"/>
      <c r="EU77" s="138"/>
      <c r="EV77" s="138"/>
      <c r="EW77" s="138"/>
      <c r="EX77" s="138"/>
      <c r="EY77" s="138"/>
      <c r="EZ77" s="138"/>
      <c r="FA77" s="138"/>
      <c r="FB77" s="138"/>
      <c r="FC77" s="138"/>
      <c r="FD77" s="138"/>
      <c r="FE77" s="138"/>
      <c r="FF77" s="138"/>
      <c r="FG77" s="138"/>
      <c r="FH77" s="138"/>
      <c r="FI77" s="138"/>
      <c r="FJ77" s="138"/>
      <c r="FK77" s="138"/>
      <c r="FL77" s="138"/>
      <c r="FM77" s="138"/>
      <c r="FN77" s="138"/>
      <c r="FO77" s="138"/>
      <c r="FP77" s="138"/>
      <c r="FQ77" s="138"/>
      <c r="FR77" s="138"/>
      <c r="FS77" s="138"/>
      <c r="FT77" s="138"/>
      <c r="FU77" s="138"/>
      <c r="FV77" s="138"/>
      <c r="FW77" s="138"/>
      <c r="FX77" s="138"/>
      <c r="FY77" s="138"/>
      <c r="FZ77" s="138"/>
      <c r="GA77" s="138"/>
      <c r="GB77" s="138"/>
      <c r="GC77" s="138"/>
      <c r="GD77" s="138"/>
      <c r="GE77" s="138"/>
      <c r="GF77" s="138"/>
      <c r="GG77" s="138"/>
      <c r="GH77" s="138"/>
      <c r="GI77" s="138"/>
      <c r="GJ77" s="138"/>
      <c r="GK77" s="138"/>
      <c r="GL77" s="138"/>
      <c r="GM77" s="138"/>
      <c r="GN77" s="138"/>
      <c r="GO77" s="138"/>
      <c r="GP77" s="138"/>
      <c r="GQ77" s="138"/>
      <c r="GR77" s="138"/>
      <c r="GS77" s="138"/>
      <c r="GT77" s="138"/>
      <c r="GU77" s="138"/>
      <c r="GV77" s="138"/>
      <c r="GW77" s="138"/>
      <c r="GX77" s="138"/>
      <c r="GY77" s="138"/>
      <c r="GZ77" s="138"/>
      <c r="HA77" s="138"/>
      <c r="HB77" s="138"/>
      <c r="HC77" s="138"/>
      <c r="HD77" s="138"/>
      <c r="HE77" s="138"/>
      <c r="HF77" s="138"/>
      <c r="HG77" s="138"/>
      <c r="HH77" s="138"/>
      <c r="HI77" s="138"/>
      <c r="HJ77" s="138"/>
      <c r="HK77" s="138"/>
      <c r="HL77" s="138"/>
      <c r="HM77" s="138"/>
      <c r="HN77" s="138"/>
      <c r="HO77" s="138"/>
      <c r="HP77" s="138"/>
      <c r="HQ77" s="138"/>
      <c r="HR77" s="138"/>
      <c r="HS77" s="138"/>
      <c r="HT77" s="138"/>
      <c r="HU77" s="138"/>
      <c r="HV77" s="138"/>
      <c r="HW77" s="138"/>
      <c r="HX77" s="138"/>
      <c r="HY77" s="138"/>
      <c r="HZ77" s="138"/>
      <c r="IA77" s="138"/>
      <c r="IB77" s="138"/>
      <c r="IC77" s="138"/>
      <c r="ID77" s="138"/>
      <c r="IE77" s="138"/>
      <c r="IF77" s="138"/>
      <c r="IG77" s="138"/>
      <c r="IH77" s="138"/>
      <c r="II77" s="138"/>
      <c r="IJ77" s="138"/>
      <c r="IK77" s="138"/>
      <c r="IL77" s="138"/>
      <c r="IM77" s="138"/>
      <c r="IN77" s="138"/>
      <c r="IO77" s="138"/>
      <c r="IP77" s="138"/>
      <c r="IQ77" s="138"/>
      <c r="IR77" s="138"/>
      <c r="IS77" s="138"/>
      <c r="IT77" s="138"/>
      <c r="IU77" s="138"/>
      <c r="IV77" s="138"/>
    </row>
    <row r="78" spans="1:256" ht="17.5" customHeight="1">
      <c r="A78" s="138"/>
      <c r="B78" s="424" t="s">
        <v>849</v>
      </c>
      <c r="C78" s="424"/>
      <c r="D78" s="424"/>
      <c r="E78" s="424"/>
      <c r="F78" s="424"/>
      <c r="G78" s="424"/>
      <c r="H78" s="424"/>
      <c r="I78" s="424"/>
      <c r="J78" s="424"/>
      <c r="K78" s="424"/>
      <c r="L78" s="424"/>
      <c r="M78" s="424"/>
      <c r="N78" s="138"/>
      <c r="O78" s="138"/>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8"/>
      <c r="AP78" s="138"/>
      <c r="AQ78" s="138"/>
      <c r="AR78" s="138"/>
      <c r="AS78" s="138"/>
      <c r="AT78" s="138"/>
      <c r="AU78" s="138"/>
      <c r="AV78" s="138"/>
      <c r="AW78" s="138"/>
      <c r="AX78" s="138"/>
      <c r="AY78" s="138"/>
      <c r="AZ78" s="138"/>
      <c r="BA78" s="138"/>
      <c r="BB78" s="138"/>
      <c r="BC78" s="138"/>
      <c r="BD78" s="138"/>
      <c r="BE78" s="138"/>
      <c r="BF78" s="138"/>
      <c r="BG78" s="138"/>
      <c r="BH78" s="138"/>
      <c r="BI78" s="138"/>
      <c r="BJ78" s="138"/>
      <c r="BK78" s="138"/>
      <c r="BL78" s="138"/>
      <c r="BM78" s="138"/>
      <c r="BN78" s="138"/>
      <c r="BO78" s="138"/>
      <c r="BP78" s="138"/>
      <c r="BQ78" s="138"/>
      <c r="BR78" s="138"/>
      <c r="BS78" s="138"/>
      <c r="BT78" s="138"/>
      <c r="BU78" s="138"/>
      <c r="BV78" s="138"/>
      <c r="BW78" s="138"/>
      <c r="BX78" s="138"/>
      <c r="BY78" s="138"/>
      <c r="BZ78" s="138"/>
      <c r="CA78" s="138"/>
      <c r="CB78" s="138"/>
      <c r="CC78" s="138"/>
      <c r="CD78" s="138"/>
      <c r="CE78" s="138"/>
      <c r="CF78" s="138"/>
      <c r="CG78" s="138"/>
      <c r="CH78" s="138"/>
      <c r="CI78" s="138"/>
      <c r="CJ78" s="138"/>
      <c r="CK78" s="138"/>
      <c r="CL78" s="138"/>
      <c r="CM78" s="138"/>
      <c r="CN78" s="138"/>
      <c r="CO78" s="138"/>
      <c r="CP78" s="138"/>
      <c r="CQ78" s="138"/>
      <c r="CR78" s="138"/>
      <c r="CS78" s="138"/>
      <c r="CT78" s="138"/>
      <c r="CU78" s="138"/>
      <c r="CV78" s="138"/>
      <c r="CW78" s="138"/>
      <c r="CX78" s="138"/>
      <c r="CY78" s="138"/>
      <c r="CZ78" s="138"/>
      <c r="DA78" s="138"/>
      <c r="DB78" s="138"/>
      <c r="DC78" s="138"/>
      <c r="DD78" s="138"/>
      <c r="DE78" s="138"/>
      <c r="DF78" s="138"/>
      <c r="DG78" s="138"/>
      <c r="DH78" s="138"/>
      <c r="DI78" s="138"/>
      <c r="DJ78" s="138"/>
      <c r="DK78" s="138"/>
      <c r="DL78" s="138"/>
      <c r="DM78" s="138"/>
      <c r="DN78" s="138"/>
      <c r="DO78" s="138"/>
      <c r="DP78" s="138"/>
      <c r="DQ78" s="138"/>
      <c r="DR78" s="138"/>
      <c r="DS78" s="138"/>
      <c r="DT78" s="138"/>
      <c r="DU78" s="138"/>
      <c r="DV78" s="138"/>
      <c r="DW78" s="138"/>
      <c r="DX78" s="138"/>
      <c r="DY78" s="138"/>
      <c r="DZ78" s="138"/>
      <c r="EA78" s="138"/>
      <c r="EB78" s="138"/>
      <c r="EC78" s="138"/>
      <c r="ED78" s="138"/>
      <c r="EE78" s="138"/>
      <c r="EF78" s="138"/>
      <c r="EG78" s="138"/>
      <c r="EH78" s="138"/>
      <c r="EI78" s="138"/>
      <c r="EJ78" s="138"/>
      <c r="EK78" s="138"/>
      <c r="EL78" s="138"/>
      <c r="EM78" s="138"/>
      <c r="EN78" s="138"/>
      <c r="EO78" s="138"/>
      <c r="EP78" s="138"/>
      <c r="EQ78" s="138"/>
      <c r="ER78" s="138"/>
      <c r="ES78" s="138"/>
      <c r="ET78" s="138"/>
      <c r="EU78" s="138"/>
      <c r="EV78" s="138"/>
      <c r="EW78" s="138"/>
      <c r="EX78" s="138"/>
      <c r="EY78" s="138"/>
      <c r="EZ78" s="138"/>
      <c r="FA78" s="138"/>
      <c r="FB78" s="138"/>
      <c r="FC78" s="138"/>
      <c r="FD78" s="138"/>
      <c r="FE78" s="138"/>
      <c r="FF78" s="138"/>
      <c r="FG78" s="138"/>
      <c r="FH78" s="138"/>
      <c r="FI78" s="138"/>
      <c r="FJ78" s="138"/>
      <c r="FK78" s="138"/>
      <c r="FL78" s="138"/>
      <c r="FM78" s="138"/>
      <c r="FN78" s="138"/>
      <c r="FO78" s="138"/>
      <c r="FP78" s="138"/>
      <c r="FQ78" s="138"/>
      <c r="FR78" s="138"/>
      <c r="FS78" s="138"/>
      <c r="FT78" s="138"/>
      <c r="FU78" s="138"/>
      <c r="FV78" s="138"/>
      <c r="FW78" s="138"/>
      <c r="FX78" s="138"/>
      <c r="FY78" s="138"/>
      <c r="FZ78" s="138"/>
      <c r="GA78" s="138"/>
      <c r="GB78" s="138"/>
      <c r="GC78" s="138"/>
      <c r="GD78" s="138"/>
      <c r="GE78" s="138"/>
      <c r="GF78" s="138"/>
      <c r="GG78" s="138"/>
      <c r="GH78" s="138"/>
      <c r="GI78" s="138"/>
      <c r="GJ78" s="138"/>
      <c r="GK78" s="138"/>
      <c r="GL78" s="138"/>
      <c r="GM78" s="138"/>
      <c r="GN78" s="138"/>
      <c r="GO78" s="138"/>
      <c r="GP78" s="138"/>
      <c r="GQ78" s="138"/>
      <c r="GR78" s="138"/>
      <c r="GS78" s="138"/>
      <c r="GT78" s="138"/>
      <c r="GU78" s="138"/>
      <c r="GV78" s="138"/>
      <c r="GW78" s="138"/>
      <c r="GX78" s="138"/>
      <c r="GY78" s="138"/>
      <c r="GZ78" s="138"/>
      <c r="HA78" s="138"/>
      <c r="HB78" s="138"/>
      <c r="HC78" s="138"/>
      <c r="HD78" s="138"/>
      <c r="HE78" s="138"/>
      <c r="HF78" s="138"/>
      <c r="HG78" s="138"/>
      <c r="HH78" s="138"/>
      <c r="HI78" s="138"/>
      <c r="HJ78" s="138"/>
      <c r="HK78" s="138"/>
      <c r="HL78" s="138"/>
      <c r="HM78" s="138"/>
      <c r="HN78" s="138"/>
      <c r="HO78" s="138"/>
      <c r="HP78" s="138"/>
      <c r="HQ78" s="138"/>
      <c r="HR78" s="138"/>
      <c r="HS78" s="138"/>
      <c r="HT78" s="138"/>
      <c r="HU78" s="138"/>
      <c r="HV78" s="138"/>
      <c r="HW78" s="138"/>
      <c r="HX78" s="138"/>
      <c r="HY78" s="138"/>
      <c r="HZ78" s="138"/>
      <c r="IA78" s="138"/>
      <c r="IB78" s="138"/>
      <c r="IC78" s="138"/>
      <c r="ID78" s="138"/>
      <c r="IE78" s="138"/>
      <c r="IF78" s="138"/>
      <c r="IG78" s="138"/>
      <c r="IH78" s="138"/>
      <c r="II78" s="138"/>
      <c r="IJ78" s="138"/>
      <c r="IK78" s="138"/>
      <c r="IL78" s="138"/>
      <c r="IM78" s="138"/>
      <c r="IN78" s="138"/>
      <c r="IO78" s="138"/>
      <c r="IP78" s="138"/>
      <c r="IQ78" s="138"/>
      <c r="IR78" s="138"/>
      <c r="IS78" s="138"/>
      <c r="IT78" s="138"/>
      <c r="IU78" s="138"/>
      <c r="IV78" s="138"/>
    </row>
    <row r="79" spans="1:256" hidden="1">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c r="AA79" s="138"/>
      <c r="AB79" s="138"/>
      <c r="AC79" s="138"/>
      <c r="AD79" s="138"/>
      <c r="AE79" s="138"/>
      <c r="AF79" s="138"/>
      <c r="AG79" s="138"/>
      <c r="AH79" s="138"/>
      <c r="AI79" s="138"/>
      <c r="AJ79" s="138"/>
      <c r="AK79" s="138"/>
      <c r="AL79" s="138"/>
      <c r="AM79" s="138"/>
      <c r="AN79" s="138"/>
      <c r="AO79" s="138"/>
      <c r="AP79" s="138"/>
      <c r="AQ79" s="138"/>
      <c r="AR79" s="138"/>
      <c r="AS79" s="138"/>
      <c r="AT79" s="138"/>
      <c r="AU79" s="138"/>
      <c r="AV79" s="138"/>
      <c r="AW79" s="138"/>
      <c r="AX79" s="138"/>
      <c r="AY79" s="138"/>
      <c r="AZ79" s="138"/>
      <c r="BA79" s="138"/>
      <c r="BB79" s="138"/>
      <c r="BC79" s="138"/>
      <c r="BD79" s="138"/>
      <c r="BE79" s="138"/>
      <c r="BF79" s="138"/>
      <c r="BG79" s="138"/>
      <c r="BH79" s="138"/>
      <c r="BI79" s="138"/>
      <c r="BJ79" s="138"/>
      <c r="BK79" s="138"/>
      <c r="BL79" s="138"/>
      <c r="BM79" s="138"/>
      <c r="BN79" s="138"/>
      <c r="BO79" s="138"/>
      <c r="BP79" s="138"/>
      <c r="BQ79" s="138"/>
      <c r="BR79" s="138"/>
      <c r="BS79" s="138"/>
      <c r="BT79" s="138"/>
      <c r="BU79" s="138"/>
      <c r="BV79" s="138"/>
      <c r="BW79" s="138"/>
      <c r="BX79" s="138"/>
      <c r="BY79" s="138"/>
      <c r="BZ79" s="138"/>
      <c r="CA79" s="138"/>
      <c r="CB79" s="138"/>
      <c r="CC79" s="138"/>
      <c r="CD79" s="138"/>
      <c r="CE79" s="138"/>
      <c r="CF79" s="138"/>
      <c r="CG79" s="138"/>
      <c r="CH79" s="138"/>
      <c r="CI79" s="138"/>
      <c r="CJ79" s="138"/>
      <c r="CK79" s="138"/>
      <c r="CL79" s="138"/>
      <c r="CM79" s="138"/>
      <c r="CN79" s="138"/>
      <c r="CO79" s="138"/>
      <c r="CP79" s="138"/>
      <c r="CQ79" s="138"/>
      <c r="CR79" s="138"/>
      <c r="CS79" s="138"/>
      <c r="CT79" s="138"/>
      <c r="CU79" s="138"/>
      <c r="CV79" s="138"/>
      <c r="CW79" s="138"/>
      <c r="CX79" s="138"/>
      <c r="CY79" s="138"/>
      <c r="CZ79" s="138"/>
      <c r="DA79" s="138"/>
      <c r="DB79" s="138"/>
      <c r="DC79" s="138"/>
      <c r="DD79" s="138"/>
      <c r="DE79" s="138"/>
      <c r="DF79" s="138"/>
      <c r="DG79" s="138"/>
      <c r="DH79" s="138"/>
      <c r="DI79" s="138"/>
      <c r="DJ79" s="138"/>
      <c r="DK79" s="138"/>
      <c r="DL79" s="138"/>
      <c r="DM79" s="138"/>
      <c r="DN79" s="138"/>
      <c r="DO79" s="138"/>
      <c r="DP79" s="138"/>
      <c r="DQ79" s="138"/>
      <c r="DR79" s="138"/>
      <c r="DS79" s="138"/>
      <c r="DT79" s="138"/>
      <c r="DU79" s="138"/>
      <c r="DV79" s="138"/>
      <c r="DW79" s="138"/>
      <c r="DX79" s="138"/>
      <c r="DY79" s="138"/>
      <c r="DZ79" s="138"/>
      <c r="EA79" s="138"/>
      <c r="EB79" s="138"/>
      <c r="EC79" s="138"/>
      <c r="ED79" s="138"/>
      <c r="EE79" s="138"/>
      <c r="EF79" s="138"/>
      <c r="EG79" s="138"/>
      <c r="EH79" s="138"/>
      <c r="EI79" s="138"/>
      <c r="EJ79" s="138"/>
      <c r="EK79" s="138"/>
      <c r="EL79" s="138"/>
      <c r="EM79" s="138"/>
      <c r="EN79" s="138"/>
      <c r="EO79" s="138"/>
      <c r="EP79" s="138"/>
      <c r="EQ79" s="138"/>
      <c r="ER79" s="138"/>
      <c r="ES79" s="138"/>
      <c r="ET79" s="138"/>
      <c r="EU79" s="138"/>
      <c r="EV79" s="138"/>
      <c r="EW79" s="138"/>
      <c r="EX79" s="138"/>
      <c r="EY79" s="138"/>
      <c r="EZ79" s="138"/>
      <c r="FA79" s="138"/>
      <c r="FB79" s="138"/>
      <c r="FC79" s="138"/>
      <c r="FD79" s="138"/>
      <c r="FE79" s="138"/>
      <c r="FF79" s="138"/>
      <c r="FG79" s="138"/>
      <c r="FH79" s="138"/>
      <c r="FI79" s="138"/>
      <c r="FJ79" s="138"/>
      <c r="FK79" s="138"/>
      <c r="FL79" s="138"/>
      <c r="FM79" s="138"/>
      <c r="FN79" s="138"/>
      <c r="FO79" s="138"/>
      <c r="FP79" s="138"/>
      <c r="FQ79" s="138"/>
      <c r="FR79" s="138"/>
      <c r="FS79" s="138"/>
      <c r="FT79" s="138"/>
      <c r="FU79" s="138"/>
      <c r="FV79" s="138"/>
      <c r="FW79" s="138"/>
      <c r="FX79" s="138"/>
      <c r="FY79" s="138"/>
      <c r="FZ79" s="138"/>
      <c r="GA79" s="138"/>
      <c r="GB79" s="138"/>
      <c r="GC79" s="138"/>
      <c r="GD79" s="138"/>
      <c r="GE79" s="138"/>
      <c r="GF79" s="138"/>
      <c r="GG79" s="138"/>
      <c r="GH79" s="138"/>
      <c r="GI79" s="138"/>
      <c r="GJ79" s="138"/>
      <c r="GK79" s="138"/>
      <c r="GL79" s="138"/>
      <c r="GM79" s="138"/>
      <c r="GN79" s="138"/>
      <c r="GO79" s="138"/>
      <c r="GP79" s="138"/>
      <c r="GQ79" s="138"/>
      <c r="GR79" s="138"/>
      <c r="GS79" s="138"/>
      <c r="GT79" s="138"/>
      <c r="GU79" s="138"/>
      <c r="GV79" s="138"/>
      <c r="GW79" s="138"/>
      <c r="GX79" s="138"/>
      <c r="GY79" s="138"/>
      <c r="GZ79" s="138"/>
      <c r="HA79" s="138"/>
      <c r="HB79" s="138"/>
      <c r="HC79" s="138"/>
      <c r="HD79" s="138"/>
      <c r="HE79" s="138"/>
      <c r="HF79" s="138"/>
      <c r="HG79" s="138"/>
      <c r="HH79" s="138"/>
      <c r="HI79" s="138"/>
      <c r="HJ79" s="138"/>
      <c r="HK79" s="138"/>
      <c r="HL79" s="138"/>
      <c r="HM79" s="138"/>
      <c r="HN79" s="138"/>
      <c r="HO79" s="138"/>
      <c r="HP79" s="138"/>
      <c r="HQ79" s="138"/>
      <c r="HR79" s="138"/>
      <c r="HS79" s="138"/>
      <c r="HT79" s="138"/>
      <c r="HU79" s="138"/>
      <c r="HV79" s="138"/>
      <c r="HW79" s="138"/>
      <c r="HX79" s="138"/>
      <c r="HY79" s="138"/>
      <c r="HZ79" s="138"/>
      <c r="IA79" s="138"/>
      <c r="IB79" s="138"/>
      <c r="IC79" s="138"/>
      <c r="ID79" s="138"/>
      <c r="IE79" s="138"/>
      <c r="IF79" s="138"/>
      <c r="IG79" s="138"/>
      <c r="IH79" s="138"/>
      <c r="II79" s="138"/>
      <c r="IJ79" s="138"/>
      <c r="IK79" s="138"/>
      <c r="IL79" s="138"/>
      <c r="IM79" s="138"/>
      <c r="IN79" s="138"/>
      <c r="IO79" s="138"/>
      <c r="IP79" s="138"/>
      <c r="IQ79" s="138"/>
      <c r="IR79" s="138"/>
      <c r="IS79" s="138"/>
      <c r="IT79" s="138"/>
      <c r="IU79" s="138"/>
      <c r="IV79" s="138"/>
    </row>
    <row r="80" spans="1:256">
      <c r="A80" s="103"/>
      <c r="B80" s="167"/>
      <c r="C80" s="153"/>
      <c r="D80" s="153"/>
      <c r="E80" s="153"/>
      <c r="F80" s="153"/>
      <c r="G80" s="153"/>
      <c r="H80" s="153"/>
      <c r="I80" s="153"/>
      <c r="J80" s="153"/>
      <c r="K80" s="153"/>
      <c r="L80" s="153"/>
      <c r="M80" s="153"/>
      <c r="N80" s="71"/>
    </row>
    <row r="81" spans="1:14" ht="15" customHeight="1">
      <c r="B81" s="302" t="s">
        <v>640</v>
      </c>
      <c r="N81" s="71"/>
    </row>
    <row r="82" spans="1:14">
      <c r="A82" s="103"/>
      <c r="B82" s="440"/>
      <c r="C82" s="440"/>
      <c r="D82" s="440"/>
      <c r="E82" s="440"/>
      <c r="F82" s="440"/>
      <c r="G82" s="440"/>
      <c r="H82" s="440"/>
      <c r="I82" s="440"/>
      <c r="J82" s="440"/>
      <c r="K82" s="440"/>
      <c r="L82" s="440"/>
      <c r="M82" s="440"/>
      <c r="N82" s="71"/>
    </row>
    <row r="83" spans="1:14" ht="22.5" customHeight="1">
      <c r="A83" s="103"/>
      <c r="B83" s="436"/>
      <c r="C83" s="436"/>
      <c r="D83" s="436"/>
      <c r="E83" s="436"/>
      <c r="F83" s="436"/>
      <c r="G83" s="436"/>
      <c r="H83" s="436"/>
      <c r="I83" s="436"/>
      <c r="J83" s="436"/>
      <c r="K83" s="436"/>
      <c r="L83" s="436"/>
      <c r="M83" s="436"/>
      <c r="N83" s="123"/>
    </row>
    <row r="84" spans="1:14">
      <c r="A84" s="103"/>
      <c r="B84" s="431"/>
      <c r="C84" s="442"/>
      <c r="D84" s="442"/>
      <c r="E84" s="442"/>
      <c r="F84" s="442"/>
      <c r="G84" s="442"/>
      <c r="H84" s="442"/>
      <c r="I84" s="442"/>
      <c r="J84" s="442"/>
      <c r="K84" s="442"/>
      <c r="L84" s="442"/>
      <c r="M84" s="442"/>
    </row>
    <row r="85" spans="1:14" ht="18" customHeight="1">
      <c r="A85" s="103"/>
      <c r="B85" s="416"/>
      <c r="C85" s="416"/>
      <c r="D85" s="416"/>
      <c r="E85" s="416"/>
      <c r="F85" s="416"/>
      <c r="G85" s="416"/>
      <c r="H85" s="416"/>
      <c r="I85" s="416"/>
      <c r="J85" s="416"/>
      <c r="K85" s="416"/>
      <c r="L85" s="416"/>
      <c r="M85" s="416"/>
    </row>
    <row r="86" spans="1:14" ht="16.25" customHeight="1">
      <c r="A86" s="103"/>
      <c r="B86" s="416"/>
      <c r="C86" s="416"/>
      <c r="D86" s="416"/>
      <c r="E86" s="416"/>
      <c r="F86" s="416"/>
      <c r="G86" s="416"/>
      <c r="H86" s="416"/>
      <c r="I86" s="416"/>
      <c r="J86" s="416"/>
      <c r="K86" s="416"/>
      <c r="L86" s="416"/>
      <c r="M86" s="416"/>
    </row>
    <row r="87" spans="1:14" ht="8" customHeight="1">
      <c r="A87" s="110"/>
      <c r="B87" s="431"/>
      <c r="C87" s="416"/>
      <c r="D87" s="416"/>
      <c r="E87" s="416"/>
      <c r="F87" s="416"/>
      <c r="G87" s="416"/>
      <c r="H87" s="416"/>
      <c r="I87" s="416"/>
      <c r="J87" s="416"/>
      <c r="K87" s="416"/>
      <c r="L87" s="416"/>
      <c r="M87" s="416"/>
    </row>
    <row r="88" spans="1:14">
      <c r="A88" s="103"/>
      <c r="B88" s="437"/>
      <c r="C88" s="437"/>
      <c r="D88" s="437"/>
      <c r="E88" s="437"/>
      <c r="F88" s="437"/>
      <c r="G88" s="437"/>
      <c r="H88" s="437"/>
      <c r="I88" s="437"/>
      <c r="J88" s="437"/>
      <c r="K88" s="437"/>
      <c r="L88" s="437"/>
      <c r="M88" s="437"/>
    </row>
    <row r="89" spans="1:14" ht="17.25" customHeight="1">
      <c r="A89" s="103"/>
      <c r="B89" s="437"/>
      <c r="C89" s="437"/>
      <c r="D89" s="437"/>
      <c r="E89" s="437"/>
      <c r="F89" s="437"/>
      <c r="G89" s="437"/>
      <c r="H89" s="437"/>
      <c r="I89" s="437"/>
      <c r="J89" s="437"/>
      <c r="K89" s="437"/>
      <c r="L89" s="437"/>
      <c r="M89" s="437"/>
      <c r="N89" s="71"/>
    </row>
    <row r="90" spans="1:14" ht="15" customHeight="1">
      <c r="A90" s="103"/>
      <c r="B90" s="440"/>
      <c r="C90" s="440"/>
      <c r="D90" s="440"/>
      <c r="E90" s="440"/>
      <c r="F90" s="440"/>
      <c r="G90" s="440"/>
      <c r="H90" s="440"/>
      <c r="I90" s="440"/>
      <c r="J90" s="440"/>
      <c r="K90" s="440"/>
      <c r="L90" s="440"/>
      <c r="M90" s="440"/>
      <c r="N90" s="71"/>
    </row>
    <row r="91" spans="1:14" ht="30.5" customHeight="1">
      <c r="A91" s="103"/>
      <c r="B91" s="440"/>
      <c r="C91" s="440"/>
      <c r="D91" s="440"/>
      <c r="E91" s="440"/>
      <c r="F91" s="440"/>
      <c r="G91" s="440"/>
      <c r="H91" s="440"/>
      <c r="I91" s="440"/>
      <c r="J91" s="440"/>
      <c r="K91" s="440"/>
      <c r="L91" s="440"/>
      <c r="M91" s="440"/>
      <c r="N91" s="71"/>
    </row>
    <row r="92" spans="1:14" ht="26.5" customHeight="1">
      <c r="A92" s="103"/>
      <c r="B92" s="436"/>
      <c r="C92" s="436"/>
      <c r="D92" s="436"/>
      <c r="E92" s="436"/>
      <c r="F92" s="436"/>
      <c r="G92" s="436"/>
      <c r="H92" s="436"/>
      <c r="I92" s="436"/>
      <c r="J92" s="436"/>
      <c r="K92" s="436"/>
      <c r="L92" s="436"/>
      <c r="M92" s="436"/>
      <c r="N92" s="123"/>
    </row>
    <row r="93" spans="1:14">
      <c r="A93" s="103"/>
      <c r="B93" s="431"/>
      <c r="C93" s="442"/>
      <c r="D93" s="442"/>
      <c r="E93" s="442"/>
      <c r="F93" s="442"/>
      <c r="G93" s="442"/>
      <c r="H93" s="442"/>
      <c r="I93" s="442"/>
      <c r="J93" s="442"/>
      <c r="K93" s="442"/>
      <c r="L93" s="442"/>
      <c r="M93" s="442"/>
    </row>
    <row r="94" spans="1:14">
      <c r="A94" s="103"/>
      <c r="B94" s="416"/>
      <c r="C94" s="416"/>
      <c r="D94" s="416"/>
      <c r="E94" s="416"/>
      <c r="F94" s="416"/>
      <c r="G94" s="416"/>
      <c r="H94" s="416"/>
      <c r="I94" s="416"/>
      <c r="J94" s="416"/>
      <c r="K94" s="416"/>
      <c r="L94" s="416"/>
      <c r="M94" s="416"/>
    </row>
    <row r="95" spans="1:14" ht="36.5" customHeight="1">
      <c r="A95" s="103"/>
      <c r="B95" s="416"/>
      <c r="C95" s="416"/>
      <c r="D95" s="416"/>
      <c r="E95" s="416"/>
      <c r="F95" s="416"/>
      <c r="G95" s="416"/>
      <c r="H95" s="416"/>
      <c r="I95" s="416"/>
      <c r="J95" s="416"/>
      <c r="K95" s="416"/>
      <c r="L95" s="416"/>
      <c r="M95" s="416"/>
    </row>
    <row r="96" spans="1:14">
      <c r="A96" s="110"/>
      <c r="B96" s="431"/>
      <c r="C96" s="416"/>
      <c r="D96" s="416"/>
      <c r="E96" s="416"/>
      <c r="F96" s="416"/>
      <c r="G96" s="416"/>
      <c r="H96" s="416"/>
      <c r="I96" s="416"/>
      <c r="J96" s="416"/>
      <c r="K96" s="416"/>
      <c r="L96" s="416"/>
      <c r="M96" s="416"/>
    </row>
    <row r="97" spans="1:14" ht="17.25" customHeight="1">
      <c r="A97" s="103"/>
      <c r="B97" s="437"/>
      <c r="C97" s="437"/>
      <c r="D97" s="437"/>
      <c r="E97" s="437"/>
      <c r="F97" s="437"/>
      <c r="G97" s="437"/>
      <c r="H97" s="437"/>
      <c r="I97" s="437"/>
      <c r="J97" s="437"/>
      <c r="K97" s="437"/>
      <c r="L97" s="437"/>
      <c r="M97" s="437"/>
      <c r="N97" s="71"/>
    </row>
    <row r="98" spans="1:14" ht="15" customHeight="1">
      <c r="A98" s="103"/>
      <c r="B98" s="437"/>
      <c r="C98" s="437"/>
      <c r="D98" s="437"/>
      <c r="E98" s="437"/>
      <c r="F98" s="437"/>
      <c r="G98" s="437"/>
      <c r="H98" s="437"/>
      <c r="I98" s="437"/>
      <c r="J98" s="437"/>
      <c r="K98" s="437"/>
      <c r="L98" s="437"/>
      <c r="M98" s="437"/>
      <c r="N98" s="71"/>
    </row>
    <row r="99" spans="1:14" ht="17.25" customHeight="1">
      <c r="A99" s="103"/>
      <c r="B99" s="421"/>
      <c r="C99" s="421"/>
      <c r="D99" s="421"/>
      <c r="E99" s="421"/>
      <c r="F99" s="421"/>
      <c r="G99" s="421"/>
      <c r="H99" s="421"/>
      <c r="I99" s="421"/>
      <c r="J99" s="421"/>
      <c r="K99" s="421"/>
      <c r="L99" s="421"/>
      <c r="M99" s="421"/>
      <c r="N99" s="71"/>
    </row>
    <row r="100" spans="1:14" ht="32.5" customHeight="1">
      <c r="N100" s="123"/>
    </row>
    <row r="101" spans="1:14">
      <c r="A101" s="103"/>
      <c r="B101" s="440"/>
      <c r="C101" s="440"/>
      <c r="D101" s="440"/>
      <c r="E101" s="440"/>
      <c r="F101" s="440"/>
      <c r="G101" s="440"/>
      <c r="H101" s="440"/>
      <c r="I101" s="440"/>
      <c r="J101" s="440"/>
      <c r="K101" s="440"/>
      <c r="L101" s="440"/>
      <c r="M101" s="440"/>
    </row>
    <row r="102" spans="1:14" ht="11" customHeight="1">
      <c r="A102" s="103"/>
      <c r="C102" s="168"/>
      <c r="D102" s="168"/>
      <c r="E102" s="168"/>
      <c r="F102" s="168"/>
      <c r="G102" s="168"/>
      <c r="H102" s="168"/>
      <c r="I102" s="168"/>
      <c r="J102" s="168"/>
      <c r="K102" s="168"/>
      <c r="L102" s="168"/>
      <c r="M102" s="168"/>
    </row>
    <row r="103" spans="1:14" ht="25.25" customHeight="1">
      <c r="A103" s="103"/>
      <c r="B103" s="416"/>
      <c r="C103" s="416"/>
      <c r="D103" s="416"/>
      <c r="E103" s="416"/>
      <c r="F103" s="416"/>
      <c r="G103" s="416"/>
      <c r="H103" s="416"/>
      <c r="I103" s="416"/>
      <c r="J103" s="416"/>
      <c r="K103" s="416"/>
      <c r="L103" s="416"/>
      <c r="M103" s="416"/>
    </row>
    <row r="104" spans="1:14">
      <c r="A104" s="103"/>
      <c r="B104" s="416"/>
      <c r="C104" s="416"/>
      <c r="D104" s="416"/>
      <c r="E104" s="416"/>
      <c r="F104" s="416"/>
      <c r="G104" s="416"/>
      <c r="H104" s="416"/>
      <c r="I104" s="416"/>
      <c r="J104" s="416"/>
      <c r="K104" s="416"/>
      <c r="L104" s="416"/>
      <c r="M104" s="416"/>
    </row>
    <row r="105" spans="1:14" ht="17.25" customHeight="1">
      <c r="A105" s="110"/>
      <c r="B105" s="431"/>
      <c r="C105" s="416"/>
      <c r="D105" s="416"/>
      <c r="E105" s="416"/>
      <c r="F105" s="416"/>
      <c r="G105" s="416"/>
      <c r="H105" s="416"/>
      <c r="I105" s="416"/>
      <c r="J105" s="416"/>
      <c r="K105" s="416"/>
      <c r="L105" s="416"/>
      <c r="M105" s="416"/>
      <c r="N105" s="71"/>
    </row>
    <row r="106" spans="1:14" ht="15" customHeight="1">
      <c r="A106" s="103"/>
      <c r="B106" s="437"/>
      <c r="C106" s="437"/>
      <c r="D106" s="437"/>
      <c r="E106" s="437"/>
      <c r="F106" s="437"/>
      <c r="G106" s="437"/>
      <c r="H106" s="437"/>
      <c r="I106" s="437"/>
      <c r="J106" s="437"/>
      <c r="K106" s="437"/>
      <c r="L106" s="437"/>
      <c r="M106" s="437"/>
      <c r="N106" s="71"/>
    </row>
    <row r="107" spans="1:14" ht="53.5" customHeight="1">
      <c r="A107" s="103"/>
      <c r="B107" s="437"/>
      <c r="C107" s="437"/>
      <c r="D107" s="437"/>
      <c r="E107" s="437"/>
      <c r="F107" s="437"/>
      <c r="G107" s="437"/>
      <c r="H107" s="437"/>
      <c r="I107" s="437"/>
      <c r="J107" s="437"/>
      <c r="K107" s="437"/>
      <c r="L107" s="437"/>
      <c r="M107" s="437"/>
      <c r="N107" s="71"/>
    </row>
    <row r="108" spans="1:14" ht="36" customHeight="1">
      <c r="A108" s="103"/>
      <c r="B108" s="421"/>
      <c r="C108" s="421"/>
      <c r="D108" s="421"/>
      <c r="E108" s="421"/>
      <c r="F108" s="421"/>
      <c r="G108" s="421"/>
      <c r="H108" s="421"/>
      <c r="I108" s="421"/>
      <c r="J108" s="421"/>
      <c r="K108" s="421"/>
      <c r="L108" s="421"/>
      <c r="M108" s="421"/>
      <c r="N108" s="123"/>
    </row>
    <row r="109" spans="1:14">
      <c r="A109" s="103"/>
      <c r="B109" s="442"/>
      <c r="C109" s="442"/>
      <c r="D109" s="442"/>
      <c r="E109" s="442"/>
      <c r="F109" s="442"/>
      <c r="G109" s="442"/>
      <c r="H109" s="442"/>
      <c r="I109" s="442"/>
      <c r="J109" s="442"/>
      <c r="K109" s="442"/>
      <c r="L109" s="442"/>
      <c r="M109" s="442"/>
    </row>
    <row r="110" spans="1:14" ht="11" customHeight="1">
      <c r="A110" s="103"/>
      <c r="B110" s="431"/>
      <c r="C110" s="442"/>
      <c r="D110" s="442"/>
      <c r="E110" s="442"/>
      <c r="F110" s="442"/>
      <c r="G110" s="442"/>
      <c r="H110" s="442"/>
      <c r="I110" s="442"/>
      <c r="J110" s="442"/>
      <c r="K110" s="442"/>
      <c r="L110" s="442"/>
      <c r="M110" s="442"/>
    </row>
    <row r="111" spans="1:14" ht="25.25" customHeight="1">
      <c r="A111" s="103"/>
      <c r="B111" s="416"/>
      <c r="C111" s="416"/>
      <c r="D111" s="416"/>
      <c r="E111" s="416"/>
      <c r="F111" s="416"/>
      <c r="G111" s="416"/>
      <c r="H111" s="416"/>
      <c r="I111" s="416"/>
      <c r="J111" s="416"/>
      <c r="K111" s="416"/>
      <c r="L111" s="416"/>
      <c r="M111" s="416"/>
    </row>
    <row r="112" spans="1:14">
      <c r="A112" s="103"/>
      <c r="B112" s="416"/>
      <c r="C112" s="416"/>
      <c r="D112" s="416"/>
      <c r="E112" s="416"/>
      <c r="F112" s="416"/>
      <c r="G112" s="416"/>
      <c r="H112" s="416"/>
      <c r="I112" s="416"/>
      <c r="J112" s="416"/>
      <c r="K112" s="416"/>
      <c r="L112" s="416"/>
      <c r="M112" s="416"/>
    </row>
    <row r="113" spans="1:13">
      <c r="A113" s="110"/>
      <c r="B113" s="431"/>
      <c r="C113" s="416"/>
      <c r="D113" s="416"/>
      <c r="E113" s="416"/>
      <c r="F113" s="416"/>
      <c r="G113" s="416"/>
      <c r="H113" s="416"/>
      <c r="I113" s="416"/>
      <c r="J113" s="416"/>
      <c r="K113" s="416"/>
      <c r="L113" s="416"/>
      <c r="M113" s="416"/>
    </row>
    <row r="114" spans="1:13">
      <c r="A114" s="103"/>
      <c r="B114" s="437"/>
      <c r="C114" s="437"/>
      <c r="D114" s="437"/>
      <c r="E114" s="437"/>
      <c r="F114" s="437"/>
      <c r="G114" s="437"/>
      <c r="H114" s="437"/>
      <c r="I114" s="437"/>
      <c r="J114" s="437"/>
      <c r="K114" s="437"/>
      <c r="L114" s="437"/>
      <c r="M114" s="437"/>
    </row>
    <row r="115" spans="1:13" s="107" customFormat="1">
      <c r="A115" s="103"/>
      <c r="B115" s="437"/>
      <c r="C115" s="437"/>
      <c r="D115" s="437"/>
      <c r="E115" s="437"/>
      <c r="F115" s="437"/>
      <c r="G115" s="437"/>
      <c r="H115" s="437"/>
      <c r="I115" s="437"/>
      <c r="J115" s="437"/>
      <c r="K115" s="437"/>
      <c r="L115" s="437"/>
      <c r="M115" s="437"/>
    </row>
    <row r="117" spans="1:13">
      <c r="A117" s="103"/>
      <c r="B117" s="440"/>
      <c r="C117" s="440"/>
      <c r="D117" s="440"/>
      <c r="E117" s="440"/>
      <c r="F117" s="440"/>
      <c r="G117" s="440"/>
      <c r="H117" s="440"/>
      <c r="I117" s="440"/>
      <c r="J117" s="440"/>
      <c r="K117" s="440"/>
      <c r="L117" s="440"/>
      <c r="M117" s="440"/>
    </row>
    <row r="118" spans="1:13" s="107" customFormat="1">
      <c r="A118" s="103"/>
      <c r="B118" s="431"/>
      <c r="C118" s="442"/>
      <c r="D118" s="442"/>
      <c r="E118" s="442"/>
      <c r="F118" s="442"/>
      <c r="G118" s="442"/>
      <c r="H118" s="442"/>
      <c r="I118" s="442"/>
      <c r="J118" s="442"/>
      <c r="K118" s="442"/>
      <c r="L118" s="442"/>
      <c r="M118" s="442"/>
    </row>
    <row r="119" spans="1:13" s="304" customFormat="1" ht="12.75" customHeight="1">
      <c r="A119" s="103"/>
      <c r="B119" s="416"/>
      <c r="C119" s="416"/>
      <c r="D119" s="416"/>
      <c r="E119" s="416"/>
      <c r="F119" s="416"/>
      <c r="G119" s="416"/>
      <c r="H119" s="416"/>
      <c r="I119" s="416"/>
      <c r="J119" s="416"/>
      <c r="K119" s="416"/>
      <c r="L119" s="416"/>
      <c r="M119" s="416"/>
    </row>
    <row r="120" spans="1:13" s="304" customFormat="1" ht="12.75" customHeight="1">
      <c r="A120" s="103"/>
      <c r="B120" s="416"/>
      <c r="C120" s="416"/>
      <c r="D120" s="416"/>
      <c r="E120" s="416"/>
      <c r="F120" s="416"/>
      <c r="G120" s="416"/>
      <c r="H120" s="416"/>
      <c r="I120" s="416"/>
      <c r="J120" s="416"/>
      <c r="K120" s="416"/>
      <c r="L120" s="416"/>
      <c r="M120" s="416"/>
    </row>
    <row r="121" spans="1:13" s="107" customFormat="1">
      <c r="A121" s="110"/>
      <c r="B121" s="431"/>
      <c r="C121" s="416"/>
      <c r="D121" s="416"/>
      <c r="E121" s="416"/>
      <c r="F121" s="416"/>
      <c r="G121" s="416"/>
      <c r="H121" s="416"/>
      <c r="I121" s="416"/>
      <c r="J121" s="416"/>
      <c r="K121" s="416"/>
      <c r="L121" s="416"/>
      <c r="M121" s="416"/>
    </row>
    <row r="122" spans="1:13">
      <c r="A122" s="103"/>
      <c r="B122" s="437"/>
      <c r="C122" s="437"/>
      <c r="D122" s="437"/>
      <c r="E122" s="437"/>
      <c r="F122" s="437"/>
      <c r="G122" s="437"/>
      <c r="H122" s="437"/>
      <c r="I122" s="437"/>
      <c r="J122" s="437"/>
      <c r="K122" s="437"/>
      <c r="L122" s="437"/>
      <c r="M122" s="437"/>
    </row>
    <row r="123" spans="1:13">
      <c r="A123" s="103"/>
      <c r="B123" s="437"/>
      <c r="C123" s="437"/>
      <c r="D123" s="437"/>
      <c r="E123" s="437"/>
      <c r="F123" s="437"/>
      <c r="G123" s="437"/>
      <c r="H123" s="437"/>
      <c r="I123" s="437"/>
      <c r="J123" s="437"/>
      <c r="K123" s="437"/>
      <c r="L123" s="437"/>
      <c r="M123" s="437"/>
    </row>
    <row r="125" spans="1:13" ht="29.25" customHeight="1"/>
    <row r="126" spans="1:13">
      <c r="B126" s="156"/>
    </row>
    <row r="127" spans="1:13">
      <c r="A127" s="109"/>
      <c r="B127" s="107"/>
      <c r="C127" s="107"/>
      <c r="D127" s="107"/>
      <c r="E127" s="107"/>
      <c r="F127" s="107"/>
      <c r="G127" s="107"/>
      <c r="H127" s="107"/>
      <c r="I127" s="107"/>
      <c r="J127" s="107"/>
      <c r="K127" s="107"/>
      <c r="L127" s="107"/>
      <c r="M127" s="107"/>
    </row>
    <row r="128" spans="1:13">
      <c r="A128" s="28"/>
      <c r="B128" s="439"/>
      <c r="C128" s="439"/>
      <c r="D128" s="439"/>
      <c r="E128" s="439"/>
      <c r="F128" s="439"/>
      <c r="G128" s="439"/>
      <c r="H128" s="439"/>
      <c r="I128" s="439"/>
      <c r="J128" s="439"/>
      <c r="K128" s="439"/>
      <c r="L128" s="439"/>
    </row>
    <row r="129" spans="1:13">
      <c r="A129" s="28"/>
      <c r="B129" s="299"/>
      <c r="C129" s="167"/>
      <c r="D129" s="167"/>
      <c r="E129" s="167"/>
      <c r="F129" s="167"/>
      <c r="G129" s="167"/>
      <c r="H129" s="167"/>
      <c r="I129" s="167"/>
      <c r="J129" s="167"/>
      <c r="K129" s="167"/>
      <c r="L129" s="167"/>
    </row>
    <row r="130" spans="1:13">
      <c r="A130" s="141"/>
      <c r="B130" s="300"/>
      <c r="C130" s="301"/>
      <c r="D130" s="301"/>
      <c r="E130" s="301"/>
      <c r="F130" s="301"/>
      <c r="G130" s="301"/>
      <c r="H130" s="301"/>
      <c r="I130" s="301"/>
      <c r="J130" s="301"/>
      <c r="K130" s="301"/>
      <c r="L130" s="301"/>
      <c r="M130" s="107"/>
    </row>
    <row r="131" spans="1:13" s="107" customFormat="1">
      <c r="A131" s="140"/>
      <c r="B131" s="299"/>
      <c r="C131" s="299"/>
      <c r="D131" s="299"/>
      <c r="E131" s="299"/>
      <c r="F131" s="299"/>
      <c r="G131" s="299"/>
      <c r="H131" s="299"/>
      <c r="I131" s="299"/>
      <c r="J131" s="299"/>
      <c r="K131" s="299"/>
      <c r="L131" s="299"/>
      <c r="M131" s="299"/>
    </row>
    <row r="132" spans="1:13" s="304" customFormat="1" ht="12.75" customHeight="1">
      <c r="A132" s="140"/>
      <c r="B132" s="299"/>
      <c r="C132" s="299"/>
      <c r="D132" s="299"/>
      <c r="E132" s="299"/>
      <c r="F132" s="299"/>
      <c r="G132" s="299"/>
      <c r="H132" s="299"/>
      <c r="I132" s="299"/>
      <c r="J132" s="299"/>
      <c r="K132" s="299"/>
      <c r="L132" s="299"/>
      <c r="M132" s="299"/>
    </row>
    <row r="133" spans="1:13" s="304" customFormat="1" ht="12.75" customHeight="1">
      <c r="A133" s="141"/>
      <c r="B133" s="299"/>
      <c r="C133" s="299"/>
      <c r="D133" s="299"/>
      <c r="E133" s="299"/>
      <c r="F133" s="299"/>
      <c r="G133" s="299"/>
      <c r="H133" s="299"/>
      <c r="I133" s="299"/>
      <c r="J133" s="299"/>
      <c r="K133" s="299"/>
      <c r="L133" s="299"/>
      <c r="M133" s="299"/>
    </row>
    <row r="134" spans="1:13" s="304" customFormat="1" ht="12.75" customHeight="1">
      <c r="A134" s="28"/>
      <c r="B134" s="299"/>
      <c r="C134" s="299"/>
      <c r="D134" s="299"/>
      <c r="E134" s="299"/>
      <c r="F134" s="299"/>
      <c r="G134" s="299"/>
      <c r="H134" s="299"/>
      <c r="I134" s="299"/>
      <c r="J134" s="299"/>
      <c r="K134" s="299"/>
      <c r="L134" s="299"/>
      <c r="M134" s="299"/>
    </row>
    <row r="135" spans="1:13" s="304" customFormat="1" ht="12.75" customHeight="1">
      <c r="A135" s="28"/>
      <c r="B135" s="299"/>
      <c r="C135" s="299"/>
      <c r="D135" s="299"/>
      <c r="E135" s="299"/>
      <c r="F135" s="299"/>
      <c r="G135" s="299"/>
      <c r="H135" s="299"/>
      <c r="I135" s="299"/>
      <c r="J135" s="299"/>
      <c r="K135" s="299"/>
      <c r="L135" s="299"/>
      <c r="M135" s="299"/>
    </row>
    <row r="136" spans="1:13" s="304" customFormat="1" ht="12.75" customHeight="1">
      <c r="A136" s="28"/>
      <c r="B136" s="299"/>
      <c r="C136" s="299"/>
      <c r="D136" s="299"/>
      <c r="E136" s="299"/>
      <c r="F136" s="299"/>
      <c r="G136" s="299"/>
      <c r="H136" s="299"/>
      <c r="I136" s="299"/>
      <c r="J136" s="299"/>
      <c r="K136" s="299"/>
      <c r="L136" s="299"/>
      <c r="M136" s="299"/>
    </row>
    <row r="137" spans="1:13">
      <c r="A137" s="28"/>
      <c r="B137" s="299"/>
      <c r="C137" s="299"/>
      <c r="D137" s="299"/>
      <c r="E137" s="299"/>
      <c r="F137" s="299"/>
      <c r="G137" s="299"/>
      <c r="H137" s="299"/>
      <c r="I137" s="299"/>
      <c r="J137" s="299"/>
      <c r="K137" s="299"/>
      <c r="L137" s="299"/>
      <c r="M137" s="299"/>
    </row>
    <row r="138" spans="1:13" s="107" customFormat="1">
      <c r="A138" s="28"/>
      <c r="B138" s="299"/>
      <c r="C138" s="299"/>
      <c r="D138" s="299"/>
      <c r="E138" s="299"/>
      <c r="F138" s="299"/>
      <c r="G138" s="299"/>
      <c r="H138" s="299"/>
      <c r="I138" s="299"/>
      <c r="J138" s="299"/>
      <c r="K138" s="299"/>
      <c r="L138" s="299"/>
      <c r="M138" s="299"/>
    </row>
    <row r="139" spans="1:13" s="107" customFormat="1">
      <c r="A139" s="28"/>
      <c r="B139" s="299"/>
      <c r="C139" s="299"/>
      <c r="D139" s="299"/>
      <c r="E139" s="299"/>
      <c r="F139" s="299"/>
      <c r="G139" s="299"/>
      <c r="H139" s="299"/>
      <c r="I139" s="299"/>
      <c r="J139" s="299"/>
      <c r="K139" s="299"/>
      <c r="L139" s="299"/>
      <c r="M139" s="299"/>
    </row>
    <row r="140" spans="1:13">
      <c r="A140" s="28"/>
      <c r="B140" s="299"/>
      <c r="C140" s="299"/>
      <c r="D140" s="299"/>
      <c r="E140" s="299"/>
      <c r="F140" s="299"/>
      <c r="G140" s="299"/>
      <c r="H140" s="299"/>
      <c r="I140" s="299"/>
      <c r="J140" s="299"/>
      <c r="K140" s="299"/>
      <c r="L140" s="299"/>
      <c r="M140" s="299"/>
    </row>
    <row r="141" spans="1:13">
      <c r="A141" s="28"/>
      <c r="B141" s="299"/>
      <c r="C141" s="299"/>
      <c r="D141" s="299"/>
      <c r="E141" s="299"/>
      <c r="F141" s="299"/>
      <c r="G141" s="299"/>
      <c r="H141" s="299"/>
      <c r="I141" s="299"/>
      <c r="J141" s="299"/>
      <c r="K141" s="299"/>
      <c r="L141" s="299"/>
      <c r="M141" s="299"/>
    </row>
    <row r="142" spans="1:13">
      <c r="A142" s="28"/>
      <c r="B142" s="299"/>
      <c r="C142" s="299"/>
      <c r="D142" s="299"/>
      <c r="E142" s="299"/>
      <c r="F142" s="299"/>
      <c r="G142" s="299"/>
      <c r="H142" s="299"/>
      <c r="I142" s="299"/>
      <c r="J142" s="299"/>
      <c r="K142" s="299"/>
      <c r="L142" s="299"/>
      <c r="M142" s="299"/>
    </row>
    <row r="143" spans="1:13">
      <c r="A143" s="141"/>
      <c r="B143" s="299"/>
      <c r="C143" s="299"/>
      <c r="D143" s="299"/>
      <c r="E143" s="299"/>
      <c r="F143" s="299"/>
      <c r="G143" s="299"/>
      <c r="H143" s="299"/>
      <c r="I143" s="299"/>
      <c r="J143" s="299"/>
      <c r="K143" s="299"/>
      <c r="L143" s="299"/>
      <c r="M143" s="299"/>
    </row>
    <row r="144" spans="1:13">
      <c r="A144" s="140"/>
      <c r="B144" s="299"/>
      <c r="C144" s="299"/>
      <c r="D144" s="299"/>
      <c r="E144" s="299"/>
      <c r="F144" s="299"/>
      <c r="G144" s="299"/>
      <c r="H144" s="299"/>
      <c r="I144" s="299"/>
      <c r="J144" s="299"/>
      <c r="K144" s="299"/>
      <c r="L144" s="299"/>
      <c r="M144" s="299"/>
    </row>
    <row r="145" spans="1:13">
      <c r="A145" s="140"/>
      <c r="B145" s="299"/>
      <c r="C145" s="299"/>
      <c r="D145" s="299"/>
      <c r="E145" s="299"/>
      <c r="F145" s="299"/>
      <c r="G145" s="299"/>
      <c r="H145" s="299"/>
      <c r="I145" s="299"/>
      <c r="J145" s="299"/>
      <c r="K145" s="299"/>
      <c r="L145" s="299"/>
      <c r="M145" s="299"/>
    </row>
    <row r="146" spans="1:13">
      <c r="A146" s="140"/>
      <c r="B146" s="299"/>
      <c r="C146" s="299"/>
      <c r="D146" s="299"/>
      <c r="E146" s="299"/>
      <c r="F146" s="299"/>
      <c r="G146" s="299"/>
      <c r="H146" s="299"/>
      <c r="I146" s="299"/>
      <c r="J146" s="299"/>
      <c r="K146" s="299"/>
      <c r="L146" s="299"/>
      <c r="M146" s="299"/>
    </row>
    <row r="147" spans="1:13">
      <c r="A147" s="140"/>
      <c r="B147" s="299"/>
      <c r="C147" s="299"/>
      <c r="D147" s="299"/>
      <c r="E147" s="299"/>
      <c r="F147" s="299"/>
      <c r="G147" s="299"/>
      <c r="H147" s="299"/>
      <c r="I147" s="299"/>
      <c r="J147" s="299"/>
      <c r="K147" s="299"/>
      <c r="L147" s="299"/>
      <c r="M147" s="299"/>
    </row>
    <row r="148" spans="1:13">
      <c r="A148" s="140"/>
      <c r="B148" s="299"/>
      <c r="C148" s="299"/>
      <c r="D148" s="299"/>
      <c r="E148" s="299"/>
      <c r="F148" s="299"/>
      <c r="G148" s="299"/>
      <c r="H148" s="299"/>
      <c r="I148" s="299"/>
      <c r="J148" s="299"/>
      <c r="K148" s="299"/>
      <c r="L148" s="299"/>
      <c r="M148" s="299"/>
    </row>
    <row r="149" spans="1:13">
      <c r="A149" s="28"/>
      <c r="B149" s="299"/>
      <c r="C149" s="299"/>
      <c r="D149" s="299"/>
      <c r="E149" s="299"/>
      <c r="F149" s="299"/>
      <c r="G149" s="299"/>
      <c r="H149" s="299"/>
      <c r="I149" s="299"/>
      <c r="J149" s="299"/>
      <c r="K149" s="299"/>
      <c r="L149" s="299"/>
      <c r="M149" s="299"/>
    </row>
    <row r="150" spans="1:13">
      <c r="A150" s="141"/>
      <c r="B150" s="299"/>
      <c r="C150" s="299"/>
      <c r="D150" s="299"/>
      <c r="E150" s="299"/>
      <c r="F150" s="299"/>
      <c r="G150" s="299"/>
      <c r="H150" s="299"/>
      <c r="I150" s="299"/>
      <c r="J150" s="299"/>
      <c r="K150" s="299"/>
      <c r="L150" s="299"/>
      <c r="M150" s="299"/>
    </row>
    <row r="151" spans="1:13">
      <c r="A151" s="141"/>
      <c r="B151" s="299"/>
      <c r="C151" s="299"/>
      <c r="D151" s="299"/>
      <c r="E151" s="299"/>
      <c r="F151" s="299"/>
      <c r="G151" s="299"/>
      <c r="H151" s="299"/>
      <c r="I151" s="299"/>
      <c r="J151" s="299"/>
      <c r="K151" s="299"/>
      <c r="L151" s="299"/>
      <c r="M151" s="299"/>
    </row>
    <row r="152" spans="1:13">
      <c r="A152" s="28"/>
      <c r="B152" s="299"/>
      <c r="C152" s="299"/>
      <c r="D152" s="299"/>
      <c r="E152" s="299"/>
      <c r="F152" s="299"/>
      <c r="G152" s="299"/>
      <c r="H152" s="299"/>
      <c r="I152" s="299"/>
      <c r="J152" s="299"/>
      <c r="K152" s="299"/>
      <c r="L152" s="299"/>
      <c r="M152" s="299"/>
    </row>
    <row r="153" spans="1:13" s="141" customFormat="1">
      <c r="A153" s="28"/>
      <c r="B153" s="299"/>
      <c r="C153" s="299"/>
      <c r="D153" s="299"/>
      <c r="E153" s="299"/>
      <c r="F153" s="299"/>
      <c r="G153" s="299"/>
      <c r="H153" s="299"/>
      <c r="I153" s="299"/>
      <c r="J153" s="299"/>
      <c r="K153" s="299"/>
      <c r="L153" s="299"/>
      <c r="M153" s="299"/>
    </row>
    <row r="154" spans="1:13" s="28" customFormat="1">
      <c r="A154" s="303"/>
      <c r="B154" s="299"/>
      <c r="C154" s="299"/>
      <c r="D154" s="299"/>
      <c r="E154" s="299"/>
      <c r="F154" s="299"/>
      <c r="G154" s="299"/>
      <c r="H154" s="299"/>
      <c r="I154" s="299"/>
      <c r="J154" s="299"/>
      <c r="K154" s="299"/>
      <c r="L154" s="299"/>
      <c r="M154" s="299"/>
    </row>
    <row r="155" spans="1:13">
      <c r="A155" s="303"/>
      <c r="B155" s="299"/>
      <c r="C155" s="299"/>
      <c r="D155" s="299"/>
      <c r="E155" s="299"/>
      <c r="F155" s="299"/>
      <c r="G155" s="299"/>
      <c r="H155" s="299"/>
      <c r="I155" s="299"/>
      <c r="J155" s="299"/>
      <c r="K155" s="299"/>
      <c r="L155" s="299"/>
      <c r="M155" s="299"/>
    </row>
    <row r="156" spans="1:13">
      <c r="A156" s="303"/>
      <c r="B156" s="299"/>
      <c r="C156" s="299"/>
      <c r="D156" s="299"/>
      <c r="E156" s="299"/>
      <c r="F156" s="299"/>
      <c r="G156" s="299"/>
      <c r="H156" s="299"/>
      <c r="I156" s="299"/>
      <c r="J156" s="299"/>
      <c r="K156" s="299"/>
      <c r="L156" s="299"/>
      <c r="M156" s="299"/>
    </row>
    <row r="157" spans="1:13">
      <c r="A157" s="303"/>
      <c r="B157" s="299"/>
      <c r="C157" s="299"/>
      <c r="D157" s="299"/>
      <c r="E157" s="299"/>
      <c r="F157" s="299"/>
      <c r="G157" s="299"/>
      <c r="H157" s="299"/>
      <c r="I157" s="299"/>
      <c r="J157" s="299"/>
      <c r="K157" s="299"/>
      <c r="L157" s="299"/>
      <c r="M157" s="299"/>
    </row>
    <row r="158" spans="1:13">
      <c r="A158" s="303"/>
      <c r="B158" s="299"/>
      <c r="C158" s="299"/>
      <c r="D158" s="299"/>
      <c r="E158" s="299"/>
      <c r="F158" s="299"/>
      <c r="G158" s="299"/>
      <c r="H158" s="299"/>
      <c r="I158" s="299"/>
      <c r="J158" s="299"/>
      <c r="K158" s="299"/>
      <c r="L158" s="299"/>
      <c r="M158" s="299"/>
    </row>
    <row r="159" spans="1:13">
      <c r="A159" s="303"/>
      <c r="B159" s="299"/>
      <c r="C159" s="299"/>
      <c r="D159" s="299"/>
      <c r="E159" s="299"/>
      <c r="F159" s="299"/>
      <c r="G159" s="299"/>
      <c r="H159" s="299"/>
      <c r="I159" s="299"/>
      <c r="J159" s="299"/>
      <c r="K159" s="299"/>
      <c r="L159" s="299"/>
      <c r="M159" s="299"/>
    </row>
    <row r="160" spans="1:13">
      <c r="A160" s="303"/>
      <c r="B160" s="299"/>
      <c r="C160" s="299"/>
      <c r="D160" s="299"/>
      <c r="E160" s="299"/>
      <c r="F160" s="299"/>
      <c r="G160" s="299"/>
      <c r="H160" s="299"/>
      <c r="I160" s="299"/>
      <c r="J160" s="299"/>
      <c r="K160" s="299"/>
      <c r="L160" s="299"/>
      <c r="M160" s="299"/>
    </row>
    <row r="161" spans="1:13">
      <c r="A161" s="303"/>
      <c r="B161" s="299"/>
      <c r="C161" s="299"/>
      <c r="D161" s="299"/>
      <c r="E161" s="299"/>
      <c r="F161" s="299"/>
      <c r="G161" s="299"/>
      <c r="H161" s="299"/>
      <c r="I161" s="299"/>
      <c r="J161" s="299"/>
      <c r="K161" s="299"/>
      <c r="L161" s="299"/>
      <c r="M161" s="299"/>
    </row>
    <row r="162" spans="1:13">
      <c r="A162" s="303"/>
      <c r="B162" s="299"/>
      <c r="C162" s="299"/>
      <c r="D162" s="299"/>
      <c r="E162" s="299"/>
      <c r="F162" s="299"/>
      <c r="G162" s="299"/>
      <c r="H162" s="299"/>
      <c r="I162" s="299"/>
      <c r="J162" s="299"/>
      <c r="K162" s="299"/>
      <c r="L162" s="167"/>
    </row>
    <row r="163" spans="1:13">
      <c r="A163" s="303"/>
      <c r="B163" s="299"/>
      <c r="C163" s="299"/>
      <c r="D163" s="299"/>
      <c r="E163" s="299"/>
      <c r="F163" s="299"/>
      <c r="G163" s="299"/>
      <c r="H163" s="299"/>
      <c r="I163" s="299"/>
      <c r="J163" s="299"/>
      <c r="K163" s="299"/>
      <c r="L163" s="167"/>
    </row>
    <row r="164" spans="1:13">
      <c r="A164" s="303"/>
      <c r="B164" s="299"/>
      <c r="C164" s="299"/>
      <c r="D164" s="299"/>
      <c r="E164" s="299"/>
      <c r="F164" s="299"/>
      <c r="G164" s="299"/>
      <c r="H164" s="299"/>
      <c r="I164" s="299"/>
      <c r="J164" s="299"/>
      <c r="K164" s="299"/>
      <c r="L164" s="167"/>
    </row>
    <row r="165" spans="1:13">
      <c r="A165" s="141"/>
      <c r="B165" s="299"/>
      <c r="C165" s="299"/>
      <c r="D165" s="299"/>
      <c r="E165" s="299"/>
      <c r="F165" s="299"/>
      <c r="G165" s="299"/>
      <c r="H165" s="299"/>
      <c r="I165" s="299"/>
      <c r="J165" s="299"/>
      <c r="K165" s="299"/>
      <c r="L165" s="307"/>
      <c r="M165" s="141"/>
    </row>
    <row r="166" spans="1:13">
      <c r="A166" s="28"/>
      <c r="B166" s="443"/>
      <c r="C166" s="443"/>
      <c r="D166" s="443"/>
      <c r="E166" s="443"/>
      <c r="F166" s="443"/>
      <c r="G166" s="443"/>
      <c r="H166" s="443"/>
      <c r="I166" s="443"/>
      <c r="J166" s="443"/>
      <c r="K166" s="443"/>
      <c r="L166" s="105"/>
      <c r="M166" s="28"/>
    </row>
    <row r="167" spans="1:13">
      <c r="A167" s="28"/>
    </row>
    <row r="168" spans="1:13">
      <c r="A168" s="28"/>
      <c r="C168" s="302"/>
      <c r="D168" s="302"/>
      <c r="E168" s="302"/>
      <c r="F168" s="302"/>
      <c r="G168" s="302"/>
      <c r="H168" s="302"/>
      <c r="I168" s="302"/>
      <c r="J168" s="302"/>
      <c r="K168" s="302"/>
      <c r="L168" s="302"/>
    </row>
  </sheetData>
  <mergeCells count="198">
    <mergeCell ref="B75:M75"/>
    <mergeCell ref="B78:M78"/>
    <mergeCell ref="HU66:IF66"/>
    <mergeCell ref="HI66:HT66"/>
    <mergeCell ref="HU72:IF72"/>
    <mergeCell ref="FA71:FL71"/>
    <mergeCell ref="FM71:FX71"/>
    <mergeCell ref="IG66:IR66"/>
    <mergeCell ref="IS66:IV66"/>
    <mergeCell ref="EO66:EZ66"/>
    <mergeCell ref="FA66:FL66"/>
    <mergeCell ref="FM66:FX66"/>
    <mergeCell ref="FY66:GJ66"/>
    <mergeCell ref="GK66:GV66"/>
    <mergeCell ref="IG72:IR72"/>
    <mergeCell ref="IS72:IV72"/>
    <mergeCell ref="Y66:AJ66"/>
    <mergeCell ref="AK66:AV66"/>
    <mergeCell ref="AW66:BH66"/>
    <mergeCell ref="GW66:HH66"/>
    <mergeCell ref="CG66:CR66"/>
    <mergeCell ref="CS66:DD66"/>
    <mergeCell ref="GK72:GV72"/>
    <mergeCell ref="GW72:HH72"/>
    <mergeCell ref="DE66:DP66"/>
    <mergeCell ref="DQ66:EB66"/>
    <mergeCell ref="EC66:EN66"/>
    <mergeCell ref="A72:L72"/>
    <mergeCell ref="M72:X72"/>
    <mergeCell ref="Y72:AJ72"/>
    <mergeCell ref="AK72:AV72"/>
    <mergeCell ref="AW72:BH72"/>
    <mergeCell ref="FY71:GJ71"/>
    <mergeCell ref="GK71:GV71"/>
    <mergeCell ref="HI72:HT72"/>
    <mergeCell ref="CG72:CR72"/>
    <mergeCell ref="CS72:DD72"/>
    <mergeCell ref="DE72:DP72"/>
    <mergeCell ref="DQ72:EB72"/>
    <mergeCell ref="EC72:EN72"/>
    <mergeCell ref="EO72:EZ72"/>
    <mergeCell ref="FA72:FL72"/>
    <mergeCell ref="BI72:BT72"/>
    <mergeCell ref="BU72:CF72"/>
    <mergeCell ref="GW71:HH71"/>
    <mergeCell ref="HI71:HT71"/>
    <mergeCell ref="CG71:CR71"/>
    <mergeCell ref="CS71:DD71"/>
    <mergeCell ref="DE71:DP71"/>
    <mergeCell ref="DQ71:EB71"/>
    <mergeCell ref="EC71:EN71"/>
    <mergeCell ref="EO71:EZ71"/>
    <mergeCell ref="FM72:FX72"/>
    <mergeCell ref="FY72:GJ72"/>
    <mergeCell ref="HI70:HT70"/>
    <mergeCell ref="HU70:IF70"/>
    <mergeCell ref="IG70:IR70"/>
    <mergeCell ref="IS70:IV70"/>
    <mergeCell ref="A71:L71"/>
    <mergeCell ref="M71:X71"/>
    <mergeCell ref="Y71:AJ71"/>
    <mergeCell ref="AK71:AV71"/>
    <mergeCell ref="AW71:BH71"/>
    <mergeCell ref="BI71:BT71"/>
    <mergeCell ref="BU71:CF71"/>
    <mergeCell ref="HU71:IF71"/>
    <mergeCell ref="IG71:IR71"/>
    <mergeCell ref="IS71:IV71"/>
    <mergeCell ref="GK69:GV69"/>
    <mergeCell ref="GW69:HH69"/>
    <mergeCell ref="HI69:HT69"/>
    <mergeCell ref="HU69:IF69"/>
    <mergeCell ref="IG69:IR69"/>
    <mergeCell ref="IS69:IV69"/>
    <mergeCell ref="A70:L70"/>
    <mergeCell ref="M70:X70"/>
    <mergeCell ref="Y70:AJ70"/>
    <mergeCell ref="AK70:AV70"/>
    <mergeCell ref="AW70:BH70"/>
    <mergeCell ref="BI70:BT70"/>
    <mergeCell ref="BU70:CF70"/>
    <mergeCell ref="CG70:CR70"/>
    <mergeCell ref="CS70:DD70"/>
    <mergeCell ref="DE70:DP70"/>
    <mergeCell ref="DQ70:EB70"/>
    <mergeCell ref="EC70:EN70"/>
    <mergeCell ref="EO70:EZ70"/>
    <mergeCell ref="FA70:FL70"/>
    <mergeCell ref="FM70:FX70"/>
    <mergeCell ref="FY70:GJ70"/>
    <mergeCell ref="GK70:GV70"/>
    <mergeCell ref="GW70:HH70"/>
    <mergeCell ref="FM68:FX68"/>
    <mergeCell ref="FY68:GJ68"/>
    <mergeCell ref="GK68:GV68"/>
    <mergeCell ref="GW68:HH68"/>
    <mergeCell ref="HI68:HT68"/>
    <mergeCell ref="HU68:IF68"/>
    <mergeCell ref="IG68:IR68"/>
    <mergeCell ref="IS68:IV68"/>
    <mergeCell ref="A69:L69"/>
    <mergeCell ref="M69:X69"/>
    <mergeCell ref="Y69:AJ69"/>
    <mergeCell ref="AK69:AV69"/>
    <mergeCell ref="AW69:BH69"/>
    <mergeCell ref="BI69:BT69"/>
    <mergeCell ref="BU69:CF69"/>
    <mergeCell ref="CG69:CR69"/>
    <mergeCell ref="CS69:DD69"/>
    <mergeCell ref="DE69:DP69"/>
    <mergeCell ref="DQ69:EB69"/>
    <mergeCell ref="EC69:EN69"/>
    <mergeCell ref="EO69:EZ69"/>
    <mergeCell ref="FA69:FL69"/>
    <mergeCell ref="FM69:FX69"/>
    <mergeCell ref="FY69:GJ69"/>
    <mergeCell ref="BU68:CF68"/>
    <mergeCell ref="BU66:CF66"/>
    <mergeCell ref="CG68:CR68"/>
    <mergeCell ref="CS68:DD68"/>
    <mergeCell ref="DE68:DP68"/>
    <mergeCell ref="DQ68:EB68"/>
    <mergeCell ref="EC68:EN68"/>
    <mergeCell ref="EO68:EZ68"/>
    <mergeCell ref="FA68:FL68"/>
    <mergeCell ref="B60:M60"/>
    <mergeCell ref="B61:M61"/>
    <mergeCell ref="B55:M55"/>
    <mergeCell ref="B58:M58"/>
    <mergeCell ref="B57:M57"/>
    <mergeCell ref="Y68:AJ68"/>
    <mergeCell ref="AK68:AV68"/>
    <mergeCell ref="AW68:BH68"/>
    <mergeCell ref="BI68:BT68"/>
    <mergeCell ref="BI66:BT66"/>
    <mergeCell ref="B101:M101"/>
    <mergeCell ref="B83:M83"/>
    <mergeCell ref="B84:M84"/>
    <mergeCell ref="B166:K166"/>
    <mergeCell ref="B121:M121"/>
    <mergeCell ref="B122:M123"/>
    <mergeCell ref="B109:M109"/>
    <mergeCell ref="B110:M110"/>
    <mergeCell ref="B111:M112"/>
    <mergeCell ref="B113:M113"/>
    <mergeCell ref="B114:M115"/>
    <mergeCell ref="B117:M117"/>
    <mergeCell ref="B119:M120"/>
    <mergeCell ref="B93:M93"/>
    <mergeCell ref="B91:M91"/>
    <mergeCell ref="B128:L128"/>
    <mergeCell ref="B82:M82"/>
    <mergeCell ref="B43:M44"/>
    <mergeCell ref="B40:M40"/>
    <mergeCell ref="B42:M42"/>
    <mergeCell ref="G1:L1"/>
    <mergeCell ref="B97:M98"/>
    <mergeCell ref="B31:M31"/>
    <mergeCell ref="B103:M104"/>
    <mergeCell ref="B105:M105"/>
    <mergeCell ref="B106:M107"/>
    <mergeCell ref="B85:M86"/>
    <mergeCell ref="B87:M87"/>
    <mergeCell ref="B99:M99"/>
    <mergeCell ref="B90:M90"/>
    <mergeCell ref="B92:M92"/>
    <mergeCell ref="B94:M95"/>
    <mergeCell ref="B108:M108"/>
    <mergeCell ref="B118:M118"/>
    <mergeCell ref="B10:M16"/>
    <mergeCell ref="B26:M26"/>
    <mergeCell ref="B27:M30"/>
    <mergeCell ref="B32:M36"/>
    <mergeCell ref="B39:M39"/>
    <mergeCell ref="B96:M96"/>
    <mergeCell ref="M1:R1"/>
    <mergeCell ref="N18:Y18"/>
    <mergeCell ref="B18:M22"/>
    <mergeCell ref="B17:M17"/>
    <mergeCell ref="B37:M37"/>
    <mergeCell ref="B38:M38"/>
    <mergeCell ref="B88:M89"/>
    <mergeCell ref="B7:C7"/>
    <mergeCell ref="B9:M9"/>
    <mergeCell ref="A1:F1"/>
    <mergeCell ref="B8:M8"/>
    <mergeCell ref="B47:M47"/>
    <mergeCell ref="B48:M48"/>
    <mergeCell ref="B50:M50"/>
    <mergeCell ref="B51:M51"/>
    <mergeCell ref="B62:M62"/>
    <mergeCell ref="B66:M66"/>
    <mergeCell ref="B68:M68"/>
    <mergeCell ref="B46:M46"/>
    <mergeCell ref="B53:M53"/>
    <mergeCell ref="B54:M54"/>
    <mergeCell ref="B63:M63"/>
    <mergeCell ref="B64:M64"/>
  </mergeCells>
  <hyperlinks>
    <hyperlink ref="A3" location="Index!A1" display="Index" xr:uid="{00000000-0004-0000-0100-000000000000}"/>
  </hyperlinks>
  <pageMargins left="0.7" right="0.7" top="0.75" bottom="0.7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6" tint="-0.249977111117893"/>
    <pageSetUpPr fitToPage="1"/>
  </sheetPr>
  <dimension ref="A1:AA111"/>
  <sheetViews>
    <sheetView workbookViewId="0">
      <selection sqref="A1:G1"/>
    </sheetView>
  </sheetViews>
  <sheetFormatPr baseColWidth="10" defaultColWidth="11.1640625" defaultRowHeight="15"/>
  <cols>
    <col min="1" max="1" width="5.83203125" style="28" customWidth="1"/>
    <col min="2" max="2" width="28.5" customWidth="1"/>
    <col min="3" max="3" width="10.5" customWidth="1"/>
    <col min="4" max="4" width="20" customWidth="1"/>
    <col min="5" max="5" width="46.5" customWidth="1"/>
    <col min="6" max="6" width="22.5" customWidth="1"/>
    <col min="7" max="7" width="12.1640625" customWidth="1"/>
    <col min="8" max="8" width="19.5" customWidth="1"/>
    <col min="9" max="9" width="6.5" style="28" customWidth="1"/>
    <col min="10" max="10" width="11.1640625" style="132"/>
    <col min="11" max="18" width="11.1640625" style="28"/>
    <col min="19" max="27" width="11.1640625" style="144"/>
  </cols>
  <sheetData>
    <row r="1" spans="1:27" s="124" customFormat="1" ht="11">
      <c r="A1" s="432" t="s">
        <v>186</v>
      </c>
      <c r="B1" s="432"/>
      <c r="C1" s="432"/>
      <c r="D1" s="432"/>
      <c r="E1" s="432"/>
      <c r="F1" s="432"/>
      <c r="G1" s="432"/>
      <c r="H1" s="432"/>
      <c r="I1" s="432"/>
      <c r="J1" s="432"/>
      <c r="K1" s="432"/>
      <c r="L1" s="432"/>
      <c r="M1" s="432"/>
      <c r="N1" s="432"/>
      <c r="O1" s="432"/>
      <c r="P1" s="432"/>
      <c r="Q1" s="432"/>
      <c r="R1" s="432"/>
      <c r="S1" s="432"/>
      <c r="T1" s="432"/>
      <c r="U1" s="432"/>
      <c r="V1" s="137"/>
      <c r="W1" s="137"/>
      <c r="X1" s="137"/>
      <c r="Y1" s="137"/>
      <c r="Z1" s="137"/>
      <c r="AA1" s="137"/>
    </row>
    <row r="2" spans="1:27" ht="22" thickBot="1">
      <c r="A2" s="453" t="s">
        <v>185</v>
      </c>
      <c r="B2" s="453"/>
      <c r="C2" s="453"/>
      <c r="D2" s="453"/>
      <c r="E2" s="453"/>
      <c r="F2" s="453"/>
      <c r="G2" s="453"/>
      <c r="H2" s="28"/>
    </row>
    <row r="3" spans="1:27" ht="24" thickTop="1">
      <c r="A3" s="126" t="s">
        <v>185</v>
      </c>
      <c r="B3" s="99" t="s">
        <v>830</v>
      </c>
      <c r="C3" s="311">
        <v>44348</v>
      </c>
      <c r="D3" s="97" t="s">
        <v>175</v>
      </c>
      <c r="E3" s="113" t="s">
        <v>859</v>
      </c>
      <c r="F3" s="28"/>
      <c r="G3" s="399"/>
      <c r="H3" s="28"/>
    </row>
    <row r="4" spans="1:27" ht="16.5" customHeight="1" thickBot="1">
      <c r="B4" s="91" t="s">
        <v>33</v>
      </c>
      <c r="C4" s="54">
        <v>1</v>
      </c>
      <c r="D4" s="88" t="s">
        <v>20</v>
      </c>
      <c r="E4" s="112">
        <v>2020</v>
      </c>
      <c r="F4" s="28"/>
      <c r="G4" s="28"/>
      <c r="H4" s="28"/>
    </row>
    <row r="5" spans="1:27" s="127" customFormat="1" ht="10.5" customHeight="1" thickTop="1">
      <c r="A5" s="141"/>
      <c r="B5" s="141"/>
      <c r="C5" s="141"/>
      <c r="D5" s="145"/>
      <c r="E5" s="145"/>
      <c r="F5" s="145"/>
      <c r="G5" s="145"/>
      <c r="H5" s="145"/>
      <c r="I5" s="145"/>
      <c r="J5" s="229"/>
      <c r="K5" s="145"/>
      <c r="L5" s="145"/>
      <c r="M5" s="145"/>
      <c r="N5" s="145"/>
      <c r="O5" s="145"/>
      <c r="P5" s="145"/>
      <c r="Q5" s="145"/>
      <c r="R5" s="145"/>
      <c r="S5" s="146"/>
      <c r="T5" s="146"/>
      <c r="U5" s="146"/>
      <c r="V5" s="146"/>
      <c r="W5" s="146"/>
      <c r="X5" s="146"/>
      <c r="Y5" s="146"/>
      <c r="Z5" s="146"/>
      <c r="AA5" s="146"/>
    </row>
    <row r="6" spans="1:27" ht="24.75" customHeight="1">
      <c r="B6" s="452" t="s">
        <v>187</v>
      </c>
      <c r="C6" s="452"/>
      <c r="D6" s="452"/>
      <c r="E6" s="452"/>
      <c r="F6" s="452"/>
      <c r="G6" s="452"/>
      <c r="H6" s="452"/>
      <c r="I6" s="452"/>
    </row>
    <row r="7" spans="1:27" ht="16">
      <c r="B7" s="324" t="s">
        <v>172</v>
      </c>
      <c r="C7" s="177"/>
      <c r="D7" s="178"/>
      <c r="E7" s="178"/>
      <c r="F7" s="178"/>
      <c r="G7" s="178"/>
      <c r="H7" s="178"/>
    </row>
    <row r="8" spans="1:27" ht="18.75" customHeight="1">
      <c r="B8" s="184" t="str">
        <f>Introduction!$A$2</f>
        <v>Introduction</v>
      </c>
      <c r="C8" s="184" t="str">
        <f ca="1">HYPERLINK("["&amp;SUBSTITUTE(SUBSTITUTE(LEFT(CELL("filename",$A$2),FIND("]",CELL("filename",$A$2))),"[",""),"]","")&amp;"]" &amp;"'"&amp; B8 &amp;"'"&amp; "!A1","Goto")</f>
        <v>Goto</v>
      </c>
      <c r="D8" s="446" t="s">
        <v>529</v>
      </c>
      <c r="E8" s="446"/>
      <c r="F8" s="446"/>
      <c r="G8" s="446"/>
      <c r="H8" s="446"/>
    </row>
    <row r="9" spans="1:27" ht="19.5" customHeight="1">
      <c r="B9" s="184" t="str">
        <f>"What's new"</f>
        <v>What's new</v>
      </c>
      <c r="C9" s="184" t="str">
        <f ca="1">HYPERLINK("["&amp;SUBSTITUTE(SUBSTITUTE(LEFT(CELL("filename",$A$2),FIND("]",CELL("filename",$A$2))),"[",""),"]","")&amp;"]" &amp;"'"&amp; "What''s new" &amp;"'"&amp; "!A1","Goto")</f>
        <v>Goto</v>
      </c>
      <c r="D9" s="446" t="s">
        <v>531</v>
      </c>
      <c r="E9" s="446"/>
      <c r="F9" s="446"/>
      <c r="G9" s="446"/>
      <c r="H9" s="446"/>
    </row>
    <row r="10" spans="1:27" ht="21" customHeight="1">
      <c r="B10" s="184" t="str">
        <f>$A$2</f>
        <v>Index</v>
      </c>
      <c r="C10" s="184" t="str">
        <f ca="1">HYPERLINK("["&amp;SUBSTITUTE(SUBSTITUTE(LEFT(CELL("filename",$A$2),FIND("]",CELL("filename",$A$2))),"[",""),"]","")&amp;"]" &amp;"'"&amp; B10 &amp;"'"&amp; "!A1","Goto")</f>
        <v>Goto</v>
      </c>
      <c r="D10" s="446" t="s">
        <v>530</v>
      </c>
      <c r="E10" s="446"/>
      <c r="F10" s="446"/>
      <c r="G10" s="446"/>
      <c r="H10" s="446"/>
    </row>
    <row r="11" spans="1:27">
      <c r="B11" s="142"/>
      <c r="C11" s="142"/>
      <c r="D11" s="147"/>
      <c r="E11" s="147"/>
      <c r="F11" s="147"/>
      <c r="G11" s="147"/>
      <c r="H11" s="179"/>
    </row>
    <row r="12" spans="1:27" ht="16">
      <c r="B12" s="325" t="s">
        <v>168</v>
      </c>
      <c r="C12" s="177"/>
      <c r="D12" s="180"/>
      <c r="E12" s="180"/>
      <c r="F12" s="148"/>
      <c r="G12" s="148"/>
      <c r="H12" s="180"/>
    </row>
    <row r="13" spans="1:27" ht="36" customHeight="1">
      <c r="B13" s="183" t="str">
        <f>Fuels!$A$2</f>
        <v>Fuels</v>
      </c>
      <c r="C13" s="183" t="str">
        <f ca="1">HYPERLINK("["&amp;SUBSTITUTE(SUBSTITUTE(LEFT(CELL("filename",$A$2),FIND("]",CELL("filename",$A$2))),"[",""),"]","")&amp;"]" &amp;"'"&amp; B13 &amp;"'"&amp; "!A1","Goto")</f>
        <v>Goto</v>
      </c>
      <c r="D13" s="445" t="s">
        <v>519</v>
      </c>
      <c r="E13" s="445"/>
      <c r="F13" s="445"/>
      <c r="G13" s="445"/>
      <c r="H13" s="445"/>
    </row>
    <row r="14" spans="1:27" ht="36.5" customHeight="1">
      <c r="B14" s="183" t="str">
        <f>Bioenergy!$A$2</f>
        <v>Bioenergy</v>
      </c>
      <c r="C14" s="183" t="str">
        <f ca="1">HYPERLINK("["&amp;SUBSTITUTE(SUBSTITUTE(LEFT(CELL("filename",$A$2),FIND("]",CELL("filename",$A$2))),"[",""),"]","")&amp;"]" &amp;"'"&amp; B14 &amp;"'"&amp; "!A1","Goto")</f>
        <v>Goto</v>
      </c>
      <c r="D14" s="445" t="s">
        <v>532</v>
      </c>
      <c r="E14" s="445"/>
      <c r="F14" s="445"/>
      <c r="G14" s="445"/>
      <c r="H14" s="445"/>
    </row>
    <row r="15" spans="1:27" ht="41" customHeight="1">
      <c r="B15" s="183" t="str">
        <f>'Refrigerant &amp; other'!$A$2</f>
        <v>Refrigerant &amp; other</v>
      </c>
      <c r="C15" s="183" t="str">
        <f ca="1">HYPERLINK("["&amp;SUBSTITUTE(SUBSTITUTE(LEFT(CELL("filename",$A$2),FIND("]",CELL("filename",$A$2))),"[",""),"]","")&amp;"]" &amp;"'"&amp; B15 &amp;"'"&amp; "!A1","Goto")</f>
        <v>Goto</v>
      </c>
      <c r="D15" s="445" t="s">
        <v>533</v>
      </c>
      <c r="E15" s="445"/>
      <c r="F15" s="445"/>
      <c r="G15" s="445"/>
      <c r="H15" s="445"/>
    </row>
    <row r="16" spans="1:27" ht="33" customHeight="1">
      <c r="B16" s="183" t="str">
        <f>'Passenger vehicles'!$A$2</f>
        <v>Passenger vehicles</v>
      </c>
      <c r="C16" s="183" t="str">
        <f ca="1">HYPERLINK("["&amp;SUBSTITUTE(SUBSTITUTE(LEFT(CELL("filename",$A$2),FIND("]",CELL("filename",$A$2))),"[",""),"]","")&amp;"]" &amp;"'"&amp; B16 &amp;"'"&amp; "!A1","Goto")</f>
        <v>Goto</v>
      </c>
      <c r="D16" s="445" t="s">
        <v>534</v>
      </c>
      <c r="E16" s="445"/>
      <c r="F16" s="445"/>
      <c r="G16" s="445"/>
      <c r="H16" s="445"/>
    </row>
    <row r="17" spans="2:8" ht="39" customHeight="1">
      <c r="B17" s="183" t="s">
        <v>820</v>
      </c>
      <c r="C17" s="183" t="str">
        <f ca="1">HYPERLINK("["&amp;SUBSTITUTE(SUBSTITUTE(LEFT(CELL("filename",$A$2),FIND("]",CELL("filename",$A$2))),"[",""),"]","")&amp;"]" &amp;"'"&amp; B17 &amp;"'"&amp; "!A1","Goto")</f>
        <v>Goto</v>
      </c>
      <c r="D17" s="445" t="s">
        <v>808</v>
      </c>
      <c r="E17" s="445"/>
      <c r="F17" s="445"/>
      <c r="G17" s="445"/>
      <c r="H17" s="445"/>
    </row>
    <row r="18" spans="2:8" ht="12.75" customHeight="1">
      <c r="B18" s="181"/>
      <c r="C18" s="181"/>
      <c r="D18" s="179"/>
      <c r="E18" s="179"/>
      <c r="F18" s="147"/>
      <c r="G18" s="147"/>
      <c r="H18" s="179"/>
    </row>
    <row r="19" spans="2:8" ht="16">
      <c r="B19" s="326" t="s">
        <v>170</v>
      </c>
      <c r="C19" s="177"/>
      <c r="D19" s="180"/>
      <c r="E19" s="180"/>
      <c r="F19" s="148"/>
      <c r="G19" s="148"/>
      <c r="H19" s="180"/>
    </row>
    <row r="20" spans="2:8" ht="58.25" customHeight="1">
      <c r="B20" s="185" t="str">
        <f>'UK electricity'!$A$2</f>
        <v>UK electricity</v>
      </c>
      <c r="C20" s="185" t="str">
        <f ca="1">HYPERLINK("["&amp;SUBSTITUTE(SUBSTITUTE(LEFT(CELL("filename",$A$2),FIND("]",CELL("filename",$A$2))),"[",""),"]","")&amp;"]" &amp;"'"&amp; B20 &amp;"'"&amp; "!A1","Goto")</f>
        <v>Goto</v>
      </c>
      <c r="D20" s="450" t="s">
        <v>535</v>
      </c>
      <c r="E20" s="450"/>
      <c r="F20" s="450"/>
      <c r="G20" s="450"/>
      <c r="H20" s="450"/>
    </row>
    <row r="21" spans="2:8" ht="79.5" customHeight="1">
      <c r="B21" s="185" t="s">
        <v>722</v>
      </c>
      <c r="C21" s="185" t="str">
        <f ca="1">HYPERLINK("["&amp;SUBSTITUTE(SUBSTITUTE(LEFT(CELL("filename",$A$2),FIND("]",CELL("filename",$A$2))),"[",""),"]","")&amp;"]" &amp;"'"&amp; B21 &amp;"'"&amp; "!A1","Goto")</f>
        <v>Goto</v>
      </c>
      <c r="D21" s="450" t="s">
        <v>768</v>
      </c>
      <c r="E21" s="450"/>
      <c r="F21" s="450"/>
      <c r="G21" s="450"/>
      <c r="H21" s="450"/>
    </row>
    <row r="22" spans="2:8" ht="112.5" customHeight="1">
      <c r="B22" s="185" t="s">
        <v>821</v>
      </c>
      <c r="C22" s="185" t="str">
        <f ca="1">HYPERLINK("["&amp;SUBSTITUTE(SUBSTITUTE(LEFT(CELL("filename",$A$2),FIND("]",CELL("filename",$A$2))),"[",""),"]","")&amp;"]" &amp;"'"&amp; B22 &amp;"'"&amp; "!A1","Goto")</f>
        <v>Goto</v>
      </c>
      <c r="D22" s="447" t="s">
        <v>822</v>
      </c>
      <c r="E22" s="448"/>
      <c r="F22" s="448"/>
      <c r="G22" s="448"/>
      <c r="H22" s="449"/>
    </row>
    <row r="23" spans="2:8">
      <c r="B23" s="142"/>
      <c r="C23" s="142"/>
      <c r="D23" s="147"/>
      <c r="E23" s="147"/>
      <c r="F23" s="147"/>
      <c r="G23" s="147"/>
      <c r="H23" s="147"/>
    </row>
    <row r="24" spans="2:8" ht="16">
      <c r="B24" s="327" t="s">
        <v>169</v>
      </c>
      <c r="C24" s="177"/>
      <c r="D24" s="180"/>
      <c r="E24" s="180"/>
      <c r="F24" s="149"/>
      <c r="G24" s="148"/>
      <c r="H24" s="148"/>
    </row>
    <row r="25" spans="2:8" ht="39.5" customHeight="1">
      <c r="B25" s="182" t="str">
        <f>'Transmission and distribution'!$A$2</f>
        <v>Transmission and distribution</v>
      </c>
      <c r="C25" s="182" t="str">
        <f t="shared" ref="C25:C36" ca="1" si="0">HYPERLINK("["&amp;SUBSTITUTE(SUBSTITUTE(LEFT(CELL("filename",$A$2),FIND("]",CELL("filename",$A$2))),"[",""),"]","")&amp;"]" &amp;"'"&amp; B25 &amp;"'"&amp; "!A1","Goto")</f>
        <v>Goto</v>
      </c>
      <c r="D25" s="444" t="s">
        <v>536</v>
      </c>
      <c r="E25" s="444"/>
      <c r="F25" s="444"/>
      <c r="G25" s="444"/>
      <c r="H25" s="444"/>
    </row>
    <row r="26" spans="2:8" ht="50" customHeight="1">
      <c r="B26" s="182" t="s">
        <v>723</v>
      </c>
      <c r="C26" s="182" t="str">
        <f t="shared" ca="1" si="0"/>
        <v>Goto</v>
      </c>
      <c r="D26" s="444" t="s">
        <v>713</v>
      </c>
      <c r="E26" s="444"/>
      <c r="F26" s="444"/>
      <c r="G26" s="444"/>
      <c r="H26" s="444"/>
    </row>
    <row r="27" spans="2:8" ht="26" customHeight="1">
      <c r="B27" s="182" t="str">
        <f>'Water supply'!$A$2</f>
        <v>Water supply</v>
      </c>
      <c r="C27" s="182" t="str">
        <f t="shared" ca="1" si="0"/>
        <v>Goto</v>
      </c>
      <c r="D27" s="444" t="s">
        <v>537</v>
      </c>
      <c r="E27" s="444"/>
      <c r="F27" s="444"/>
      <c r="G27" s="444"/>
      <c r="H27" s="444"/>
    </row>
    <row r="28" spans="2:8" ht="24.5" customHeight="1">
      <c r="B28" s="182" t="str">
        <f>'Water treatment'!$A$2</f>
        <v>Water treatment</v>
      </c>
      <c r="C28" s="182" t="str">
        <f t="shared" ca="1" si="0"/>
        <v>Goto</v>
      </c>
      <c r="D28" s="444" t="s">
        <v>538</v>
      </c>
      <c r="E28" s="444"/>
      <c r="F28" s="444"/>
      <c r="G28" s="444"/>
      <c r="H28" s="444"/>
    </row>
    <row r="29" spans="2:8" ht="99" customHeight="1">
      <c r="B29" s="182" t="str">
        <f>'Material use'!$A$2</f>
        <v>Material use</v>
      </c>
      <c r="C29" s="182" t="str">
        <f t="shared" ca="1" si="0"/>
        <v>Goto</v>
      </c>
      <c r="D29" s="444" t="s">
        <v>539</v>
      </c>
      <c r="E29" s="444"/>
      <c r="F29" s="444"/>
      <c r="G29" s="444"/>
      <c r="H29" s="444"/>
    </row>
    <row r="30" spans="2:8" ht="20.5" customHeight="1">
      <c r="B30" s="182" t="str">
        <f>'Waste disposal'!$A$2</f>
        <v>Waste disposal</v>
      </c>
      <c r="C30" s="182" t="str">
        <f t="shared" ca="1" si="0"/>
        <v>Goto</v>
      </c>
      <c r="D30" s="444" t="s">
        <v>540</v>
      </c>
      <c r="E30" s="444"/>
      <c r="F30" s="444"/>
      <c r="G30" s="444"/>
      <c r="H30" s="444"/>
    </row>
    <row r="31" spans="2:8" ht="31.25" customHeight="1">
      <c r="B31" s="182" t="str">
        <f>'Business travel- air'!$A$2</f>
        <v>Business travel- air</v>
      </c>
      <c r="C31" s="182" t="str">
        <f t="shared" ca="1" si="0"/>
        <v>Goto</v>
      </c>
      <c r="D31" s="444" t="s">
        <v>516</v>
      </c>
      <c r="E31" s="444"/>
      <c r="F31" s="444"/>
      <c r="G31" s="444"/>
      <c r="H31" s="444"/>
    </row>
    <row r="32" spans="2:8" ht="32.5" customHeight="1">
      <c r="B32" s="182" t="str">
        <f>'Business travel- sea'!$A$2</f>
        <v>Business travel- sea</v>
      </c>
      <c r="C32" s="182" t="str">
        <f t="shared" ca="1" si="0"/>
        <v>Goto</v>
      </c>
      <c r="D32" s="444" t="s">
        <v>541</v>
      </c>
      <c r="E32" s="444"/>
      <c r="F32" s="444"/>
      <c r="G32" s="444"/>
      <c r="H32" s="444"/>
    </row>
    <row r="33" spans="1:27" ht="38.5" customHeight="1">
      <c r="B33" s="182" t="str">
        <f>'Business travel- land'!$A$2</f>
        <v>Business travel- land</v>
      </c>
      <c r="C33" s="182" t="str">
        <f t="shared" ca="1" si="0"/>
        <v>Goto</v>
      </c>
      <c r="D33" s="444" t="s">
        <v>542</v>
      </c>
      <c r="E33" s="444"/>
      <c r="F33" s="444"/>
      <c r="G33" s="444"/>
      <c r="H33" s="444"/>
    </row>
    <row r="34" spans="1:27" ht="39.5" customHeight="1">
      <c r="B34" s="182" t="str">
        <f>'Freighting goods'!$A$2</f>
        <v>Freighting goods</v>
      </c>
      <c r="C34" s="182" t="str">
        <f t="shared" ca="1" si="0"/>
        <v>Goto</v>
      </c>
      <c r="D34" s="444" t="s">
        <v>543</v>
      </c>
      <c r="E34" s="444"/>
      <c r="F34" s="444"/>
      <c r="G34" s="444"/>
      <c r="H34" s="444"/>
    </row>
    <row r="35" spans="1:27" ht="47" customHeight="1">
      <c r="B35" s="182" t="s">
        <v>662</v>
      </c>
      <c r="C35" s="182" t="str">
        <f t="shared" ca="1" si="0"/>
        <v>Goto</v>
      </c>
      <c r="D35" s="444" t="s">
        <v>661</v>
      </c>
      <c r="E35" s="444"/>
      <c r="F35" s="444"/>
      <c r="G35" s="444"/>
      <c r="H35" s="444"/>
    </row>
    <row r="36" spans="1:27" ht="46.25" customHeight="1">
      <c r="A36" s="28" t="s">
        <v>860</v>
      </c>
      <c r="B36" s="182" t="str">
        <f>'Managed assets- vehicles'!$A$2</f>
        <v>Managed assets- vehicles</v>
      </c>
      <c r="C36" s="182" t="str">
        <f t="shared" ca="1" si="0"/>
        <v>Goto</v>
      </c>
      <c r="D36" s="444" t="s">
        <v>544</v>
      </c>
      <c r="E36" s="444"/>
      <c r="F36" s="444"/>
      <c r="G36" s="444"/>
      <c r="H36" s="444"/>
    </row>
    <row r="37" spans="1:27">
      <c r="B37" s="142"/>
      <c r="C37" s="142"/>
      <c r="D37" s="147"/>
      <c r="E37" s="147"/>
      <c r="F37" s="150"/>
      <c r="G37" s="147"/>
      <c r="H37" s="147"/>
    </row>
    <row r="38" spans="1:27" ht="16">
      <c r="B38" s="324" t="s">
        <v>171</v>
      </c>
      <c r="C38" s="177"/>
      <c r="D38" s="148"/>
      <c r="E38" s="148"/>
      <c r="F38" s="148"/>
      <c r="G38" s="148"/>
      <c r="H38" s="148"/>
    </row>
    <row r="39" spans="1:27" ht="52.25" customHeight="1">
      <c r="B39" s="184" t="str">
        <f>Conversions!$A$2</f>
        <v>Conversions</v>
      </c>
      <c r="C39" s="184" t="str">
        <f ca="1">HYPERLINK("["&amp;SUBSTITUTE(SUBSTITUTE(LEFT(CELL("filename",$A$2),FIND("]",CELL("filename",$A$2))),"[",""),"]","")&amp;"]" &amp;"'"&amp; B39 &amp;"'"&amp; "!A1","Goto")</f>
        <v>Goto</v>
      </c>
      <c r="D39" s="451" t="s">
        <v>545</v>
      </c>
      <c r="E39" s="451"/>
      <c r="F39" s="451"/>
      <c r="G39" s="451"/>
      <c r="H39" s="451"/>
    </row>
    <row r="40" spans="1:27" ht="28.25" customHeight="1">
      <c r="B40" s="184" t="str">
        <f>'Fuel properties'!$A$2</f>
        <v>Fuel properties</v>
      </c>
      <c r="C40" s="184" t="str">
        <f ca="1">HYPERLINK("["&amp;SUBSTITUTE(SUBSTITUTE(LEFT(CELL("filename",$A$2),FIND("]",CELL("filename",$A$2))),"[",""),"]","")&amp;"]" &amp;"'"&amp; B40 &amp;"'"&amp; "!A1","Goto")</f>
        <v>Goto</v>
      </c>
      <c r="D40" s="451" t="s">
        <v>546</v>
      </c>
      <c r="E40" s="451"/>
      <c r="F40" s="451"/>
      <c r="G40" s="451"/>
      <c r="H40" s="451"/>
    </row>
    <row r="41" spans="1:27" s="28" customFormat="1">
      <c r="J41" s="132"/>
      <c r="S41" s="144"/>
      <c r="T41" s="144"/>
      <c r="U41" s="144"/>
      <c r="V41" s="144"/>
      <c r="W41" s="144"/>
      <c r="X41" s="144"/>
      <c r="Y41" s="144"/>
      <c r="Z41" s="144"/>
      <c r="AA41" s="144"/>
    </row>
    <row r="42" spans="1:27" s="28" customFormat="1">
      <c r="J42" s="132"/>
      <c r="S42" s="144"/>
      <c r="T42" s="144"/>
      <c r="U42" s="144"/>
      <c r="V42" s="144"/>
      <c r="W42" s="144"/>
      <c r="X42" s="144"/>
      <c r="Y42" s="144"/>
      <c r="Z42" s="144"/>
      <c r="AA42" s="144"/>
    </row>
    <row r="43" spans="1:27" s="28" customFormat="1">
      <c r="J43" s="132"/>
      <c r="S43" s="144"/>
      <c r="T43" s="144"/>
      <c r="U43" s="144"/>
      <c r="V43" s="144"/>
      <c r="W43" s="144"/>
      <c r="X43" s="144"/>
      <c r="Y43" s="144"/>
      <c r="Z43" s="144"/>
      <c r="AA43" s="144"/>
    </row>
    <row r="44" spans="1:27" s="28" customFormat="1">
      <c r="J44" s="132"/>
      <c r="S44" s="144"/>
      <c r="T44" s="144"/>
      <c r="U44" s="144"/>
      <c r="V44" s="144"/>
      <c r="W44" s="144"/>
      <c r="X44" s="144"/>
      <c r="Y44" s="144"/>
      <c r="Z44" s="144"/>
      <c r="AA44" s="144"/>
    </row>
    <row r="45" spans="1:27" s="28" customFormat="1">
      <c r="J45" s="132"/>
      <c r="S45" s="144"/>
      <c r="T45" s="144"/>
      <c r="U45" s="144"/>
      <c r="V45" s="144"/>
      <c r="W45" s="144"/>
      <c r="X45" s="144"/>
      <c r="Y45" s="144"/>
      <c r="Z45" s="144"/>
      <c r="AA45" s="144"/>
    </row>
    <row r="46" spans="1:27" s="28" customFormat="1">
      <c r="J46" s="132"/>
      <c r="S46" s="144"/>
      <c r="T46" s="144"/>
      <c r="U46" s="144"/>
      <c r="V46" s="144"/>
      <c r="W46" s="144"/>
      <c r="X46" s="144"/>
      <c r="Y46" s="144"/>
      <c r="Z46" s="144"/>
      <c r="AA46" s="144"/>
    </row>
    <row r="47" spans="1:27" s="28" customFormat="1">
      <c r="J47" s="132"/>
      <c r="S47" s="144"/>
      <c r="T47" s="144"/>
      <c r="U47" s="144"/>
      <c r="V47" s="144"/>
      <c r="W47" s="144"/>
      <c r="X47" s="144"/>
      <c r="Y47" s="144"/>
      <c r="Z47" s="144"/>
      <c r="AA47" s="144"/>
    </row>
    <row r="48" spans="1:27" s="28" customFormat="1">
      <c r="J48" s="132"/>
      <c r="S48" s="144"/>
      <c r="T48" s="144"/>
      <c r="U48" s="144"/>
      <c r="V48" s="144"/>
      <c r="W48" s="144"/>
      <c r="X48" s="144"/>
      <c r="Y48" s="144"/>
      <c r="Z48" s="144"/>
      <c r="AA48" s="144"/>
    </row>
    <row r="49" spans="10:27" s="28" customFormat="1">
      <c r="J49" s="132"/>
      <c r="S49" s="144"/>
      <c r="T49" s="144"/>
      <c r="U49" s="144"/>
      <c r="V49" s="144"/>
      <c r="W49" s="144"/>
      <c r="X49" s="144"/>
      <c r="Y49" s="144"/>
      <c r="Z49" s="144"/>
      <c r="AA49" s="144"/>
    </row>
    <row r="50" spans="10:27" s="28" customFormat="1">
      <c r="J50" s="132"/>
      <c r="S50" s="144"/>
      <c r="T50" s="144"/>
      <c r="U50" s="144"/>
      <c r="V50" s="144"/>
      <c r="W50" s="144"/>
      <c r="X50" s="144"/>
      <c r="Y50" s="144"/>
      <c r="Z50" s="144"/>
      <c r="AA50" s="144"/>
    </row>
    <row r="51" spans="10:27" s="28" customFormat="1">
      <c r="J51" s="132"/>
      <c r="S51" s="144"/>
      <c r="T51" s="144"/>
      <c r="U51" s="144"/>
      <c r="V51" s="144"/>
      <c r="W51" s="144"/>
      <c r="X51" s="144"/>
      <c r="Y51" s="144"/>
      <c r="Z51" s="144"/>
      <c r="AA51" s="144"/>
    </row>
    <row r="52" spans="10:27" s="28" customFormat="1">
      <c r="J52" s="132"/>
      <c r="S52" s="144"/>
      <c r="T52" s="144"/>
      <c r="U52" s="144"/>
      <c r="V52" s="144"/>
      <c r="W52" s="144"/>
      <c r="X52" s="144"/>
      <c r="Y52" s="144"/>
      <c r="Z52" s="144"/>
      <c r="AA52" s="144"/>
    </row>
    <row r="53" spans="10:27" s="28" customFormat="1">
      <c r="J53" s="132"/>
      <c r="S53" s="144"/>
      <c r="T53" s="144"/>
      <c r="U53" s="144"/>
      <c r="V53" s="144"/>
      <c r="W53" s="144"/>
      <c r="X53" s="144"/>
      <c r="Y53" s="144"/>
      <c r="Z53" s="144"/>
      <c r="AA53" s="144"/>
    </row>
    <row r="54" spans="10:27" s="28" customFormat="1">
      <c r="J54" s="132"/>
      <c r="S54" s="144"/>
      <c r="T54" s="144"/>
      <c r="U54" s="144"/>
      <c r="V54" s="144"/>
      <c r="W54" s="144"/>
      <c r="X54" s="144"/>
      <c r="Y54" s="144"/>
      <c r="Z54" s="144"/>
      <c r="AA54" s="144"/>
    </row>
    <row r="55" spans="10:27" s="28" customFormat="1">
      <c r="J55" s="132"/>
      <c r="S55" s="144"/>
      <c r="T55" s="144"/>
      <c r="U55" s="144"/>
      <c r="V55" s="144"/>
      <c r="W55" s="144"/>
      <c r="X55" s="144"/>
      <c r="Y55" s="144"/>
      <c r="Z55" s="144"/>
      <c r="AA55" s="144"/>
    </row>
    <row r="56" spans="10:27" s="28" customFormat="1">
      <c r="J56" s="132"/>
      <c r="S56" s="144"/>
      <c r="T56" s="144"/>
      <c r="U56" s="144"/>
      <c r="V56" s="144"/>
      <c r="W56" s="144"/>
      <c r="X56" s="144"/>
      <c r="Y56" s="144"/>
      <c r="Z56" s="144"/>
      <c r="AA56" s="144"/>
    </row>
    <row r="57" spans="10:27" s="28" customFormat="1">
      <c r="J57" s="132"/>
      <c r="S57" s="144"/>
      <c r="T57" s="144"/>
      <c r="U57" s="144"/>
      <c r="V57" s="144"/>
      <c r="W57" s="144"/>
      <c r="X57" s="144"/>
      <c r="Y57" s="144"/>
      <c r="Z57" s="144"/>
      <c r="AA57" s="144"/>
    </row>
    <row r="58" spans="10:27" s="28" customFormat="1">
      <c r="J58" s="132"/>
      <c r="S58" s="144"/>
      <c r="T58" s="144"/>
      <c r="U58" s="144"/>
      <c r="V58" s="144"/>
      <c r="W58" s="144"/>
      <c r="X58" s="144"/>
      <c r="Y58" s="144"/>
      <c r="Z58" s="144"/>
      <c r="AA58" s="144"/>
    </row>
    <row r="59" spans="10:27" s="28" customFormat="1">
      <c r="J59" s="132"/>
      <c r="S59" s="144"/>
      <c r="T59" s="144"/>
      <c r="U59" s="144"/>
      <c r="V59" s="144"/>
      <c r="W59" s="144"/>
      <c r="X59" s="144"/>
      <c r="Y59" s="144"/>
      <c r="Z59" s="144"/>
      <c r="AA59" s="144"/>
    </row>
    <row r="60" spans="10:27" s="28" customFormat="1">
      <c r="J60" s="132"/>
      <c r="S60" s="144"/>
      <c r="T60" s="144"/>
      <c r="U60" s="144"/>
      <c r="V60" s="144"/>
      <c r="W60" s="144"/>
      <c r="X60" s="144"/>
      <c r="Y60" s="144"/>
      <c r="Z60" s="144"/>
      <c r="AA60" s="144"/>
    </row>
    <row r="61" spans="10:27" s="28" customFormat="1">
      <c r="J61" s="132"/>
      <c r="S61" s="144"/>
      <c r="T61" s="144"/>
      <c r="U61" s="144"/>
      <c r="V61" s="144"/>
      <c r="W61" s="144"/>
      <c r="X61" s="144"/>
      <c r="Y61" s="144"/>
      <c r="Z61" s="144"/>
      <c r="AA61" s="144"/>
    </row>
    <row r="62" spans="10:27" s="28" customFormat="1">
      <c r="J62" s="132"/>
      <c r="S62" s="144"/>
      <c r="T62" s="144"/>
      <c r="U62" s="144"/>
      <c r="V62" s="144"/>
      <c r="W62" s="144"/>
      <c r="X62" s="144"/>
      <c r="Y62" s="144"/>
      <c r="Z62" s="144"/>
      <c r="AA62" s="144"/>
    </row>
    <row r="63" spans="10:27" s="28" customFormat="1">
      <c r="J63" s="132"/>
      <c r="S63" s="144"/>
      <c r="T63" s="144"/>
      <c r="U63" s="144"/>
      <c r="V63" s="144"/>
      <c r="W63" s="144"/>
      <c r="X63" s="144"/>
      <c r="Y63" s="144"/>
      <c r="Z63" s="144"/>
      <c r="AA63" s="144"/>
    </row>
    <row r="64" spans="10:27" s="28" customFormat="1">
      <c r="J64" s="132"/>
      <c r="S64" s="144"/>
      <c r="T64" s="144"/>
      <c r="U64" s="144"/>
      <c r="V64" s="144"/>
      <c r="W64" s="144"/>
      <c r="X64" s="144"/>
      <c r="Y64" s="144"/>
      <c r="Z64" s="144"/>
      <c r="AA64" s="144"/>
    </row>
    <row r="65" spans="10:27" s="28" customFormat="1">
      <c r="J65" s="132"/>
      <c r="S65" s="144"/>
      <c r="T65" s="144"/>
      <c r="U65" s="144"/>
      <c r="V65" s="144"/>
      <c r="W65" s="144"/>
      <c r="X65" s="144"/>
      <c r="Y65" s="144"/>
      <c r="Z65" s="144"/>
      <c r="AA65" s="144"/>
    </row>
    <row r="66" spans="10:27" s="28" customFormat="1">
      <c r="J66" s="132"/>
      <c r="S66" s="144"/>
      <c r="T66" s="144"/>
      <c r="U66" s="144"/>
      <c r="V66" s="144"/>
      <c r="W66" s="144"/>
      <c r="X66" s="144"/>
      <c r="Y66" s="144"/>
      <c r="Z66" s="144"/>
      <c r="AA66" s="144"/>
    </row>
    <row r="67" spans="10:27" s="28" customFormat="1">
      <c r="J67" s="132"/>
      <c r="S67" s="144"/>
      <c r="T67" s="144"/>
      <c r="U67" s="144"/>
      <c r="V67" s="144"/>
      <c r="W67" s="144"/>
      <c r="X67" s="144"/>
      <c r="Y67" s="144"/>
      <c r="Z67" s="144"/>
      <c r="AA67" s="144"/>
    </row>
    <row r="68" spans="10:27" s="28" customFormat="1">
      <c r="J68" s="132"/>
      <c r="S68" s="144"/>
      <c r="T68" s="144"/>
      <c r="U68" s="144"/>
      <c r="V68" s="144"/>
      <c r="W68" s="144"/>
      <c r="X68" s="144"/>
      <c r="Y68" s="144"/>
      <c r="Z68" s="144"/>
      <c r="AA68" s="144"/>
    </row>
    <row r="69" spans="10:27" s="28" customFormat="1">
      <c r="J69" s="132"/>
      <c r="S69" s="144"/>
      <c r="T69" s="144"/>
      <c r="U69" s="144"/>
      <c r="V69" s="144"/>
      <c r="W69" s="144"/>
      <c r="X69" s="144"/>
      <c r="Y69" s="144"/>
      <c r="Z69" s="144"/>
      <c r="AA69" s="144"/>
    </row>
    <row r="70" spans="10:27" s="28" customFormat="1">
      <c r="J70" s="132"/>
      <c r="S70" s="144"/>
      <c r="T70" s="144"/>
      <c r="U70" s="144"/>
      <c r="V70" s="144"/>
      <c r="W70" s="144"/>
      <c r="X70" s="144"/>
      <c r="Y70" s="144"/>
      <c r="Z70" s="144"/>
      <c r="AA70" s="144"/>
    </row>
    <row r="71" spans="10:27" s="28" customFormat="1">
      <c r="J71" s="132"/>
      <c r="S71" s="144"/>
      <c r="T71" s="144"/>
      <c r="U71" s="144"/>
      <c r="V71" s="144"/>
      <c r="W71" s="144"/>
      <c r="X71" s="144"/>
      <c r="Y71" s="144"/>
      <c r="Z71" s="144"/>
      <c r="AA71" s="144"/>
    </row>
    <row r="72" spans="10:27" s="28" customFormat="1">
      <c r="J72" s="132"/>
      <c r="S72" s="144"/>
      <c r="T72" s="144"/>
      <c r="U72" s="144"/>
      <c r="V72" s="144"/>
      <c r="W72" s="144"/>
      <c r="X72" s="144"/>
      <c r="Y72" s="144"/>
      <c r="Z72" s="144"/>
      <c r="AA72" s="144"/>
    </row>
    <row r="73" spans="10:27" s="28" customFormat="1">
      <c r="J73" s="132"/>
      <c r="S73" s="144"/>
      <c r="T73" s="144"/>
      <c r="U73" s="144"/>
      <c r="V73" s="144"/>
      <c r="W73" s="144"/>
      <c r="X73" s="144"/>
      <c r="Y73" s="144"/>
      <c r="Z73" s="144"/>
      <c r="AA73" s="144"/>
    </row>
    <row r="74" spans="10:27" s="28" customFormat="1">
      <c r="J74" s="132"/>
      <c r="S74" s="144"/>
      <c r="T74" s="144"/>
      <c r="U74" s="144"/>
      <c r="V74" s="144"/>
      <c r="W74" s="144"/>
      <c r="X74" s="144"/>
      <c r="Y74" s="144"/>
      <c r="Z74" s="144"/>
      <c r="AA74" s="144"/>
    </row>
    <row r="75" spans="10:27" s="28" customFormat="1">
      <c r="J75" s="132"/>
      <c r="S75" s="144"/>
      <c r="T75" s="144"/>
      <c r="U75" s="144"/>
      <c r="V75" s="144"/>
      <c r="W75" s="144"/>
      <c r="X75" s="144"/>
      <c r="Y75" s="144"/>
      <c r="Z75" s="144"/>
      <c r="AA75" s="144"/>
    </row>
    <row r="76" spans="10:27" s="28" customFormat="1">
      <c r="J76" s="132"/>
      <c r="S76" s="144"/>
      <c r="T76" s="144"/>
      <c r="U76" s="144"/>
      <c r="V76" s="144"/>
      <c r="W76" s="144"/>
      <c r="X76" s="144"/>
      <c r="Y76" s="144"/>
      <c r="Z76" s="144"/>
      <c r="AA76" s="144"/>
    </row>
    <row r="77" spans="10:27" s="28" customFormat="1">
      <c r="J77" s="132"/>
      <c r="S77" s="144"/>
      <c r="T77" s="144"/>
      <c r="U77" s="144"/>
      <c r="V77" s="144"/>
      <c r="W77" s="144"/>
      <c r="X77" s="144"/>
      <c r="Y77" s="144"/>
      <c r="Z77" s="144"/>
      <c r="AA77" s="144"/>
    </row>
    <row r="78" spans="10:27" s="28" customFormat="1">
      <c r="J78" s="132"/>
      <c r="S78" s="144"/>
      <c r="T78" s="144"/>
      <c r="U78" s="144"/>
      <c r="V78" s="144"/>
      <c r="W78" s="144"/>
      <c r="X78" s="144"/>
      <c r="Y78" s="144"/>
      <c r="Z78" s="144"/>
      <c r="AA78" s="144"/>
    </row>
    <row r="79" spans="10:27" s="28" customFormat="1">
      <c r="J79" s="132"/>
      <c r="S79" s="144"/>
      <c r="T79" s="144"/>
      <c r="U79" s="144"/>
      <c r="V79" s="144"/>
      <c r="W79" s="144"/>
      <c r="X79" s="144"/>
      <c r="Y79" s="144"/>
      <c r="Z79" s="144"/>
      <c r="AA79" s="144"/>
    </row>
    <row r="80" spans="10:27" s="28" customFormat="1">
      <c r="J80" s="132"/>
      <c r="S80" s="144"/>
      <c r="T80" s="144"/>
      <c r="U80" s="144"/>
      <c r="V80" s="144"/>
      <c r="W80" s="144"/>
      <c r="X80" s="144"/>
      <c r="Y80" s="144"/>
      <c r="Z80" s="144"/>
      <c r="AA80" s="144"/>
    </row>
    <row r="81" spans="10:27" s="28" customFormat="1">
      <c r="J81" s="132"/>
      <c r="S81" s="144"/>
      <c r="T81" s="144"/>
      <c r="U81" s="144"/>
      <c r="V81" s="144"/>
      <c r="W81" s="144"/>
      <c r="X81" s="144"/>
      <c r="Y81" s="144"/>
      <c r="Z81" s="144"/>
      <c r="AA81" s="144"/>
    </row>
    <row r="82" spans="10:27" s="28" customFormat="1">
      <c r="J82" s="132"/>
      <c r="S82" s="144"/>
      <c r="T82" s="144"/>
      <c r="U82" s="144"/>
      <c r="V82" s="144"/>
      <c r="W82" s="144"/>
      <c r="X82" s="144"/>
      <c r="Y82" s="144"/>
      <c r="Z82" s="144"/>
      <c r="AA82" s="144"/>
    </row>
    <row r="83" spans="10:27" s="28" customFormat="1">
      <c r="J83" s="132"/>
      <c r="S83" s="144"/>
      <c r="T83" s="144"/>
      <c r="U83" s="144"/>
      <c r="V83" s="144"/>
      <c r="W83" s="144"/>
      <c r="X83" s="144"/>
      <c r="Y83" s="144"/>
      <c r="Z83" s="144"/>
      <c r="AA83" s="144"/>
    </row>
    <row r="84" spans="10:27" s="28" customFormat="1">
      <c r="J84" s="132"/>
      <c r="S84" s="144"/>
      <c r="T84" s="144"/>
      <c r="U84" s="144"/>
      <c r="V84" s="144"/>
      <c r="W84" s="144"/>
      <c r="X84" s="144"/>
      <c r="Y84" s="144"/>
      <c r="Z84" s="144"/>
      <c r="AA84" s="144"/>
    </row>
    <row r="85" spans="10:27" s="28" customFormat="1">
      <c r="J85" s="132"/>
      <c r="S85" s="144"/>
      <c r="T85" s="144"/>
      <c r="U85" s="144"/>
      <c r="V85" s="144"/>
      <c r="W85" s="144"/>
      <c r="X85" s="144"/>
      <c r="Y85" s="144"/>
      <c r="Z85" s="144"/>
      <c r="AA85" s="144"/>
    </row>
    <row r="86" spans="10:27" s="28" customFormat="1">
      <c r="J86" s="132"/>
      <c r="S86" s="144"/>
      <c r="T86" s="144"/>
      <c r="U86" s="144"/>
      <c r="V86" s="144"/>
      <c r="W86" s="144"/>
      <c r="X86" s="144"/>
      <c r="Y86" s="144"/>
      <c r="Z86" s="144"/>
      <c r="AA86" s="144"/>
    </row>
    <row r="87" spans="10:27" s="28" customFormat="1">
      <c r="J87" s="132"/>
      <c r="S87" s="144"/>
      <c r="T87" s="144"/>
      <c r="U87" s="144"/>
      <c r="V87" s="144"/>
      <c r="W87" s="144"/>
      <c r="X87" s="144"/>
      <c r="Y87" s="144"/>
      <c r="Z87" s="144"/>
      <c r="AA87" s="144"/>
    </row>
    <row r="88" spans="10:27" s="28" customFormat="1">
      <c r="J88" s="132"/>
      <c r="S88" s="144"/>
      <c r="T88" s="144"/>
      <c r="U88" s="144"/>
      <c r="V88" s="144"/>
      <c r="W88" s="144"/>
      <c r="X88" s="144"/>
      <c r="Y88" s="144"/>
      <c r="Z88" s="144"/>
      <c r="AA88" s="144"/>
    </row>
    <row r="89" spans="10:27" s="28" customFormat="1">
      <c r="J89" s="132"/>
      <c r="S89" s="144"/>
      <c r="T89" s="144"/>
      <c r="U89" s="144"/>
      <c r="V89" s="144"/>
      <c r="W89" s="144"/>
      <c r="X89" s="144"/>
      <c r="Y89" s="144"/>
      <c r="Z89" s="144"/>
      <c r="AA89" s="144"/>
    </row>
    <row r="90" spans="10:27" s="28" customFormat="1">
      <c r="J90" s="132"/>
      <c r="S90" s="144"/>
      <c r="T90" s="144"/>
      <c r="U90" s="144"/>
      <c r="V90" s="144"/>
      <c r="W90" s="144"/>
      <c r="X90" s="144"/>
      <c r="Y90" s="144"/>
      <c r="Z90" s="144"/>
      <c r="AA90" s="144"/>
    </row>
    <row r="91" spans="10:27" s="28" customFormat="1">
      <c r="J91" s="132"/>
      <c r="S91" s="144"/>
      <c r="T91" s="144"/>
      <c r="U91" s="144"/>
      <c r="V91" s="144"/>
      <c r="W91" s="144"/>
      <c r="X91" s="144"/>
      <c r="Y91" s="144"/>
      <c r="Z91" s="144"/>
      <c r="AA91" s="144"/>
    </row>
    <row r="92" spans="10:27" s="28" customFormat="1">
      <c r="J92" s="132"/>
      <c r="S92" s="144"/>
      <c r="T92" s="144"/>
      <c r="U92" s="144"/>
      <c r="V92" s="144"/>
      <c r="W92" s="144"/>
      <c r="X92" s="144"/>
      <c r="Y92" s="144"/>
      <c r="Z92" s="144"/>
      <c r="AA92" s="144"/>
    </row>
    <row r="93" spans="10:27" s="28" customFormat="1">
      <c r="J93" s="132"/>
      <c r="S93" s="144"/>
      <c r="T93" s="144"/>
      <c r="U93" s="144"/>
      <c r="V93" s="144"/>
      <c r="W93" s="144"/>
      <c r="X93" s="144"/>
      <c r="Y93" s="144"/>
      <c r="Z93" s="144"/>
      <c r="AA93" s="144"/>
    </row>
    <row r="94" spans="10:27" s="28" customFormat="1">
      <c r="J94" s="132"/>
      <c r="S94" s="144"/>
      <c r="T94" s="144"/>
      <c r="U94" s="144"/>
      <c r="V94" s="144"/>
      <c r="W94" s="144"/>
      <c r="X94" s="144"/>
      <c r="Y94" s="144"/>
      <c r="Z94" s="144"/>
      <c r="AA94" s="144"/>
    </row>
    <row r="95" spans="10:27" s="28" customFormat="1">
      <c r="J95" s="132"/>
      <c r="S95" s="144"/>
      <c r="T95" s="144"/>
      <c r="U95" s="144"/>
      <c r="V95" s="144"/>
      <c r="W95" s="144"/>
      <c r="X95" s="144"/>
      <c r="Y95" s="144"/>
      <c r="Z95" s="144"/>
      <c r="AA95" s="144"/>
    </row>
    <row r="96" spans="10:27" s="28" customFormat="1">
      <c r="J96" s="132"/>
      <c r="S96" s="144"/>
      <c r="T96" s="144"/>
      <c r="U96" s="144"/>
      <c r="V96" s="144"/>
      <c r="W96" s="144"/>
      <c r="X96" s="144"/>
      <c r="Y96" s="144"/>
      <c r="Z96" s="144"/>
      <c r="AA96" s="144"/>
    </row>
    <row r="97" spans="10:27" s="28" customFormat="1">
      <c r="J97" s="132"/>
      <c r="S97" s="144"/>
      <c r="T97" s="144"/>
      <c r="U97" s="144"/>
      <c r="V97" s="144"/>
      <c r="W97" s="144"/>
      <c r="X97" s="144"/>
      <c r="Y97" s="144"/>
      <c r="Z97" s="144"/>
      <c r="AA97" s="144"/>
    </row>
    <row r="98" spans="10:27" s="28" customFormat="1">
      <c r="J98" s="132"/>
      <c r="S98" s="144"/>
      <c r="T98" s="144"/>
      <c r="U98" s="144"/>
      <c r="V98" s="144"/>
      <c r="W98" s="144"/>
      <c r="X98" s="144"/>
      <c r="Y98" s="144"/>
      <c r="Z98" s="144"/>
      <c r="AA98" s="144"/>
    </row>
    <row r="99" spans="10:27" s="28" customFormat="1">
      <c r="J99" s="132"/>
      <c r="S99" s="144"/>
      <c r="T99" s="144"/>
      <c r="U99" s="144"/>
      <c r="V99" s="144"/>
      <c r="W99" s="144"/>
      <c r="X99" s="144"/>
      <c r="Y99" s="144"/>
      <c r="Z99" s="144"/>
      <c r="AA99" s="144"/>
    </row>
    <row r="100" spans="10:27" s="28" customFormat="1">
      <c r="J100" s="132"/>
      <c r="S100" s="144"/>
      <c r="T100" s="144"/>
      <c r="U100" s="144"/>
      <c r="V100" s="144"/>
      <c r="W100" s="144"/>
      <c r="X100" s="144"/>
      <c r="Y100" s="144"/>
      <c r="Z100" s="144"/>
      <c r="AA100" s="144"/>
    </row>
    <row r="101" spans="10:27" s="28" customFormat="1">
      <c r="J101" s="132"/>
      <c r="S101" s="144"/>
      <c r="T101" s="144"/>
      <c r="U101" s="144"/>
      <c r="V101" s="144"/>
      <c r="W101" s="144"/>
      <c r="X101" s="144"/>
      <c r="Y101" s="144"/>
      <c r="Z101" s="144"/>
      <c r="AA101" s="144"/>
    </row>
    <row r="102" spans="10:27" s="28" customFormat="1">
      <c r="J102" s="132"/>
      <c r="S102" s="144"/>
      <c r="T102" s="144"/>
      <c r="U102" s="144"/>
      <c r="V102" s="144"/>
      <c r="W102" s="144"/>
      <c r="X102" s="144"/>
      <c r="Y102" s="144"/>
      <c r="Z102" s="144"/>
      <c r="AA102" s="144"/>
    </row>
    <row r="103" spans="10:27" s="28" customFormat="1">
      <c r="J103" s="132"/>
      <c r="S103" s="144"/>
      <c r="T103" s="144"/>
      <c r="U103" s="144"/>
      <c r="V103" s="144"/>
      <c r="W103" s="144"/>
      <c r="X103" s="144"/>
      <c r="Y103" s="144"/>
      <c r="Z103" s="144"/>
      <c r="AA103" s="144"/>
    </row>
    <row r="104" spans="10:27" s="28" customFormat="1">
      <c r="J104" s="132"/>
      <c r="S104" s="144"/>
      <c r="T104" s="144"/>
      <c r="U104" s="144"/>
      <c r="V104" s="144"/>
      <c r="W104" s="144"/>
      <c r="X104" s="144"/>
      <c r="Y104" s="144"/>
      <c r="Z104" s="144"/>
      <c r="AA104" s="144"/>
    </row>
    <row r="105" spans="10:27" s="28" customFormat="1">
      <c r="J105" s="132"/>
      <c r="S105" s="144"/>
      <c r="T105" s="144"/>
      <c r="U105" s="144"/>
      <c r="V105" s="144"/>
      <c r="W105" s="144"/>
      <c r="X105" s="144"/>
      <c r="Y105" s="144"/>
      <c r="Z105" s="144"/>
      <c r="AA105" s="144"/>
    </row>
    <row r="106" spans="10:27" s="28" customFormat="1">
      <c r="J106" s="132"/>
      <c r="S106" s="144"/>
      <c r="T106" s="144"/>
      <c r="U106" s="144"/>
      <c r="V106" s="144"/>
      <c r="W106" s="144"/>
      <c r="X106" s="144"/>
      <c r="Y106" s="144"/>
      <c r="Z106" s="144"/>
      <c r="AA106" s="144"/>
    </row>
    <row r="107" spans="10:27" s="28" customFormat="1">
      <c r="J107" s="132"/>
      <c r="S107" s="144"/>
      <c r="T107" s="144"/>
      <c r="U107" s="144"/>
      <c r="V107" s="144"/>
      <c r="W107" s="144"/>
      <c r="X107" s="144"/>
      <c r="Y107" s="144"/>
      <c r="Z107" s="144"/>
      <c r="AA107" s="144"/>
    </row>
    <row r="108" spans="10:27" s="28" customFormat="1">
      <c r="J108" s="132"/>
      <c r="S108" s="144"/>
      <c r="T108" s="144"/>
      <c r="U108" s="144"/>
      <c r="V108" s="144"/>
      <c r="W108" s="144"/>
      <c r="X108" s="144"/>
      <c r="Y108" s="144"/>
      <c r="Z108" s="144"/>
      <c r="AA108" s="144"/>
    </row>
    <row r="109" spans="10:27" s="28" customFormat="1">
      <c r="J109" s="132"/>
      <c r="S109" s="144"/>
      <c r="T109" s="144"/>
      <c r="U109" s="144"/>
      <c r="V109" s="144"/>
      <c r="W109" s="144"/>
      <c r="X109" s="144"/>
      <c r="Y109" s="144"/>
      <c r="Z109" s="144"/>
      <c r="AA109" s="144"/>
    </row>
    <row r="110" spans="10:27" s="28" customFormat="1">
      <c r="J110" s="132"/>
      <c r="S110" s="144"/>
      <c r="T110" s="144"/>
      <c r="U110" s="144"/>
      <c r="V110" s="144"/>
      <c r="W110" s="144"/>
      <c r="X110" s="144"/>
      <c r="Y110" s="144"/>
      <c r="Z110" s="144"/>
      <c r="AA110" s="144"/>
    </row>
    <row r="111" spans="10:27" s="28" customFormat="1">
      <c r="J111" s="132"/>
      <c r="S111" s="144"/>
      <c r="T111" s="144"/>
      <c r="U111" s="144"/>
      <c r="V111" s="144"/>
      <c r="W111" s="144"/>
      <c r="X111" s="144"/>
      <c r="Y111" s="144"/>
      <c r="Z111" s="144"/>
      <c r="AA111" s="144"/>
    </row>
  </sheetData>
  <mergeCells count="30">
    <mergeCell ref="O1:U1"/>
    <mergeCell ref="D14:H14"/>
    <mergeCell ref="D15:H15"/>
    <mergeCell ref="H1:N1"/>
    <mergeCell ref="D26:H26"/>
    <mergeCell ref="A1:G1"/>
    <mergeCell ref="D25:H25"/>
    <mergeCell ref="B6:I6"/>
    <mergeCell ref="D16:H16"/>
    <mergeCell ref="D21:H21"/>
    <mergeCell ref="A2:G2"/>
    <mergeCell ref="D10:H10"/>
    <mergeCell ref="D40:H40"/>
    <mergeCell ref="D34:H34"/>
    <mergeCell ref="D36:H36"/>
    <mergeCell ref="D39:H39"/>
    <mergeCell ref="D35:H35"/>
    <mergeCell ref="D31:H31"/>
    <mergeCell ref="D33:H33"/>
    <mergeCell ref="D13:H13"/>
    <mergeCell ref="D8:H8"/>
    <mergeCell ref="D22:H22"/>
    <mergeCell ref="D20:H20"/>
    <mergeCell ref="D9:H9"/>
    <mergeCell ref="D17:H17"/>
    <mergeCell ref="D29:H29"/>
    <mergeCell ref="D30:H30"/>
    <mergeCell ref="D32:H32"/>
    <mergeCell ref="D28:H28"/>
    <mergeCell ref="D27:H27"/>
  </mergeCells>
  <hyperlinks>
    <hyperlink ref="B13" location="Fuels!A1" display="Fuels " xr:uid="{00000000-0004-0000-0200-000000000000}"/>
    <hyperlink ref="B14" location="Bioenergy!A1" display="Bioenergy" xr:uid="{00000000-0004-0000-0200-000001000000}"/>
    <hyperlink ref="B15" location="'Refrigerant &amp; other'!A1" display="Refrigerant &amp; other" xr:uid="{00000000-0004-0000-0200-000002000000}"/>
    <hyperlink ref="B16" location="'Passenger vehicles'!A1" display="Passenger vehicles" xr:uid="{00000000-0004-0000-0200-000003000000}"/>
    <hyperlink ref="B20" location="'UK electricity'!A1" display="Uk electricity" xr:uid="{00000000-0004-0000-0200-000004000000}"/>
    <hyperlink ref="B25" location="'Transmission and distribution'!A1" display="Transmission and distribution" xr:uid="{00000000-0004-0000-0200-000005000000}"/>
    <hyperlink ref="B27" location="'Water supply'!A1" display="Water supply" xr:uid="{00000000-0004-0000-0200-000006000000}"/>
    <hyperlink ref="B28" location="'Water treatment'!A1" display="Water treatment" xr:uid="{00000000-0004-0000-0200-000007000000}"/>
    <hyperlink ref="B29" location="'Material use'!A1" display="Material use" xr:uid="{00000000-0004-0000-0200-000008000000}"/>
    <hyperlink ref="B30" location="'Waste disposal'!A1" display="Waste disposal" xr:uid="{00000000-0004-0000-0200-000009000000}"/>
    <hyperlink ref="B31" location="'Business travel- air'!A1" display="Business travel- air" xr:uid="{00000000-0004-0000-0200-00000A000000}"/>
    <hyperlink ref="B32" location="'Business travel- sea'!A1" display="Business travel- sea" xr:uid="{00000000-0004-0000-0200-00000B000000}"/>
    <hyperlink ref="B33" location="'Business travel- land'!A1" display="Business travel- land" xr:uid="{00000000-0004-0000-0200-00000C000000}"/>
    <hyperlink ref="B34" location="'Freighting goods'!A1" display="Freighting goods" xr:uid="{00000000-0004-0000-0200-00000D000000}"/>
    <hyperlink ref="B36" location="'Managed assets- vehicles'!A1" display="Managed assets- vehicles" xr:uid="{00000000-0004-0000-0200-00000E000000}"/>
    <hyperlink ref="B39" location="Conversions!A1" display="Conversions" xr:uid="{00000000-0004-0000-0200-00000F000000}"/>
    <hyperlink ref="B40" location="'Fuel properties'!A1" display="'Fuel properties'!A1" xr:uid="{00000000-0004-0000-0200-000010000000}"/>
    <hyperlink ref="B9" location="'What''s new'!A1" display="What's new" xr:uid="{00000000-0004-0000-0200-000011000000}"/>
    <hyperlink ref="B10" location="Index!A1" display="Index!A1" xr:uid="{00000000-0004-0000-0200-000012000000}"/>
    <hyperlink ref="A3" location="Index!A1" display="Index" xr:uid="{00000000-0004-0000-0200-000013000000}"/>
    <hyperlink ref="B8" location="Introduction!A1" display="Introduction" xr:uid="{00000000-0004-0000-0200-000014000000}"/>
    <hyperlink ref="B35" location="'Hotel stay'!A1" display="Hotel Stay" xr:uid="{00000000-0004-0000-0200-000015000000}"/>
    <hyperlink ref="B21" location="'UK electricity for EVs'!A1" display="UK electricity for EVs" xr:uid="{00000000-0004-0000-0200-000016000000}"/>
    <hyperlink ref="B26" location="'UK electricity T&amp;D for EVs'!A1" display="UK electricity T&amp;D for EVs" xr:uid="{00000000-0004-0000-0200-000017000000}"/>
    <hyperlink ref="B17" location="'SECR kWh pass &amp; delivery vehs'!A1" display="SECR kWh pass &amp; delivery vehs" xr:uid="{00000000-0004-0000-0200-000018000000}"/>
    <hyperlink ref="B22" location="'SECR kWh UK electricity for EVs'!A1" display="SECR kWh UK electricity for EV" xr:uid="{00000000-0004-0000-0200-000019000000}"/>
  </hyperlinks>
  <pageMargins left="0.7" right="0.7" top="0.75" bottom="0.75" header="0.3" footer="0.3"/>
  <pageSetup paperSize="9" scale="18"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tint="0.39997558519241921"/>
    <pageSetUpPr fitToPage="1"/>
  </sheetPr>
  <dimension ref="A1:Y150"/>
  <sheetViews>
    <sheetView workbookViewId="0">
      <selection sqref="A1:F1"/>
    </sheetView>
  </sheetViews>
  <sheetFormatPr baseColWidth="10" defaultColWidth="11.1640625" defaultRowHeight="13"/>
  <cols>
    <col min="1" max="1" width="5.5" style="28" customWidth="1"/>
    <col min="2" max="2" width="16.5" style="28" customWidth="1"/>
    <col min="3" max="3" width="31.5" style="28" customWidth="1"/>
    <col min="4" max="4" width="14.5" style="28" customWidth="1"/>
    <col min="5" max="8" width="13" style="28" customWidth="1"/>
    <col min="9" max="9" width="41.5" style="28" customWidth="1"/>
    <col min="10" max="20" width="13.5" style="28" customWidth="1"/>
    <col min="21" max="25" width="11.1640625" style="28"/>
  </cols>
  <sheetData>
    <row r="1" spans="1:25" s="124" customFormat="1" ht="11">
      <c r="A1" s="432" t="s">
        <v>186</v>
      </c>
      <c r="B1" s="432"/>
      <c r="C1" s="432"/>
      <c r="D1" s="432"/>
      <c r="E1" s="432"/>
      <c r="F1" s="432"/>
      <c r="G1" s="432"/>
      <c r="H1" s="432"/>
      <c r="I1" s="432"/>
      <c r="J1" s="432"/>
      <c r="K1" s="432"/>
      <c r="L1" s="432"/>
      <c r="M1" s="432"/>
      <c r="N1" s="432"/>
      <c r="O1" s="432"/>
      <c r="P1" s="432"/>
      <c r="Q1" s="432"/>
      <c r="R1" s="432"/>
      <c r="S1" s="137"/>
      <c r="T1" s="137"/>
      <c r="U1" s="137"/>
      <c r="V1" s="137"/>
      <c r="W1" s="137"/>
      <c r="X1" s="137"/>
      <c r="Y1" s="137"/>
    </row>
    <row r="2" spans="1:25" ht="21">
      <c r="A2" s="453" t="s">
        <v>119</v>
      </c>
      <c r="B2" s="453"/>
      <c r="C2" s="453"/>
      <c r="D2" s="453"/>
      <c r="E2" s="453"/>
      <c r="F2" s="453"/>
    </row>
    <row r="3" spans="1:25" ht="14">
      <c r="A3" s="126" t="s">
        <v>185</v>
      </c>
    </row>
    <row r="4" spans="1:25" s="127" customFormat="1" ht="9" thickBot="1">
      <c r="A4" s="141"/>
      <c r="B4" s="141"/>
      <c r="C4" s="141"/>
      <c r="D4" s="141"/>
      <c r="E4" s="141"/>
      <c r="F4" s="141"/>
      <c r="G4" s="407"/>
      <c r="H4" s="407"/>
      <c r="I4" s="407"/>
      <c r="J4" s="141"/>
      <c r="K4" s="141"/>
      <c r="L4" s="141"/>
      <c r="M4" s="141"/>
      <c r="N4" s="141"/>
      <c r="O4" s="141"/>
      <c r="P4" s="141"/>
      <c r="Q4" s="141"/>
      <c r="R4" s="141"/>
      <c r="S4" s="141"/>
      <c r="T4" s="141"/>
      <c r="U4" s="141"/>
      <c r="V4" s="141"/>
      <c r="W4" s="141"/>
      <c r="X4" s="141"/>
      <c r="Y4" s="141"/>
    </row>
    <row r="5" spans="1:25" ht="31.25" customHeight="1" thickTop="1">
      <c r="B5" s="4" t="s">
        <v>12</v>
      </c>
      <c r="C5" s="74" t="s">
        <v>119</v>
      </c>
      <c r="D5" s="4" t="s">
        <v>830</v>
      </c>
      <c r="E5" s="52">
        <v>44348</v>
      </c>
      <c r="F5" s="97" t="s">
        <v>175</v>
      </c>
      <c r="G5" s="52" t="s">
        <v>859</v>
      </c>
    </row>
    <row r="6" spans="1:25" ht="16" thickBot="1">
      <c r="B6" s="100" t="s">
        <v>136</v>
      </c>
      <c r="C6" s="68" t="s">
        <v>97</v>
      </c>
      <c r="D6" s="88" t="s">
        <v>33</v>
      </c>
      <c r="E6" s="54">
        <v>1</v>
      </c>
      <c r="F6" s="88" t="s">
        <v>20</v>
      </c>
      <c r="G6" s="112">
        <v>2020</v>
      </c>
    </row>
    <row r="7" spans="1:25" ht="15" thickTop="1" thickBot="1"/>
    <row r="8" spans="1:25" ht="17" thickTop="1" thickBot="1">
      <c r="B8" s="477" t="s">
        <v>519</v>
      </c>
      <c r="C8" s="478"/>
      <c r="D8" s="478"/>
      <c r="E8" s="478"/>
      <c r="F8" s="478"/>
      <c r="G8" s="478"/>
      <c r="H8" s="478"/>
      <c r="I8" s="478"/>
      <c r="J8" s="478"/>
      <c r="K8" s="478"/>
      <c r="L8" s="478"/>
      <c r="M8" s="479"/>
      <c r="N8" s="42"/>
    </row>
    <row r="9" spans="1:25" ht="16" thickTop="1">
      <c r="B9" s="171"/>
      <c r="C9" s="171"/>
      <c r="D9" s="171"/>
      <c r="E9" s="171"/>
      <c r="F9" s="171"/>
      <c r="G9" s="171"/>
      <c r="H9" s="171"/>
      <c r="I9" s="167"/>
      <c r="J9" s="167"/>
      <c r="K9" s="167"/>
      <c r="L9" s="167"/>
      <c r="M9" s="167"/>
      <c r="N9" s="42"/>
    </row>
    <row r="10" spans="1:25" ht="16">
      <c r="B10" s="480" t="s">
        <v>176</v>
      </c>
      <c r="C10" s="480"/>
      <c r="D10" s="480"/>
      <c r="E10" s="480"/>
      <c r="F10" s="480"/>
      <c r="G10" s="480"/>
      <c r="H10" s="480"/>
      <c r="I10" s="480"/>
      <c r="J10" s="480"/>
      <c r="K10" s="480"/>
      <c r="L10" s="480"/>
      <c r="M10" s="480"/>
      <c r="N10" s="42"/>
    </row>
    <row r="11" spans="1:25" ht="17.25" customHeight="1">
      <c r="B11" s="416" t="s">
        <v>760</v>
      </c>
      <c r="C11" s="416"/>
      <c r="D11" s="416"/>
      <c r="E11" s="416"/>
      <c r="F11" s="416"/>
      <c r="G11" s="416"/>
      <c r="H11" s="416"/>
      <c r="I11" s="416"/>
      <c r="J11" s="416"/>
      <c r="K11" s="416"/>
      <c r="L11" s="416"/>
      <c r="M11" s="416"/>
      <c r="N11" s="15"/>
    </row>
    <row r="12" spans="1:25" ht="100.25" customHeight="1">
      <c r="B12" s="416" t="s">
        <v>836</v>
      </c>
      <c r="C12" s="416"/>
      <c r="D12" s="416"/>
      <c r="E12" s="416"/>
      <c r="F12" s="416"/>
      <c r="G12" s="416"/>
      <c r="H12" s="416"/>
      <c r="I12" s="416"/>
      <c r="J12" s="416"/>
      <c r="K12" s="416"/>
      <c r="L12" s="416"/>
      <c r="M12" s="416"/>
      <c r="N12" s="475"/>
      <c r="O12" s="476"/>
      <c r="P12" s="476"/>
      <c r="Q12" s="476"/>
      <c r="R12" s="476"/>
      <c r="S12" s="476"/>
      <c r="T12" s="476"/>
      <c r="U12" s="476"/>
      <c r="V12" s="476"/>
      <c r="W12" s="476"/>
      <c r="X12" s="476"/>
      <c r="Y12" s="476"/>
    </row>
    <row r="13" spans="1:25" ht="28.25" customHeight="1">
      <c r="B13" s="416" t="s">
        <v>793</v>
      </c>
      <c r="C13" s="416"/>
      <c r="D13" s="416"/>
      <c r="E13" s="416"/>
      <c r="F13" s="416"/>
      <c r="G13" s="416"/>
      <c r="H13" s="416"/>
      <c r="I13" s="416"/>
      <c r="J13" s="416"/>
      <c r="K13" s="416"/>
      <c r="L13" s="416"/>
      <c r="M13" s="416"/>
      <c r="N13" s="15"/>
    </row>
    <row r="14" spans="1:25" ht="16">
      <c r="B14" s="472" t="s">
        <v>177</v>
      </c>
      <c r="C14" s="473"/>
      <c r="D14" s="473"/>
      <c r="E14" s="473"/>
      <c r="F14" s="473"/>
      <c r="G14" s="473"/>
      <c r="H14" s="473"/>
      <c r="I14" s="473"/>
      <c r="J14" s="473"/>
      <c r="K14" s="473"/>
      <c r="L14" s="473"/>
      <c r="M14" s="473"/>
      <c r="N14" s="42"/>
    </row>
    <row r="15" spans="1:25" ht="15" customHeight="1">
      <c r="B15" s="416" t="s">
        <v>511</v>
      </c>
      <c r="C15" s="416"/>
      <c r="D15" s="416"/>
      <c r="E15" s="416"/>
      <c r="F15" s="416"/>
      <c r="G15" s="416"/>
      <c r="H15" s="416"/>
      <c r="I15" s="416"/>
      <c r="J15" s="416"/>
      <c r="K15" s="416"/>
      <c r="L15" s="416"/>
      <c r="M15" s="416"/>
      <c r="N15" s="42"/>
    </row>
    <row r="16" spans="1:25" ht="22.25" customHeight="1">
      <c r="B16" s="416" t="s">
        <v>520</v>
      </c>
      <c r="C16" s="416"/>
      <c r="D16" s="416"/>
      <c r="E16" s="416"/>
      <c r="F16" s="416"/>
      <c r="G16" s="416"/>
      <c r="H16" s="416"/>
      <c r="I16" s="416"/>
      <c r="J16" s="416"/>
      <c r="K16" s="416"/>
      <c r="L16" s="416"/>
      <c r="M16" s="416"/>
      <c r="N16" s="42"/>
    </row>
    <row r="17" spans="2:14" s="28" customFormat="1" ht="45" customHeight="1">
      <c r="B17" s="416" t="s">
        <v>549</v>
      </c>
      <c r="C17" s="416"/>
      <c r="D17" s="416"/>
      <c r="E17" s="416"/>
      <c r="F17" s="416"/>
      <c r="G17" s="416"/>
      <c r="H17" s="416"/>
      <c r="I17" s="416"/>
      <c r="J17" s="416"/>
      <c r="K17" s="416"/>
      <c r="L17" s="416"/>
      <c r="M17" s="416"/>
      <c r="N17" s="42"/>
    </row>
    <row r="18" spans="2:14" s="28" customFormat="1" ht="18" customHeight="1">
      <c r="B18" s="416" t="s">
        <v>547</v>
      </c>
      <c r="C18" s="416"/>
      <c r="D18" s="416"/>
      <c r="E18" s="416"/>
      <c r="F18" s="416"/>
      <c r="G18" s="416"/>
      <c r="H18" s="416"/>
      <c r="I18" s="416"/>
      <c r="J18" s="416"/>
      <c r="K18" s="416"/>
      <c r="L18" s="416"/>
      <c r="M18" s="416"/>
      <c r="N18" s="42"/>
    </row>
    <row r="19" spans="2:14" s="28" customFormat="1" ht="51.75" customHeight="1">
      <c r="B19" s="416" t="s">
        <v>548</v>
      </c>
      <c r="C19" s="416"/>
      <c r="D19" s="416"/>
      <c r="E19" s="416"/>
      <c r="F19" s="416"/>
      <c r="G19" s="416"/>
      <c r="H19" s="416"/>
      <c r="I19" s="416"/>
      <c r="J19" s="416"/>
      <c r="K19" s="416"/>
      <c r="L19" s="416"/>
      <c r="M19" s="416"/>
      <c r="N19" s="42"/>
    </row>
    <row r="20" spans="2:14" s="28" customFormat="1" ht="14" customHeight="1">
      <c r="B20" s="474" t="s">
        <v>639</v>
      </c>
      <c r="C20" s="474"/>
      <c r="D20" s="474"/>
      <c r="E20" s="474"/>
      <c r="F20" s="474"/>
      <c r="G20" s="474"/>
      <c r="H20" s="474"/>
      <c r="I20" s="474"/>
      <c r="J20" s="474"/>
      <c r="K20" s="474"/>
      <c r="L20" s="474"/>
      <c r="M20" s="474"/>
      <c r="N20" s="42"/>
    </row>
    <row r="21" spans="2:14" s="28" customFormat="1" ht="15">
      <c r="B21" s="167"/>
      <c r="C21" s="167"/>
      <c r="D21" s="167"/>
      <c r="E21" s="167"/>
      <c r="F21" s="167"/>
      <c r="G21" s="167"/>
      <c r="H21" s="167"/>
      <c r="I21" s="167"/>
      <c r="J21" s="167"/>
      <c r="K21" s="167"/>
      <c r="L21" s="167"/>
      <c r="M21" s="167"/>
      <c r="N21" s="42"/>
    </row>
    <row r="22" spans="2:14" s="28" customFormat="1" ht="21" customHeight="1">
      <c r="B22" s="129" t="s">
        <v>188</v>
      </c>
      <c r="C22" s="129" t="s">
        <v>189</v>
      </c>
      <c r="D22" s="129" t="s">
        <v>190</v>
      </c>
      <c r="E22" s="130" t="s">
        <v>191</v>
      </c>
      <c r="F22" s="130" t="s">
        <v>192</v>
      </c>
      <c r="G22" s="218" t="s">
        <v>193</v>
      </c>
      <c r="H22" s="218" t="s">
        <v>194</v>
      </c>
      <c r="I22" s="167"/>
      <c r="J22" s="167"/>
      <c r="K22" s="167"/>
      <c r="L22" s="167"/>
      <c r="M22" s="167"/>
      <c r="N22" s="42"/>
    </row>
    <row r="23" spans="2:14" s="28" customFormat="1" ht="15">
      <c r="B23" s="461" t="s">
        <v>195</v>
      </c>
      <c r="C23" s="468" t="s">
        <v>73</v>
      </c>
      <c r="D23" s="130" t="s">
        <v>196</v>
      </c>
      <c r="E23" s="163">
        <v>2533</v>
      </c>
      <c r="F23" s="163">
        <v>2528.2600000000002</v>
      </c>
      <c r="G23" s="163">
        <v>3.4</v>
      </c>
      <c r="H23" s="163">
        <v>1.33</v>
      </c>
      <c r="I23" s="167"/>
    </row>
    <row r="24" spans="2:14" s="28" customFormat="1" ht="15">
      <c r="B24" s="462"/>
      <c r="C24" s="469"/>
      <c r="D24" s="130" t="s">
        <v>197</v>
      </c>
      <c r="E24" s="213">
        <v>0.44327</v>
      </c>
      <c r="F24" s="213">
        <v>0.44245000000000001</v>
      </c>
      <c r="G24" s="213">
        <v>5.9000000000000003E-4</v>
      </c>
      <c r="H24" s="213">
        <v>2.3000000000000001E-4</v>
      </c>
      <c r="I24" s="167"/>
    </row>
    <row r="25" spans="2:14" s="28" customFormat="1" ht="15">
      <c r="B25" s="462"/>
      <c r="C25" s="469"/>
      <c r="D25" s="130" t="s">
        <v>198</v>
      </c>
      <c r="E25" s="213">
        <v>0.20374</v>
      </c>
      <c r="F25" s="213">
        <v>0.20336000000000001</v>
      </c>
      <c r="G25" s="213">
        <v>2.7E-4</v>
      </c>
      <c r="H25" s="213">
        <v>1.1E-4</v>
      </c>
      <c r="I25" s="167"/>
    </row>
    <row r="26" spans="2:14" s="28" customFormat="1" ht="15">
      <c r="B26" s="462"/>
      <c r="C26" s="470"/>
      <c r="D26" s="130" t="s">
        <v>199</v>
      </c>
      <c r="E26" s="213">
        <v>0.18387000000000001</v>
      </c>
      <c r="F26" s="213">
        <v>0.18351999999999999</v>
      </c>
      <c r="G26" s="213">
        <v>2.5000000000000001E-4</v>
      </c>
      <c r="H26" s="213">
        <v>1E-4</v>
      </c>
      <c r="I26" s="167"/>
    </row>
    <row r="27" spans="2:14" s="28" customFormat="1" ht="15">
      <c r="B27" s="462"/>
      <c r="C27" s="468" t="s">
        <v>147</v>
      </c>
      <c r="D27" s="130" t="s">
        <v>196</v>
      </c>
      <c r="E27" s="163">
        <v>2542.41</v>
      </c>
      <c r="F27" s="163">
        <v>2537.6799999999998</v>
      </c>
      <c r="G27" s="163">
        <v>3.4</v>
      </c>
      <c r="H27" s="163">
        <v>1.33</v>
      </c>
      <c r="I27" s="167"/>
    </row>
    <row r="28" spans="2:14" s="28" customFormat="1" ht="15">
      <c r="B28" s="462"/>
      <c r="C28" s="469"/>
      <c r="D28" s="130" t="s">
        <v>197</v>
      </c>
      <c r="E28" s="213">
        <v>1.1504099999999999</v>
      </c>
      <c r="F28" s="213">
        <v>1.1482699999999999</v>
      </c>
      <c r="G28" s="213">
        <v>1.5399999999999999E-3</v>
      </c>
      <c r="H28" s="213">
        <v>5.9999999999999995E-4</v>
      </c>
      <c r="I28" s="167"/>
    </row>
    <row r="29" spans="2:14" s="28" customFormat="1" ht="15">
      <c r="B29" s="462"/>
      <c r="C29" s="469"/>
      <c r="D29" s="130" t="s">
        <v>198</v>
      </c>
      <c r="E29" s="213">
        <v>0.20449000000000001</v>
      </c>
      <c r="F29" s="219">
        <v>0.20411000000000001</v>
      </c>
      <c r="G29" s="213">
        <v>2.7E-4</v>
      </c>
      <c r="H29" s="213">
        <v>1.1E-4</v>
      </c>
      <c r="I29" s="167"/>
    </row>
    <row r="30" spans="2:14" s="28" customFormat="1" ht="15">
      <c r="B30" s="462"/>
      <c r="C30" s="470"/>
      <c r="D30" s="130" t="s">
        <v>199</v>
      </c>
      <c r="E30" s="213">
        <v>0.18454999999999999</v>
      </c>
      <c r="F30" s="213">
        <v>0.18421000000000001</v>
      </c>
      <c r="G30" s="213">
        <v>2.5000000000000001E-4</v>
      </c>
      <c r="H30" s="213">
        <v>1E-4</v>
      </c>
      <c r="I30" s="167"/>
    </row>
    <row r="31" spans="2:14" s="28" customFormat="1" ht="15">
      <c r="B31" s="462"/>
      <c r="C31" s="468" t="s">
        <v>127</v>
      </c>
      <c r="D31" s="130" t="s">
        <v>196</v>
      </c>
      <c r="E31" s="163">
        <v>2938.81</v>
      </c>
      <c r="F31" s="163">
        <v>2934.82</v>
      </c>
      <c r="G31" s="163">
        <v>2.14</v>
      </c>
      <c r="H31" s="163">
        <v>1.86</v>
      </c>
      <c r="I31" s="167"/>
    </row>
    <row r="32" spans="2:14" s="28" customFormat="1" ht="15">
      <c r="B32" s="462"/>
      <c r="C32" s="469"/>
      <c r="D32" s="130" t="s">
        <v>197</v>
      </c>
      <c r="E32" s="213">
        <v>1.5553699999999999</v>
      </c>
      <c r="F32" s="213">
        <v>1.55325</v>
      </c>
      <c r="G32" s="213">
        <v>1.1299999999999999E-3</v>
      </c>
      <c r="H32" s="213">
        <v>9.8999999999999999E-4</v>
      </c>
      <c r="I32" s="167"/>
    </row>
    <row r="33" spans="2:9" s="28" customFormat="1" ht="15">
      <c r="B33" s="462"/>
      <c r="C33" s="469"/>
      <c r="D33" s="130" t="s">
        <v>198</v>
      </c>
      <c r="E33" s="213">
        <v>0.2303</v>
      </c>
      <c r="F33" s="213">
        <v>0.22999</v>
      </c>
      <c r="G33" s="213">
        <v>1.7000000000000001E-4</v>
      </c>
      <c r="H33" s="213">
        <v>1.4999999999999999E-4</v>
      </c>
      <c r="I33" s="167"/>
    </row>
    <row r="34" spans="2:9" s="28" customFormat="1" ht="15">
      <c r="B34" s="462"/>
      <c r="C34" s="470"/>
      <c r="D34" s="130" t="s">
        <v>199</v>
      </c>
      <c r="E34" s="213">
        <v>0.21448</v>
      </c>
      <c r="F34" s="213">
        <v>0.21418999999999999</v>
      </c>
      <c r="G34" s="213">
        <v>1.6000000000000001E-4</v>
      </c>
      <c r="H34" s="213">
        <v>1.3999999999999999E-4</v>
      </c>
      <c r="I34" s="167"/>
    </row>
    <row r="35" spans="2:9" s="28" customFormat="1" ht="15">
      <c r="B35" s="462"/>
      <c r="C35" s="468" t="s">
        <v>200</v>
      </c>
      <c r="D35" s="130" t="s">
        <v>196</v>
      </c>
      <c r="E35" s="163">
        <v>2533</v>
      </c>
      <c r="F35" s="163">
        <v>2528.2600000000002</v>
      </c>
      <c r="G35" s="163">
        <v>3.4</v>
      </c>
      <c r="H35" s="163">
        <v>1.33</v>
      </c>
      <c r="I35" s="167"/>
    </row>
    <row r="36" spans="2:9" s="28" customFormat="1" ht="15">
      <c r="B36" s="462"/>
      <c r="C36" s="469"/>
      <c r="D36" s="130" t="s">
        <v>201</v>
      </c>
      <c r="E36" s="213">
        <v>2.0226600000000001</v>
      </c>
      <c r="F36" s="213">
        <v>2.0188799999999998</v>
      </c>
      <c r="G36" s="213">
        <v>2.7100000000000002E-3</v>
      </c>
      <c r="H36" s="213">
        <v>1.07E-3</v>
      </c>
      <c r="I36" s="167"/>
    </row>
    <row r="37" spans="2:9" s="28" customFormat="1" ht="15">
      <c r="B37" s="462"/>
      <c r="C37" s="469"/>
      <c r="D37" s="130" t="s">
        <v>198</v>
      </c>
      <c r="E37" s="213">
        <v>0.20374</v>
      </c>
      <c r="F37" s="213">
        <v>0.20336000000000001</v>
      </c>
      <c r="G37" s="213">
        <v>2.7E-4</v>
      </c>
      <c r="H37" s="213">
        <v>1.1E-4</v>
      </c>
      <c r="I37" s="167"/>
    </row>
    <row r="38" spans="2:9" s="28" customFormat="1" ht="15">
      <c r="B38" s="462"/>
      <c r="C38" s="470"/>
      <c r="D38" s="130" t="s">
        <v>199</v>
      </c>
      <c r="E38" s="213">
        <v>0.18387000000000001</v>
      </c>
      <c r="F38" s="213">
        <v>0.18351999999999999</v>
      </c>
      <c r="G38" s="213">
        <v>2.5000000000000001E-4</v>
      </c>
      <c r="H38" s="213">
        <v>1E-4</v>
      </c>
      <c r="I38" s="167"/>
    </row>
    <row r="39" spans="2:9" s="28" customFormat="1" ht="15">
      <c r="B39" s="462"/>
      <c r="C39" s="468" t="s">
        <v>788</v>
      </c>
      <c r="D39" s="130" t="s">
        <v>196</v>
      </c>
      <c r="E39" s="163">
        <v>2542.41</v>
      </c>
      <c r="F39" s="163">
        <v>2537.6799999999998</v>
      </c>
      <c r="G39" s="163">
        <v>3.4</v>
      </c>
      <c r="H39" s="163">
        <v>1.33</v>
      </c>
      <c r="I39" s="167"/>
    </row>
    <row r="40" spans="2:9" s="28" customFormat="1" ht="15">
      <c r="B40" s="462"/>
      <c r="C40" s="469"/>
      <c r="D40" s="130" t="s">
        <v>201</v>
      </c>
      <c r="E40" s="213">
        <v>2.03017</v>
      </c>
      <c r="F40" s="213">
        <v>2.0264000000000002</v>
      </c>
      <c r="G40" s="213">
        <v>2.7100000000000002E-3</v>
      </c>
      <c r="H40" s="213">
        <v>1.07E-3</v>
      </c>
      <c r="I40" s="167"/>
    </row>
    <row r="41" spans="2:9" s="28" customFormat="1" ht="15">
      <c r="B41" s="462"/>
      <c r="C41" s="469"/>
      <c r="D41" s="130" t="s">
        <v>198</v>
      </c>
      <c r="E41" s="213">
        <v>0.20449000000000001</v>
      </c>
      <c r="F41" s="213">
        <v>0.20411000000000001</v>
      </c>
      <c r="G41" s="213">
        <v>2.7E-4</v>
      </c>
      <c r="H41" s="213">
        <v>1.1E-4</v>
      </c>
      <c r="I41" s="167"/>
    </row>
    <row r="42" spans="2:9" s="28" customFormat="1" ht="15">
      <c r="B42" s="462"/>
      <c r="C42" s="470"/>
      <c r="D42" s="130" t="s">
        <v>199</v>
      </c>
      <c r="E42" s="213">
        <v>0.18454999999999999</v>
      </c>
      <c r="F42" s="213">
        <v>0.18421000000000001</v>
      </c>
      <c r="G42" s="213">
        <v>2.5000000000000001E-4</v>
      </c>
      <c r="H42" s="213">
        <v>1E-4</v>
      </c>
      <c r="I42" s="167"/>
    </row>
    <row r="43" spans="2:9" s="28" customFormat="1" ht="15">
      <c r="B43" s="462"/>
      <c r="C43" s="468" t="s">
        <v>202</v>
      </c>
      <c r="D43" s="130" t="s">
        <v>196</v>
      </c>
      <c r="E43" s="163">
        <v>2601.11</v>
      </c>
      <c r="F43" s="163">
        <v>2598.56</v>
      </c>
      <c r="G43" s="163">
        <v>1.17</v>
      </c>
      <c r="H43" s="163">
        <v>1.39</v>
      </c>
      <c r="I43" s="167"/>
    </row>
    <row r="44" spans="2:9" s="28" customFormat="1" ht="15">
      <c r="B44" s="462"/>
      <c r="C44" s="469"/>
      <c r="D44" s="130" t="s">
        <v>197</v>
      </c>
      <c r="E44" s="213">
        <v>0.95279000000000003</v>
      </c>
      <c r="F44" s="213">
        <v>0.95184999999999997</v>
      </c>
      <c r="G44" s="213">
        <v>4.2999999999999999E-4</v>
      </c>
      <c r="H44" s="213">
        <v>5.1000000000000004E-4</v>
      </c>
      <c r="I44" s="167"/>
    </row>
    <row r="45" spans="2:9" s="28" customFormat="1" ht="15">
      <c r="B45" s="462"/>
      <c r="C45" s="469"/>
      <c r="D45" s="130" t="s">
        <v>198</v>
      </c>
      <c r="E45" s="213">
        <v>0.20094000000000001</v>
      </c>
      <c r="F45" s="213">
        <v>0.20074</v>
      </c>
      <c r="G45" s="213">
        <v>9.0000000000000006E-5</v>
      </c>
      <c r="H45" s="213">
        <v>1.1E-4</v>
      </c>
      <c r="I45" s="167"/>
    </row>
    <row r="46" spans="2:9" s="28" customFormat="1" ht="15">
      <c r="B46" s="463"/>
      <c r="C46" s="470"/>
      <c r="D46" s="130" t="s">
        <v>199</v>
      </c>
      <c r="E46" s="213">
        <v>0.18486</v>
      </c>
      <c r="F46" s="213">
        <v>0.18468000000000001</v>
      </c>
      <c r="G46" s="213">
        <v>8.0000000000000007E-5</v>
      </c>
      <c r="H46" s="213">
        <v>1E-4</v>
      </c>
      <c r="I46" s="167"/>
    </row>
    <row r="47" spans="2:9" s="28" customFormat="1" ht="15">
      <c r="B47" s="105"/>
      <c r="C47" s="105"/>
      <c r="D47" s="105"/>
      <c r="E47" s="214"/>
      <c r="F47" s="214"/>
      <c r="G47" s="214"/>
      <c r="H47" s="214"/>
      <c r="I47" s="167"/>
    </row>
    <row r="48" spans="2:9" s="28" customFormat="1" ht="15">
      <c r="B48" s="105"/>
      <c r="C48" s="105"/>
      <c r="D48" s="105"/>
      <c r="E48" s="214"/>
      <c r="F48" s="214"/>
      <c r="G48" s="214"/>
      <c r="H48" s="214"/>
      <c r="I48" s="167"/>
    </row>
    <row r="49" spans="2:9" s="28" customFormat="1" ht="17">
      <c r="B49" s="129" t="s">
        <v>188</v>
      </c>
      <c r="C49" s="129" t="s">
        <v>189</v>
      </c>
      <c r="D49" s="129" t="s">
        <v>190</v>
      </c>
      <c r="E49" s="130" t="s">
        <v>191</v>
      </c>
      <c r="F49" s="130" t="s">
        <v>192</v>
      </c>
      <c r="G49" s="215" t="s">
        <v>193</v>
      </c>
      <c r="H49" s="215" t="s">
        <v>194</v>
      </c>
      <c r="I49" s="167"/>
    </row>
    <row r="50" spans="2:9" s="28" customFormat="1" ht="15">
      <c r="B50" s="461" t="s">
        <v>203</v>
      </c>
      <c r="C50" s="468" t="s">
        <v>204</v>
      </c>
      <c r="D50" s="130" t="s">
        <v>196</v>
      </c>
      <c r="E50" s="246">
        <v>3218.6</v>
      </c>
      <c r="F50" s="246">
        <v>3127.67</v>
      </c>
      <c r="G50" s="246">
        <v>61.13</v>
      </c>
      <c r="H50" s="246">
        <v>29.8</v>
      </c>
      <c r="I50" s="167"/>
    </row>
    <row r="51" spans="2:9" s="28" customFormat="1" ht="15">
      <c r="B51" s="462"/>
      <c r="C51" s="469"/>
      <c r="D51" s="130" t="s">
        <v>197</v>
      </c>
      <c r="E51" s="213">
        <v>2.2908200000000001</v>
      </c>
      <c r="F51" s="213">
        <v>2.2261000000000002</v>
      </c>
      <c r="G51" s="213">
        <v>4.351E-2</v>
      </c>
      <c r="H51" s="213">
        <v>2.121E-2</v>
      </c>
      <c r="I51" s="167"/>
    </row>
    <row r="52" spans="2:9" s="28" customFormat="1" ht="15">
      <c r="B52" s="462"/>
      <c r="C52" s="469"/>
      <c r="D52" s="130" t="s">
        <v>198</v>
      </c>
      <c r="E52" s="213">
        <v>0.25805</v>
      </c>
      <c r="F52" s="213">
        <v>0.25075999999999998</v>
      </c>
      <c r="G52" s="213">
        <v>4.8999999999999998E-3</v>
      </c>
      <c r="H52" s="213">
        <v>2.3900000000000002E-3</v>
      </c>
      <c r="I52" s="167"/>
    </row>
    <row r="53" spans="2:9" s="28" customFormat="1" ht="15">
      <c r="B53" s="462"/>
      <c r="C53" s="470"/>
      <c r="D53" s="130" t="s">
        <v>199</v>
      </c>
      <c r="E53" s="213">
        <v>0.24514</v>
      </c>
      <c r="F53" s="213">
        <v>0.23821999999999999</v>
      </c>
      <c r="G53" s="213">
        <v>4.6600000000000001E-3</v>
      </c>
      <c r="H53" s="213">
        <v>2.2699999999999999E-3</v>
      </c>
      <c r="I53" s="167"/>
    </row>
    <row r="54" spans="2:9" s="28" customFormat="1" ht="15">
      <c r="B54" s="462"/>
      <c r="C54" s="468" t="s">
        <v>205</v>
      </c>
      <c r="D54" s="130" t="s">
        <v>196</v>
      </c>
      <c r="E54" s="246">
        <v>3181.41</v>
      </c>
      <c r="F54" s="246">
        <v>3149.67</v>
      </c>
      <c r="G54" s="246">
        <v>1.95</v>
      </c>
      <c r="H54" s="246">
        <v>29.8</v>
      </c>
      <c r="I54" s="167"/>
    </row>
    <row r="55" spans="2:9" s="28" customFormat="1" ht="15">
      <c r="B55" s="462"/>
      <c r="C55" s="469"/>
      <c r="D55" s="130" t="s">
        <v>197</v>
      </c>
      <c r="E55" s="213">
        <v>2.5430999999999999</v>
      </c>
      <c r="F55" s="213">
        <v>2.5177200000000002</v>
      </c>
      <c r="G55" s="213">
        <v>1.56E-3</v>
      </c>
      <c r="H55" s="213">
        <v>2.3820000000000001E-2</v>
      </c>
      <c r="I55" s="167"/>
    </row>
    <row r="56" spans="2:9" s="28" customFormat="1" ht="15">
      <c r="B56" s="462"/>
      <c r="C56" s="469"/>
      <c r="D56" s="130" t="s">
        <v>198</v>
      </c>
      <c r="E56" s="213">
        <v>0.26085999999999998</v>
      </c>
      <c r="F56" s="213">
        <v>0.25825999999999999</v>
      </c>
      <c r="G56" s="213">
        <v>1.6000000000000001E-4</v>
      </c>
      <c r="H56" s="213">
        <v>2.4399999999999999E-3</v>
      </c>
      <c r="I56" s="167"/>
    </row>
    <row r="57" spans="2:9" s="28" customFormat="1" ht="15">
      <c r="B57" s="462"/>
      <c r="C57" s="470"/>
      <c r="D57" s="130" t="s">
        <v>199</v>
      </c>
      <c r="E57" s="213">
        <v>0.24782000000000001</v>
      </c>
      <c r="F57" s="213">
        <v>0.24535000000000001</v>
      </c>
      <c r="G57" s="213">
        <v>1.4999999999999999E-4</v>
      </c>
      <c r="H57" s="213">
        <v>2.32E-3</v>
      </c>
      <c r="I57" s="167"/>
    </row>
    <row r="58" spans="2:9" s="28" customFormat="1" ht="15">
      <c r="B58" s="462"/>
      <c r="C58" s="458" t="s">
        <v>206</v>
      </c>
      <c r="D58" s="130" t="s">
        <v>196</v>
      </c>
      <c r="E58" s="246">
        <v>3165.32</v>
      </c>
      <c r="F58" s="246">
        <v>3149.67</v>
      </c>
      <c r="G58" s="246">
        <v>7.81</v>
      </c>
      <c r="H58" s="246">
        <v>7.85</v>
      </c>
      <c r="I58" s="167"/>
    </row>
    <row r="59" spans="2:9" s="28" customFormat="1" ht="15">
      <c r="B59" s="462"/>
      <c r="C59" s="459"/>
      <c r="D59" s="130" t="s">
        <v>197</v>
      </c>
      <c r="E59" s="213">
        <v>2.5403899999999999</v>
      </c>
      <c r="F59" s="213">
        <v>2.5278200000000002</v>
      </c>
      <c r="G59" s="213">
        <v>6.2700000000000004E-3</v>
      </c>
      <c r="H59" s="213">
        <v>6.3E-3</v>
      </c>
      <c r="I59" s="167"/>
    </row>
    <row r="60" spans="2:9" s="28" customFormat="1" ht="15">
      <c r="B60" s="462"/>
      <c r="C60" s="459"/>
      <c r="D60" s="130" t="s">
        <v>198</v>
      </c>
      <c r="E60" s="213">
        <v>0.25963999999999998</v>
      </c>
      <c r="F60" s="213">
        <v>0.25835000000000002</v>
      </c>
      <c r="G60" s="213">
        <v>6.4000000000000005E-4</v>
      </c>
      <c r="H60" s="213">
        <v>6.4000000000000005E-4</v>
      </c>
      <c r="I60" s="167"/>
    </row>
    <row r="61" spans="2:9" s="28" customFormat="1" ht="15">
      <c r="B61" s="462"/>
      <c r="C61" s="460"/>
      <c r="D61" s="130" t="s">
        <v>199</v>
      </c>
      <c r="E61" s="213">
        <v>0.24665999999999999</v>
      </c>
      <c r="F61" s="213">
        <v>0.24543999999999999</v>
      </c>
      <c r="G61" s="213">
        <v>6.0999999999999997E-4</v>
      </c>
      <c r="H61" s="213">
        <v>6.0999999999999997E-4</v>
      </c>
      <c r="I61" s="167"/>
    </row>
    <row r="62" spans="2:9" s="28" customFormat="1" ht="15">
      <c r="B62" s="462"/>
      <c r="C62" s="458" t="s">
        <v>207</v>
      </c>
      <c r="D62" s="130" t="s">
        <v>196</v>
      </c>
      <c r="E62" s="246">
        <v>3028.61</v>
      </c>
      <c r="F62" s="246">
        <v>2986.6</v>
      </c>
      <c r="G62" s="246">
        <v>0.3</v>
      </c>
      <c r="H62" s="246">
        <v>41.71</v>
      </c>
      <c r="I62" s="167"/>
    </row>
    <row r="63" spans="2:9" s="28" customFormat="1" ht="15">
      <c r="B63" s="462"/>
      <c r="C63" s="459"/>
      <c r="D63" s="130" t="s">
        <v>197</v>
      </c>
      <c r="E63" s="213">
        <v>2.54603</v>
      </c>
      <c r="F63" s="213">
        <v>2.5107200000000001</v>
      </c>
      <c r="G63" s="213">
        <v>2.5000000000000001E-4</v>
      </c>
      <c r="H63" s="213">
        <v>3.5060000000000001E-2</v>
      </c>
      <c r="I63" s="167"/>
    </row>
    <row r="64" spans="2:9" s="28" customFormat="1" ht="15">
      <c r="B64" s="462"/>
      <c r="C64" s="459"/>
      <c r="D64" s="130" t="s">
        <v>198</v>
      </c>
      <c r="E64" s="213">
        <v>0.25568000000000002</v>
      </c>
      <c r="F64" s="213">
        <v>0.25213999999999998</v>
      </c>
      <c r="G64" s="213">
        <v>3.0000000000000001E-5</v>
      </c>
      <c r="H64" s="213">
        <v>3.5200000000000001E-3</v>
      </c>
      <c r="I64" s="167"/>
    </row>
    <row r="65" spans="2:9" s="28" customFormat="1" ht="15">
      <c r="B65" s="462"/>
      <c r="C65" s="460"/>
      <c r="D65" s="130" t="s">
        <v>199</v>
      </c>
      <c r="E65" s="213">
        <v>0.24057000000000001</v>
      </c>
      <c r="F65" s="213">
        <v>0.23724000000000001</v>
      </c>
      <c r="G65" s="213">
        <v>2.0000000000000002E-5</v>
      </c>
      <c r="H65" s="213">
        <v>3.31E-3</v>
      </c>
      <c r="I65" s="167"/>
    </row>
    <row r="66" spans="2:9" s="28" customFormat="1" ht="15">
      <c r="B66" s="462"/>
      <c r="C66" s="458" t="s">
        <v>208</v>
      </c>
      <c r="D66" s="130" t="s">
        <v>196</v>
      </c>
      <c r="E66" s="246">
        <v>3206.62</v>
      </c>
      <c r="F66" s="246">
        <v>3164.33</v>
      </c>
      <c r="G66" s="246">
        <v>0.3</v>
      </c>
      <c r="H66" s="246">
        <v>41.99</v>
      </c>
      <c r="I66" s="167"/>
    </row>
    <row r="67" spans="2:9" s="28" customFormat="1" ht="15">
      <c r="B67" s="462"/>
      <c r="C67" s="459"/>
      <c r="D67" s="130" t="s">
        <v>197</v>
      </c>
      <c r="E67" s="213">
        <v>2.6878700000000002</v>
      </c>
      <c r="F67" s="213">
        <v>2.6524200000000002</v>
      </c>
      <c r="G67" s="213">
        <v>2.5000000000000001E-4</v>
      </c>
      <c r="H67" s="213">
        <v>3.5200000000000002E-2</v>
      </c>
      <c r="I67" s="167"/>
    </row>
    <row r="68" spans="2:9" s="28" customFormat="1" ht="15">
      <c r="B68" s="462"/>
      <c r="C68" s="459"/>
      <c r="D68" s="130" t="s">
        <v>198</v>
      </c>
      <c r="E68" s="213">
        <v>0.26890999999999998</v>
      </c>
      <c r="F68" s="213">
        <v>0.26535999999999998</v>
      </c>
      <c r="G68" s="213">
        <v>3.0000000000000001E-5</v>
      </c>
      <c r="H68" s="213">
        <v>3.5200000000000001E-3</v>
      </c>
      <c r="I68" s="167"/>
    </row>
    <row r="69" spans="2:9" s="28" customFormat="1" ht="15">
      <c r="B69" s="462"/>
      <c r="C69" s="460"/>
      <c r="D69" s="130" t="s">
        <v>199</v>
      </c>
      <c r="E69" s="213">
        <v>0.25278</v>
      </c>
      <c r="F69" s="213">
        <v>0.24944</v>
      </c>
      <c r="G69" s="213">
        <v>2.0000000000000002E-5</v>
      </c>
      <c r="H69" s="213">
        <v>3.31E-3</v>
      </c>
      <c r="I69" s="167"/>
    </row>
    <row r="70" spans="2:9" s="28" customFormat="1" ht="15">
      <c r="B70" s="462"/>
      <c r="C70" s="458" t="s">
        <v>209</v>
      </c>
      <c r="D70" s="130" t="s">
        <v>196</v>
      </c>
      <c r="E70" s="246">
        <v>3221.37</v>
      </c>
      <c r="F70" s="246">
        <v>3209.38</v>
      </c>
      <c r="G70" s="246">
        <v>4.18</v>
      </c>
      <c r="H70" s="246">
        <v>7.81</v>
      </c>
      <c r="I70" s="167"/>
    </row>
    <row r="71" spans="2:9" s="28" customFormat="1" ht="15">
      <c r="B71" s="462"/>
      <c r="C71" s="459"/>
      <c r="D71" s="130" t="s">
        <v>197</v>
      </c>
      <c r="E71" s="213">
        <v>3.1831700000000001</v>
      </c>
      <c r="F71" s="213">
        <v>3.1713300000000002</v>
      </c>
      <c r="G71" s="213">
        <v>4.13E-3</v>
      </c>
      <c r="H71" s="213">
        <v>7.7099999999999998E-3</v>
      </c>
      <c r="I71" s="167"/>
    </row>
    <row r="72" spans="2:9" s="28" customFormat="1" ht="15">
      <c r="B72" s="462"/>
      <c r="C72" s="459"/>
      <c r="D72" s="130" t="s">
        <v>198</v>
      </c>
      <c r="E72" s="213">
        <v>0.28483999999999998</v>
      </c>
      <c r="F72" s="213">
        <v>0.28377999999999998</v>
      </c>
      <c r="G72" s="213">
        <v>3.6999999999999999E-4</v>
      </c>
      <c r="H72" s="213">
        <v>6.8999999999999997E-4</v>
      </c>
      <c r="I72" s="167"/>
    </row>
    <row r="73" spans="2:9" s="28" customFormat="1" ht="15">
      <c r="B73" s="462"/>
      <c r="C73" s="460"/>
      <c r="D73" s="130" t="s">
        <v>199</v>
      </c>
      <c r="E73" s="213">
        <v>0.26774999999999999</v>
      </c>
      <c r="F73" s="213">
        <v>0.26674999999999999</v>
      </c>
      <c r="G73" s="213">
        <v>3.5E-4</v>
      </c>
      <c r="H73" s="213">
        <v>6.4999999999999997E-4</v>
      </c>
      <c r="I73" s="167"/>
    </row>
    <row r="74" spans="2:9" s="28" customFormat="1" ht="15">
      <c r="B74" s="462"/>
      <c r="C74" s="458" t="s">
        <v>210</v>
      </c>
      <c r="D74" s="130" t="s">
        <v>196</v>
      </c>
      <c r="E74" s="246">
        <v>3229.34</v>
      </c>
      <c r="F74" s="246">
        <v>3190</v>
      </c>
      <c r="G74" s="246">
        <v>3.31</v>
      </c>
      <c r="H74" s="246">
        <v>36.03</v>
      </c>
      <c r="I74" s="167"/>
    </row>
    <row r="75" spans="2:9" s="28" customFormat="1" ht="15">
      <c r="B75" s="462"/>
      <c r="C75" s="459"/>
      <c r="D75" s="130" t="s">
        <v>197</v>
      </c>
      <c r="E75" s="213">
        <v>2.7577600000000002</v>
      </c>
      <c r="F75" s="213">
        <v>2.72417</v>
      </c>
      <c r="G75" s="213">
        <v>2.82E-3</v>
      </c>
      <c r="H75" s="213">
        <v>3.0769999999999999E-2</v>
      </c>
      <c r="I75" s="167"/>
    </row>
    <row r="76" spans="2:9" s="28" customFormat="1" ht="15">
      <c r="B76" s="462"/>
      <c r="C76" s="459"/>
      <c r="D76" s="130" t="s">
        <v>198</v>
      </c>
      <c r="E76" s="213">
        <v>0.27310000000000001</v>
      </c>
      <c r="F76" s="213">
        <v>0.26978000000000002</v>
      </c>
      <c r="G76" s="213">
        <v>2.7999999999999998E-4</v>
      </c>
      <c r="H76" s="213">
        <v>3.0500000000000002E-3</v>
      </c>
      <c r="I76" s="167"/>
    </row>
    <row r="77" spans="2:9" s="28" customFormat="1" ht="15">
      <c r="B77" s="462"/>
      <c r="C77" s="460"/>
      <c r="D77" s="130" t="s">
        <v>199</v>
      </c>
      <c r="E77" s="213">
        <v>0.25672</v>
      </c>
      <c r="F77" s="213">
        <v>0.25358999999999998</v>
      </c>
      <c r="G77" s="213">
        <v>2.5999999999999998E-4</v>
      </c>
      <c r="H77" s="213">
        <v>2.8600000000000001E-3</v>
      </c>
      <c r="I77" s="167"/>
    </row>
    <row r="78" spans="2:9" s="28" customFormat="1" ht="15">
      <c r="B78" s="462"/>
      <c r="C78" s="458" t="s">
        <v>211</v>
      </c>
      <c r="D78" s="130" t="s">
        <v>196</v>
      </c>
      <c r="E78" s="246">
        <v>3181.42</v>
      </c>
      <c r="F78" s="246">
        <v>3171.09</v>
      </c>
      <c r="G78" s="246">
        <v>3.05</v>
      </c>
      <c r="H78" s="246">
        <v>7.28</v>
      </c>
      <c r="I78" s="167"/>
    </row>
    <row r="79" spans="2:9" s="28" customFormat="1" ht="15">
      <c r="B79" s="462"/>
      <c r="C79" s="459"/>
      <c r="D79" s="130" t="s">
        <v>197</v>
      </c>
      <c r="E79" s="216"/>
      <c r="F79" s="216"/>
      <c r="G79" s="216"/>
      <c r="H79" s="216"/>
      <c r="I79" s="167"/>
    </row>
    <row r="80" spans="2:9" s="28" customFormat="1" ht="15">
      <c r="B80" s="462"/>
      <c r="C80" s="459"/>
      <c r="D80" s="130" t="s">
        <v>198</v>
      </c>
      <c r="E80" s="213">
        <v>0.28131</v>
      </c>
      <c r="F80" s="213">
        <v>0.28038999999999997</v>
      </c>
      <c r="G80" s="213">
        <v>2.7E-4</v>
      </c>
      <c r="H80" s="213">
        <v>6.4000000000000005E-4</v>
      </c>
      <c r="I80" s="167"/>
    </row>
    <row r="81" spans="2:9" s="28" customFormat="1" ht="15">
      <c r="B81" s="462"/>
      <c r="C81" s="460"/>
      <c r="D81" s="130" t="s">
        <v>199</v>
      </c>
      <c r="E81" s="213">
        <v>0.26443</v>
      </c>
      <c r="F81" s="213">
        <v>0.26357000000000003</v>
      </c>
      <c r="G81" s="213">
        <v>2.5000000000000001E-4</v>
      </c>
      <c r="H81" s="213">
        <v>6.0999999999999997E-4</v>
      </c>
      <c r="I81" s="167"/>
    </row>
    <row r="82" spans="2:9" s="28" customFormat="1" ht="15">
      <c r="B82" s="462"/>
      <c r="C82" s="458" t="s">
        <v>96</v>
      </c>
      <c r="D82" s="130" t="s">
        <v>196</v>
      </c>
      <c r="E82" s="246">
        <v>3142.87</v>
      </c>
      <c r="F82" s="246">
        <v>3131.33</v>
      </c>
      <c r="G82" s="246">
        <v>3.41</v>
      </c>
      <c r="H82" s="246">
        <v>8.1300000000000008</v>
      </c>
      <c r="I82" s="167"/>
    </row>
    <row r="83" spans="2:9" s="28" customFormat="1" ht="15">
      <c r="B83" s="462"/>
      <c r="C83" s="459"/>
      <c r="D83" s="130" t="s">
        <v>197</v>
      </c>
      <c r="E83" s="216"/>
      <c r="F83" s="216"/>
      <c r="G83" s="216"/>
      <c r="H83" s="216"/>
      <c r="I83" s="167"/>
    </row>
    <row r="84" spans="2:9" s="28" customFormat="1" ht="15">
      <c r="B84" s="462"/>
      <c r="C84" s="459"/>
      <c r="D84" s="130" t="s">
        <v>198</v>
      </c>
      <c r="E84" s="213">
        <v>0.24898000000000001</v>
      </c>
      <c r="F84" s="213">
        <v>0.24807000000000001</v>
      </c>
      <c r="G84" s="213">
        <v>2.7E-4</v>
      </c>
      <c r="H84" s="213">
        <v>6.4000000000000005E-4</v>
      </c>
      <c r="I84" s="167"/>
    </row>
    <row r="85" spans="2:9" s="28" customFormat="1" ht="15">
      <c r="B85" s="462"/>
      <c r="C85" s="460"/>
      <c r="D85" s="314" t="s">
        <v>199</v>
      </c>
      <c r="E85" s="370">
        <v>0.23652999999999999</v>
      </c>
      <c r="F85" s="370">
        <v>0.23566000000000001</v>
      </c>
      <c r="G85" s="370">
        <v>2.5999999999999998E-4</v>
      </c>
      <c r="H85" s="370">
        <v>6.0999999999999997E-4</v>
      </c>
      <c r="I85" s="167"/>
    </row>
    <row r="86" spans="2:9" s="28" customFormat="1" ht="15">
      <c r="B86" s="462"/>
      <c r="C86" s="454" t="s">
        <v>212</v>
      </c>
      <c r="D86" s="372" t="s">
        <v>196</v>
      </c>
      <c r="E86" s="373">
        <v>2942.05</v>
      </c>
      <c r="F86" s="373">
        <v>2924.82</v>
      </c>
      <c r="G86" s="373">
        <v>9.08</v>
      </c>
      <c r="H86" s="374">
        <v>8.16</v>
      </c>
      <c r="I86" s="167"/>
    </row>
    <row r="87" spans="2:9" s="28" customFormat="1" ht="15">
      <c r="B87" s="462"/>
      <c r="C87" s="455"/>
      <c r="D87" s="375" t="s">
        <v>197</v>
      </c>
      <c r="E87" s="213">
        <v>2.1680199999999998</v>
      </c>
      <c r="F87" s="213">
        <v>2.1553200000000001</v>
      </c>
      <c r="G87" s="213">
        <v>6.6899999999999998E-3</v>
      </c>
      <c r="H87" s="376">
        <v>6.0099999999999997E-3</v>
      </c>
      <c r="I87" s="167"/>
    </row>
    <row r="88" spans="2:9" s="28" customFormat="1" ht="15">
      <c r="B88" s="462"/>
      <c r="C88" s="455"/>
      <c r="D88" s="375" t="s">
        <v>198</v>
      </c>
      <c r="E88" s="213">
        <v>0.24163999999999999</v>
      </c>
      <c r="F88" s="213">
        <v>0.24021999999999999</v>
      </c>
      <c r="G88" s="213">
        <v>7.5000000000000002E-4</v>
      </c>
      <c r="H88" s="376">
        <v>6.7000000000000002E-4</v>
      </c>
      <c r="I88" s="167"/>
    </row>
    <row r="89" spans="2:9" s="28" customFormat="1" ht="15">
      <c r="B89" s="462"/>
      <c r="C89" s="456"/>
      <c r="D89" s="377" t="s">
        <v>199</v>
      </c>
      <c r="E89" s="378">
        <v>0.22919999999999999</v>
      </c>
      <c r="F89" s="378">
        <v>0.22786000000000001</v>
      </c>
      <c r="G89" s="378">
        <v>7.1000000000000002E-4</v>
      </c>
      <c r="H89" s="379">
        <v>6.4000000000000005E-4</v>
      </c>
      <c r="I89" s="167"/>
    </row>
    <row r="90" spans="2:9" s="28" customFormat="1" ht="15">
      <c r="B90" s="462"/>
      <c r="C90" s="458" t="s">
        <v>213</v>
      </c>
      <c r="D90" s="262" t="s">
        <v>196</v>
      </c>
      <c r="E90" s="371">
        <v>3152.58</v>
      </c>
      <c r="F90" s="371">
        <v>3135</v>
      </c>
      <c r="G90" s="371">
        <v>9.26</v>
      </c>
      <c r="H90" s="371">
        <v>8.32</v>
      </c>
      <c r="I90" s="167"/>
    </row>
    <row r="91" spans="2:9" s="28" customFormat="1" ht="15">
      <c r="B91" s="462"/>
      <c r="C91" s="459"/>
      <c r="D91" s="130" t="s">
        <v>197</v>
      </c>
      <c r="E91" s="213">
        <v>2.31467</v>
      </c>
      <c r="F91" s="213">
        <v>2.3017599999999998</v>
      </c>
      <c r="G91" s="213">
        <v>6.7999999999999996E-3</v>
      </c>
      <c r="H91" s="213">
        <v>6.11E-3</v>
      </c>
      <c r="I91" s="167"/>
    </row>
    <row r="92" spans="2:9" s="28" customFormat="1" ht="15">
      <c r="B92" s="462"/>
      <c r="C92" s="459"/>
      <c r="D92" s="130" t="s">
        <v>198</v>
      </c>
      <c r="E92" s="213">
        <v>0.25390000000000001</v>
      </c>
      <c r="F92" s="213">
        <v>0.25247999999999998</v>
      </c>
      <c r="G92" s="213">
        <v>7.5000000000000002E-4</v>
      </c>
      <c r="H92" s="213">
        <v>6.7000000000000002E-4</v>
      </c>
      <c r="I92" s="167"/>
    </row>
    <row r="93" spans="2:9" s="28" customFormat="1" ht="15">
      <c r="B93" s="462"/>
      <c r="C93" s="460"/>
      <c r="D93" s="130" t="s">
        <v>199</v>
      </c>
      <c r="E93" s="213">
        <v>0.2412</v>
      </c>
      <c r="F93" s="213">
        <v>0.23985999999999999</v>
      </c>
      <c r="G93" s="213">
        <v>7.1000000000000002E-4</v>
      </c>
      <c r="H93" s="213">
        <v>6.4000000000000005E-4</v>
      </c>
      <c r="I93" s="167"/>
    </row>
    <row r="94" spans="2:9" s="28" customFormat="1" ht="15">
      <c r="B94" s="462"/>
      <c r="C94" s="458" t="s">
        <v>214</v>
      </c>
      <c r="D94" s="130" t="s">
        <v>196</v>
      </c>
      <c r="E94" s="246">
        <v>3221.37</v>
      </c>
      <c r="F94" s="246">
        <v>3209.38</v>
      </c>
      <c r="G94" s="246">
        <v>4.18</v>
      </c>
      <c r="H94" s="246">
        <v>7.81</v>
      </c>
      <c r="I94" s="167"/>
    </row>
    <row r="95" spans="2:9" s="28" customFormat="1" ht="15">
      <c r="B95" s="462"/>
      <c r="C95" s="459"/>
      <c r="D95" s="130" t="s">
        <v>197</v>
      </c>
      <c r="E95" s="213">
        <v>3.1831700000000001</v>
      </c>
      <c r="F95" s="213">
        <v>3.1713300000000002</v>
      </c>
      <c r="G95" s="213">
        <v>4.13E-3</v>
      </c>
      <c r="H95" s="213">
        <v>7.7099999999999998E-3</v>
      </c>
      <c r="I95" s="167"/>
    </row>
    <row r="96" spans="2:9" s="28" customFormat="1" ht="15">
      <c r="B96" s="462"/>
      <c r="C96" s="459"/>
      <c r="D96" s="130" t="s">
        <v>198</v>
      </c>
      <c r="E96" s="213">
        <v>0.28483999999999998</v>
      </c>
      <c r="F96" s="213">
        <v>0.28377999999999998</v>
      </c>
      <c r="G96" s="213">
        <v>3.6999999999999999E-4</v>
      </c>
      <c r="H96" s="213">
        <v>6.8999999999999997E-4</v>
      </c>
      <c r="I96" s="167"/>
    </row>
    <row r="97" spans="2:14" s="28" customFormat="1" ht="15">
      <c r="B97" s="462"/>
      <c r="C97" s="460"/>
      <c r="D97" s="130" t="s">
        <v>199</v>
      </c>
      <c r="E97" s="213">
        <v>0.26774999999999999</v>
      </c>
      <c r="F97" s="213">
        <v>0.26674999999999999</v>
      </c>
      <c r="G97" s="213">
        <v>3.5E-4</v>
      </c>
      <c r="H97" s="213">
        <v>6.4999999999999997E-4</v>
      </c>
      <c r="I97" s="167"/>
    </row>
    <row r="98" spans="2:14" s="28" customFormat="1" ht="15">
      <c r="B98" s="462"/>
      <c r="C98" s="458" t="s">
        <v>215</v>
      </c>
      <c r="D98" s="130" t="s">
        <v>196</v>
      </c>
      <c r="E98" s="246">
        <v>3229.34</v>
      </c>
      <c r="F98" s="246">
        <v>3190</v>
      </c>
      <c r="G98" s="246">
        <v>3.31</v>
      </c>
      <c r="H98" s="246">
        <v>36.03</v>
      </c>
      <c r="I98" s="167"/>
    </row>
    <row r="99" spans="2:14" s="105" customFormat="1" ht="15">
      <c r="B99" s="462"/>
      <c r="C99" s="459"/>
      <c r="D99" s="130" t="s">
        <v>197</v>
      </c>
      <c r="E99" s="213">
        <v>2.7577600000000002</v>
      </c>
      <c r="F99" s="213">
        <v>2.72417</v>
      </c>
      <c r="G99" s="213">
        <v>2.82E-3</v>
      </c>
      <c r="H99" s="213">
        <v>3.0769999999999999E-2</v>
      </c>
      <c r="I99" s="167"/>
      <c r="J99" s="28"/>
      <c r="K99" s="28"/>
      <c r="L99" s="28"/>
      <c r="M99" s="28"/>
      <c r="N99" s="28"/>
    </row>
    <row r="100" spans="2:14" s="105" customFormat="1" ht="15">
      <c r="B100" s="462"/>
      <c r="C100" s="459"/>
      <c r="D100" s="130" t="s">
        <v>198</v>
      </c>
      <c r="E100" s="213">
        <v>0.27310000000000001</v>
      </c>
      <c r="F100" s="213">
        <v>0.26978000000000002</v>
      </c>
      <c r="G100" s="213">
        <v>2.7999999999999998E-4</v>
      </c>
      <c r="H100" s="213">
        <v>3.0500000000000002E-3</v>
      </c>
      <c r="I100" s="167"/>
      <c r="J100" s="28"/>
      <c r="K100" s="28"/>
      <c r="L100" s="28"/>
      <c r="M100" s="28"/>
      <c r="N100" s="28"/>
    </row>
    <row r="101" spans="2:14" s="105" customFormat="1" ht="15">
      <c r="B101" s="462"/>
      <c r="C101" s="460"/>
      <c r="D101" s="130" t="s">
        <v>199</v>
      </c>
      <c r="E101" s="213">
        <v>0.25672</v>
      </c>
      <c r="F101" s="213">
        <v>0.25358999999999998</v>
      </c>
      <c r="G101" s="213">
        <v>2.5999999999999998E-4</v>
      </c>
      <c r="H101" s="213">
        <v>2.8600000000000001E-3</v>
      </c>
      <c r="I101" s="167"/>
      <c r="J101" s="28"/>
      <c r="K101" s="28"/>
      <c r="L101" s="28"/>
      <c r="M101" s="28"/>
      <c r="N101" s="28"/>
    </row>
    <row r="102" spans="2:14" s="28" customFormat="1" ht="15">
      <c r="B102" s="462"/>
      <c r="C102" s="458" t="s">
        <v>216</v>
      </c>
      <c r="D102" s="130" t="s">
        <v>196</v>
      </c>
      <c r="E102" s="246">
        <v>2944.82</v>
      </c>
      <c r="F102" s="246">
        <v>2933.33</v>
      </c>
      <c r="G102" s="246">
        <v>3.39</v>
      </c>
      <c r="H102" s="246">
        <v>8.09</v>
      </c>
      <c r="I102" s="167"/>
    </row>
    <row r="103" spans="2:14" s="28" customFormat="1" ht="15">
      <c r="B103" s="462"/>
      <c r="C103" s="459"/>
      <c r="D103" s="130" t="s">
        <v>197</v>
      </c>
      <c r="E103" s="216"/>
      <c r="F103" s="216"/>
      <c r="G103" s="216"/>
      <c r="H103" s="216"/>
      <c r="I103" s="167"/>
    </row>
    <row r="104" spans="2:14" s="28" customFormat="1" ht="15">
      <c r="B104" s="462"/>
      <c r="C104" s="459"/>
      <c r="D104" s="130" t="s">
        <v>198</v>
      </c>
      <c r="E104" s="213">
        <v>0.25966</v>
      </c>
      <c r="F104" s="213">
        <v>0.25863999999999998</v>
      </c>
      <c r="G104" s="213">
        <v>2.9999999999999997E-4</v>
      </c>
      <c r="H104" s="213">
        <v>7.1000000000000002E-4</v>
      </c>
      <c r="I104" s="167"/>
    </row>
    <row r="105" spans="2:14" s="28" customFormat="1" ht="15">
      <c r="B105" s="462"/>
      <c r="C105" s="460"/>
      <c r="D105" s="130" t="s">
        <v>199</v>
      </c>
      <c r="E105" s="213">
        <v>0.24667</v>
      </c>
      <c r="F105" s="213">
        <v>0.24571000000000001</v>
      </c>
      <c r="G105" s="213">
        <v>2.7999999999999998E-4</v>
      </c>
      <c r="H105" s="213">
        <v>6.8000000000000005E-4</v>
      </c>
      <c r="I105" s="167"/>
    </row>
    <row r="106" spans="2:14" s="28" customFormat="1" ht="15">
      <c r="B106" s="462"/>
      <c r="C106" s="458" t="s">
        <v>217</v>
      </c>
      <c r="D106" s="130" t="s">
        <v>196</v>
      </c>
      <c r="E106" s="246">
        <v>3224.58</v>
      </c>
      <c r="F106" s="246">
        <v>3171.09</v>
      </c>
      <c r="G106" s="246">
        <v>3.17</v>
      </c>
      <c r="H106" s="246">
        <v>50.33</v>
      </c>
      <c r="I106" s="167"/>
    </row>
    <row r="107" spans="2:14" ht="15">
      <c r="B107" s="462"/>
      <c r="C107" s="459"/>
      <c r="D107" s="130" t="s">
        <v>197</v>
      </c>
      <c r="E107" s="216"/>
      <c r="F107" s="216"/>
      <c r="G107" s="216"/>
      <c r="H107" s="216"/>
      <c r="I107" s="167"/>
    </row>
    <row r="108" spans="2:14" ht="15">
      <c r="B108" s="462"/>
      <c r="C108" s="459"/>
      <c r="D108" s="130" t="s">
        <v>198</v>
      </c>
      <c r="E108" s="213">
        <v>0.27494000000000002</v>
      </c>
      <c r="F108" s="213">
        <v>0.27038000000000001</v>
      </c>
      <c r="G108" s="213">
        <v>2.7E-4</v>
      </c>
      <c r="H108" s="213">
        <v>4.2900000000000004E-3</v>
      </c>
      <c r="I108" s="167"/>
    </row>
    <row r="109" spans="2:14" ht="15">
      <c r="B109" s="462"/>
      <c r="C109" s="460"/>
      <c r="D109" s="130" t="s">
        <v>199</v>
      </c>
      <c r="E109" s="213">
        <v>0.25674000000000002</v>
      </c>
      <c r="F109" s="213">
        <v>0.25247999999999998</v>
      </c>
      <c r="G109" s="213">
        <v>2.5000000000000001E-4</v>
      </c>
      <c r="H109" s="213">
        <v>4.0099999999999997E-3</v>
      </c>
      <c r="I109" s="167"/>
    </row>
    <row r="110" spans="2:14" ht="15">
      <c r="B110" s="462"/>
      <c r="C110" s="458" t="s">
        <v>218</v>
      </c>
      <c r="D110" s="130" t="s">
        <v>196</v>
      </c>
      <c r="E110" s="246">
        <v>3249.99</v>
      </c>
      <c r="F110" s="246">
        <v>3205.99</v>
      </c>
      <c r="G110" s="246">
        <v>0.81</v>
      </c>
      <c r="H110" s="246">
        <v>43.2</v>
      </c>
      <c r="I110" s="167"/>
    </row>
    <row r="111" spans="2:14" ht="15">
      <c r="B111" s="462"/>
      <c r="C111" s="459"/>
      <c r="D111" s="130" t="s">
        <v>197</v>
      </c>
      <c r="E111" s="213">
        <v>2.7753999999999999</v>
      </c>
      <c r="F111" s="213">
        <v>2.7378200000000001</v>
      </c>
      <c r="G111" s="213">
        <v>6.8999999999999997E-4</v>
      </c>
      <c r="H111" s="213">
        <v>3.6889999999999999E-2</v>
      </c>
      <c r="I111" s="167"/>
    </row>
    <row r="112" spans="2:14" ht="15">
      <c r="B112" s="462"/>
      <c r="C112" s="459"/>
      <c r="D112" s="130" t="s">
        <v>198</v>
      </c>
      <c r="E112" s="213">
        <v>0.27484999999999998</v>
      </c>
      <c r="F112" s="213">
        <v>0.27112999999999998</v>
      </c>
      <c r="G112" s="213">
        <v>6.9999999999999994E-5</v>
      </c>
      <c r="H112" s="213">
        <v>3.65E-3</v>
      </c>
      <c r="I112" s="167"/>
    </row>
    <row r="113" spans="2:9" ht="15">
      <c r="B113" s="462"/>
      <c r="C113" s="460"/>
      <c r="D113" s="130" t="s">
        <v>199</v>
      </c>
      <c r="E113" s="213">
        <v>0.25835999999999998</v>
      </c>
      <c r="F113" s="213">
        <v>0.25485999999999998</v>
      </c>
      <c r="G113" s="213">
        <v>6.0000000000000002E-5</v>
      </c>
      <c r="H113" s="213">
        <v>3.4299999999999999E-3</v>
      </c>
      <c r="I113" s="167"/>
    </row>
    <row r="114" spans="2:9" ht="15">
      <c r="B114" s="462"/>
      <c r="C114" s="458" t="s">
        <v>219</v>
      </c>
      <c r="D114" s="130" t="s">
        <v>196</v>
      </c>
      <c r="E114" s="246">
        <v>3159.5</v>
      </c>
      <c r="F114" s="246">
        <v>3113.99</v>
      </c>
      <c r="G114" s="246">
        <v>1.27</v>
      </c>
      <c r="H114" s="246">
        <v>44.24</v>
      </c>
      <c r="I114" s="167"/>
    </row>
    <row r="115" spans="2:9" ht="15">
      <c r="B115" s="462"/>
      <c r="C115" s="459"/>
      <c r="D115" s="130" t="s">
        <v>197</v>
      </c>
      <c r="E115" s="213">
        <v>3.1220400000000001</v>
      </c>
      <c r="F115" s="213">
        <v>3.07707</v>
      </c>
      <c r="G115" s="213">
        <v>1.2600000000000001E-3</v>
      </c>
      <c r="H115" s="213">
        <v>4.3720000000000002E-2</v>
      </c>
      <c r="I115" s="167"/>
    </row>
    <row r="116" spans="2:9" ht="15">
      <c r="B116" s="462"/>
      <c r="C116" s="459"/>
      <c r="D116" s="130" t="s">
        <v>198</v>
      </c>
      <c r="E116" s="213">
        <v>0.27937000000000001</v>
      </c>
      <c r="F116" s="213">
        <v>0.27534999999999998</v>
      </c>
      <c r="G116" s="213">
        <v>1.1E-4</v>
      </c>
      <c r="H116" s="213">
        <v>3.9100000000000003E-3</v>
      </c>
      <c r="I116" s="167"/>
    </row>
    <row r="117" spans="2:9" ht="15">
      <c r="B117" s="463"/>
      <c r="C117" s="460"/>
      <c r="D117" s="130" t="s">
        <v>199</v>
      </c>
      <c r="E117" s="213">
        <v>0.26261000000000001</v>
      </c>
      <c r="F117" s="213">
        <v>0.25883</v>
      </c>
      <c r="G117" s="213">
        <v>1.1E-4</v>
      </c>
      <c r="H117" s="213">
        <v>3.6800000000000001E-3</v>
      </c>
      <c r="I117" s="167"/>
    </row>
    <row r="118" spans="2:9" ht="15">
      <c r="B118" s="105"/>
      <c r="C118" s="105"/>
      <c r="D118" s="105"/>
      <c r="E118" s="214"/>
      <c r="F118" s="214"/>
      <c r="G118" s="214"/>
      <c r="H118" s="214"/>
      <c r="I118" s="167"/>
    </row>
    <row r="119" spans="2:9" ht="15">
      <c r="B119" s="105"/>
      <c r="C119" s="105"/>
      <c r="D119" s="105"/>
      <c r="E119" s="214"/>
      <c r="F119" s="214"/>
      <c r="G119" s="214"/>
      <c r="H119" s="214"/>
      <c r="I119" s="167"/>
    </row>
    <row r="120" spans="2:9" ht="17">
      <c r="B120" s="129" t="s">
        <v>188</v>
      </c>
      <c r="C120" s="129" t="s">
        <v>189</v>
      </c>
      <c r="D120" s="129" t="s">
        <v>190</v>
      </c>
      <c r="E120" s="130" t="s">
        <v>191</v>
      </c>
      <c r="F120" s="130" t="s">
        <v>192</v>
      </c>
      <c r="G120" s="218" t="s">
        <v>193</v>
      </c>
      <c r="H120" s="218" t="s">
        <v>194</v>
      </c>
      <c r="I120" s="167"/>
    </row>
    <row r="121" spans="2:9" ht="15">
      <c r="B121" s="461" t="s">
        <v>220</v>
      </c>
      <c r="C121" s="464" t="s">
        <v>17</v>
      </c>
      <c r="D121" s="130" t="s">
        <v>196</v>
      </c>
      <c r="E121" s="246">
        <v>2380.0100000000002</v>
      </c>
      <c r="F121" s="246">
        <v>2354.5500000000002</v>
      </c>
      <c r="G121" s="246">
        <v>9.66</v>
      </c>
      <c r="H121" s="246">
        <v>15.8</v>
      </c>
      <c r="I121" s="167"/>
    </row>
    <row r="122" spans="2:9" ht="15">
      <c r="B122" s="462"/>
      <c r="C122" s="465"/>
      <c r="D122" s="130" t="s">
        <v>198</v>
      </c>
      <c r="E122" s="213">
        <v>0.33726</v>
      </c>
      <c r="F122" s="213">
        <v>0.33365</v>
      </c>
      <c r="G122" s="213">
        <v>1.3699999999999999E-3</v>
      </c>
      <c r="H122" s="213">
        <v>2.2399999999999998E-3</v>
      </c>
      <c r="I122" s="167"/>
    </row>
    <row r="123" spans="2:9" ht="15">
      <c r="B123" s="462"/>
      <c r="C123" s="466"/>
      <c r="D123" s="130" t="s">
        <v>199</v>
      </c>
      <c r="E123" s="213">
        <v>0.32040000000000002</v>
      </c>
      <c r="F123" s="213">
        <v>0.31696999999999997</v>
      </c>
      <c r="G123" s="213">
        <v>1.2999999999999999E-3</v>
      </c>
      <c r="H123" s="213">
        <v>2.1299999999999999E-3</v>
      </c>
      <c r="I123" s="167"/>
    </row>
    <row r="124" spans="2:9" ht="15">
      <c r="B124" s="462"/>
      <c r="C124" s="464" t="s">
        <v>221</v>
      </c>
      <c r="D124" s="130" t="s">
        <v>196</v>
      </c>
      <c r="E124" s="246">
        <v>2222.94</v>
      </c>
      <c r="F124" s="246">
        <v>2209.75</v>
      </c>
      <c r="G124" s="246">
        <v>0.6</v>
      </c>
      <c r="H124" s="246">
        <v>12.59</v>
      </c>
      <c r="I124" s="167"/>
    </row>
    <row r="125" spans="2:9" ht="15">
      <c r="B125" s="462"/>
      <c r="C125" s="465"/>
      <c r="D125" s="130" t="s">
        <v>198</v>
      </c>
      <c r="E125" s="213">
        <v>0.33333000000000002</v>
      </c>
      <c r="F125" s="213">
        <v>0.33134999999999998</v>
      </c>
      <c r="G125" s="213">
        <v>9.0000000000000006E-5</v>
      </c>
      <c r="H125" s="213">
        <v>1.89E-3</v>
      </c>
      <c r="I125" s="167"/>
    </row>
    <row r="126" spans="2:9" ht="15">
      <c r="B126" s="462"/>
      <c r="C126" s="466"/>
      <c r="D126" s="130" t="s">
        <v>199</v>
      </c>
      <c r="E126" s="213">
        <v>0.31666</v>
      </c>
      <c r="F126" s="213">
        <v>0.31478</v>
      </c>
      <c r="G126" s="213">
        <v>9.0000000000000006E-5</v>
      </c>
      <c r="H126" s="213">
        <v>1.7899999999999999E-3</v>
      </c>
      <c r="I126" s="167"/>
    </row>
    <row r="127" spans="2:9" ht="15">
      <c r="B127" s="462"/>
      <c r="C127" s="464" t="s">
        <v>53</v>
      </c>
      <c r="D127" s="130" t="s">
        <v>196</v>
      </c>
      <c r="E127" s="246">
        <v>2883.26</v>
      </c>
      <c r="F127" s="246">
        <v>2632</v>
      </c>
      <c r="G127" s="246">
        <v>214.6</v>
      </c>
      <c r="H127" s="246">
        <v>36.659999999999997</v>
      </c>
      <c r="I127" s="167"/>
    </row>
    <row r="128" spans="2:9" ht="15">
      <c r="B128" s="462"/>
      <c r="C128" s="465"/>
      <c r="D128" s="130" t="s">
        <v>198</v>
      </c>
      <c r="E128" s="213">
        <v>0.36276000000000003</v>
      </c>
      <c r="F128" s="213">
        <v>0.33115</v>
      </c>
      <c r="G128" s="213">
        <v>2.7E-2</v>
      </c>
      <c r="H128" s="213">
        <v>4.6100000000000004E-3</v>
      </c>
      <c r="I128" s="167"/>
    </row>
    <row r="129" spans="2:13" ht="15">
      <c r="B129" s="462"/>
      <c r="C129" s="466"/>
      <c r="D129" s="130" t="s">
        <v>199</v>
      </c>
      <c r="E129" s="213">
        <v>0.34461999999999998</v>
      </c>
      <c r="F129" s="213">
        <v>0.31458999999999998</v>
      </c>
      <c r="G129" s="213">
        <v>2.5649999999999999E-2</v>
      </c>
      <c r="H129" s="213">
        <v>4.3800000000000002E-3</v>
      </c>
      <c r="I129" s="167"/>
    </row>
    <row r="130" spans="2:13" ht="15">
      <c r="B130" s="462"/>
      <c r="C130" s="464" t="s">
        <v>222</v>
      </c>
      <c r="D130" s="130" t="s">
        <v>196</v>
      </c>
      <c r="E130" s="246">
        <v>3222.04</v>
      </c>
      <c r="F130" s="246">
        <v>3200.96</v>
      </c>
      <c r="G130" s="246">
        <v>7.56</v>
      </c>
      <c r="H130" s="246">
        <v>13.52</v>
      </c>
      <c r="I130" s="167"/>
    </row>
    <row r="131" spans="2:13" ht="15">
      <c r="B131" s="462"/>
      <c r="C131" s="465"/>
      <c r="D131" s="130" t="s">
        <v>198</v>
      </c>
      <c r="E131" s="213">
        <v>0.38357999999999998</v>
      </c>
      <c r="F131" s="213">
        <v>0.38107000000000002</v>
      </c>
      <c r="G131" s="213">
        <v>8.9999999999999998E-4</v>
      </c>
      <c r="H131" s="213">
        <v>1.6100000000000001E-3</v>
      </c>
      <c r="I131" s="167"/>
    </row>
    <row r="132" spans="2:13" ht="15">
      <c r="B132" s="462"/>
      <c r="C132" s="466"/>
      <c r="D132" s="130" t="s">
        <v>199</v>
      </c>
      <c r="E132" s="213">
        <v>0.3644</v>
      </c>
      <c r="F132" s="213">
        <v>0.36201</v>
      </c>
      <c r="G132" s="213">
        <v>8.4999999999999995E-4</v>
      </c>
      <c r="H132" s="213">
        <v>1.5299999999999999E-3</v>
      </c>
      <c r="I132" s="167"/>
    </row>
    <row r="133" spans="2:13" ht="15">
      <c r="B133" s="462"/>
      <c r="C133" s="464" t="s">
        <v>223</v>
      </c>
      <c r="D133" s="130" t="s">
        <v>196</v>
      </c>
      <c r="E133" s="246">
        <v>3397.79</v>
      </c>
      <c r="F133" s="246">
        <v>3388.18</v>
      </c>
      <c r="G133" s="246">
        <v>3.1</v>
      </c>
      <c r="H133" s="246">
        <v>6.5</v>
      </c>
      <c r="I133" s="167"/>
    </row>
    <row r="134" spans="2:13" ht="15">
      <c r="B134" s="462"/>
      <c r="C134" s="465"/>
      <c r="D134" s="130" t="s">
        <v>198</v>
      </c>
      <c r="E134" s="213">
        <v>0.36005999999999999</v>
      </c>
      <c r="F134" s="213">
        <v>0.35904000000000003</v>
      </c>
      <c r="G134" s="213">
        <v>3.3E-4</v>
      </c>
      <c r="H134" s="213">
        <v>6.8999999999999997E-4</v>
      </c>
      <c r="I134" s="167"/>
    </row>
    <row r="135" spans="2:13" ht="15">
      <c r="B135" s="462"/>
      <c r="C135" s="466"/>
      <c r="D135" s="130" t="s">
        <v>199</v>
      </c>
      <c r="E135" s="213">
        <v>0.34205999999999998</v>
      </c>
      <c r="F135" s="213">
        <v>0.34109</v>
      </c>
      <c r="G135" s="213">
        <v>3.1E-4</v>
      </c>
      <c r="H135" s="213">
        <v>6.4999999999999997E-4</v>
      </c>
      <c r="I135" s="167"/>
    </row>
    <row r="136" spans="2:13" ht="15">
      <c r="B136" s="462"/>
      <c r="C136" s="464" t="s">
        <v>224</v>
      </c>
      <c r="D136" s="130" t="s">
        <v>196</v>
      </c>
      <c r="E136" s="246">
        <v>2219.4699999999998</v>
      </c>
      <c r="F136" s="246">
        <v>2206.3000000000002</v>
      </c>
      <c r="G136" s="246">
        <v>0.6</v>
      </c>
      <c r="H136" s="246">
        <v>12.57</v>
      </c>
      <c r="I136" s="167"/>
    </row>
    <row r="137" spans="2:13" ht="15">
      <c r="B137" s="462"/>
      <c r="C137" s="465"/>
      <c r="D137" s="130" t="s">
        <v>198</v>
      </c>
      <c r="E137" s="213">
        <v>0.33333000000000002</v>
      </c>
      <c r="F137" s="213">
        <v>0.33134999999999998</v>
      </c>
      <c r="G137" s="213">
        <v>9.0000000000000006E-5</v>
      </c>
      <c r="H137" s="213">
        <v>1.89E-3</v>
      </c>
      <c r="I137" s="167"/>
    </row>
    <row r="138" spans="2:13" ht="15">
      <c r="B138" s="463"/>
      <c r="C138" s="466"/>
      <c r="D138" s="130" t="s">
        <v>199</v>
      </c>
      <c r="E138" s="213">
        <v>0.31666</v>
      </c>
      <c r="F138" s="213">
        <v>0.31478</v>
      </c>
      <c r="G138" s="213">
        <v>9.0000000000000006E-5</v>
      </c>
      <c r="H138" s="213">
        <v>1.7899999999999999E-3</v>
      </c>
      <c r="I138" s="167"/>
    </row>
    <row r="139" spans="2:13" ht="15">
      <c r="I139" s="167"/>
    </row>
    <row r="140" spans="2:13" ht="15">
      <c r="B140" s="117"/>
      <c r="C140" s="117"/>
      <c r="D140" s="117"/>
      <c r="E140" s="117"/>
      <c r="F140" s="117"/>
      <c r="G140" s="117"/>
      <c r="H140" s="117"/>
      <c r="I140" s="167"/>
      <c r="J140" s="117"/>
      <c r="K140" s="117"/>
      <c r="L140" s="117"/>
      <c r="M140" s="117"/>
    </row>
    <row r="141" spans="2:13" ht="16">
      <c r="B141" s="471" t="s">
        <v>121</v>
      </c>
      <c r="C141" s="471"/>
      <c r="D141" s="117"/>
      <c r="E141" s="117"/>
      <c r="F141" s="117"/>
      <c r="G141" s="117"/>
      <c r="H141" s="117"/>
      <c r="I141" s="167"/>
      <c r="J141" s="117"/>
      <c r="K141" s="117"/>
      <c r="L141" s="117"/>
      <c r="M141" s="117"/>
    </row>
    <row r="142" spans="2:13" ht="15">
      <c r="B142" s="439" t="s">
        <v>117</v>
      </c>
      <c r="C142" s="439"/>
      <c r="D142" s="439"/>
      <c r="E142" s="439"/>
      <c r="F142" s="439"/>
      <c r="G142" s="439"/>
      <c r="H142" s="439"/>
      <c r="I142" s="439"/>
      <c r="J142" s="439"/>
      <c r="K142" s="439"/>
      <c r="L142" s="439"/>
      <c r="M142" s="152"/>
    </row>
    <row r="143" spans="2:13" ht="30.5" customHeight="1">
      <c r="B143" s="457" t="s">
        <v>855</v>
      </c>
      <c r="C143" s="423"/>
      <c r="D143" s="423"/>
      <c r="E143" s="423"/>
      <c r="F143" s="423"/>
      <c r="G143" s="423"/>
      <c r="H143" s="423"/>
      <c r="I143" s="423"/>
      <c r="J143" s="423"/>
      <c r="K143" s="423"/>
      <c r="L143" s="423"/>
      <c r="M143" s="167"/>
    </row>
    <row r="144" spans="2:13" ht="15">
      <c r="B144" s="439" t="s">
        <v>151</v>
      </c>
      <c r="C144" s="439"/>
      <c r="D144" s="439"/>
      <c r="E144" s="439"/>
      <c r="F144" s="439"/>
      <c r="G144" s="439"/>
      <c r="H144" s="439"/>
      <c r="I144" s="439"/>
      <c r="J144" s="439"/>
      <c r="K144" s="439"/>
      <c r="L144" s="439"/>
      <c r="M144" s="152"/>
    </row>
    <row r="145" spans="2:13" s="28" customFormat="1" ht="132" customHeight="1">
      <c r="B145" s="424" t="s">
        <v>853</v>
      </c>
      <c r="C145" s="424"/>
      <c r="D145" s="424"/>
      <c r="E145" s="424"/>
      <c r="F145" s="424"/>
      <c r="G145" s="424"/>
      <c r="H145" s="424"/>
      <c r="I145" s="424"/>
      <c r="J145" s="424"/>
      <c r="K145" s="424"/>
      <c r="L145" s="424"/>
      <c r="M145" s="152"/>
    </row>
    <row r="146" spans="2:13" s="28" customFormat="1" ht="22.5" customHeight="1">
      <c r="B146" s="467" t="s">
        <v>640</v>
      </c>
      <c r="C146" s="467"/>
      <c r="D146" s="467"/>
      <c r="E146" s="467"/>
      <c r="F146" s="467"/>
      <c r="G146" s="467"/>
      <c r="H146" s="467"/>
      <c r="I146" s="467"/>
      <c r="J146" s="467"/>
      <c r="K146" s="467"/>
      <c r="L146" s="467"/>
      <c r="M146" s="467"/>
    </row>
    <row r="147" spans="2:13" s="28" customFormat="1">
      <c r="B147" s="152"/>
      <c r="C147" s="152"/>
      <c r="D147" s="152"/>
      <c r="E147" s="152"/>
      <c r="F147" s="152"/>
      <c r="G147" s="152"/>
      <c r="H147" s="152"/>
      <c r="I147" s="152"/>
      <c r="J147" s="152"/>
      <c r="K147" s="152"/>
      <c r="L147" s="152"/>
      <c r="M147" s="152"/>
    </row>
    <row r="148" spans="2:13">
      <c r="B148" s="152"/>
      <c r="C148" s="152"/>
      <c r="D148" s="152"/>
      <c r="E148" s="152"/>
      <c r="F148" s="152"/>
      <c r="G148" s="152"/>
      <c r="H148" s="152"/>
      <c r="I148" s="152"/>
      <c r="J148" s="152"/>
      <c r="K148" s="152"/>
      <c r="L148" s="152"/>
      <c r="M148" s="152"/>
    </row>
    <row r="150" spans="2:13">
      <c r="D150" s="186"/>
    </row>
  </sheetData>
  <mergeCells count="55">
    <mergeCell ref="B12:M12"/>
    <mergeCell ref="B13:M13"/>
    <mergeCell ref="G1:L1"/>
    <mergeCell ref="M1:R1"/>
    <mergeCell ref="N12:Y12"/>
    <mergeCell ref="A1:F1"/>
    <mergeCell ref="B8:M8"/>
    <mergeCell ref="B10:M10"/>
    <mergeCell ref="B11:M11"/>
    <mergeCell ref="A2:F2"/>
    <mergeCell ref="B15:M15"/>
    <mergeCell ref="B14:M14"/>
    <mergeCell ref="B23:B46"/>
    <mergeCell ref="B16:M16"/>
    <mergeCell ref="B17:M17"/>
    <mergeCell ref="B18:M18"/>
    <mergeCell ref="B19:M19"/>
    <mergeCell ref="B20:M20"/>
    <mergeCell ref="C39:C42"/>
    <mergeCell ref="C23:C26"/>
    <mergeCell ref="C27:C30"/>
    <mergeCell ref="C31:C34"/>
    <mergeCell ref="C35:C38"/>
    <mergeCell ref="C43:C46"/>
    <mergeCell ref="B146:M146"/>
    <mergeCell ref="B145:L145"/>
    <mergeCell ref="B144:L144"/>
    <mergeCell ref="C50:C53"/>
    <mergeCell ref="C54:C57"/>
    <mergeCell ref="C78:C81"/>
    <mergeCell ref="B141:C141"/>
    <mergeCell ref="B50:B117"/>
    <mergeCell ref="C74:C77"/>
    <mergeCell ref="C82:C85"/>
    <mergeCell ref="C106:C109"/>
    <mergeCell ref="C90:C93"/>
    <mergeCell ref="C110:C113"/>
    <mergeCell ref="C133:C135"/>
    <mergeCell ref="C121:C123"/>
    <mergeCell ref="C114:C117"/>
    <mergeCell ref="C86:C89"/>
    <mergeCell ref="B143:L143"/>
    <mergeCell ref="B142:L142"/>
    <mergeCell ref="C58:C61"/>
    <mergeCell ref="C62:C65"/>
    <mergeCell ref="C66:C69"/>
    <mergeCell ref="C98:C101"/>
    <mergeCell ref="B121:B138"/>
    <mergeCell ref="C136:C138"/>
    <mergeCell ref="C102:C105"/>
    <mergeCell ref="C70:C73"/>
    <mergeCell ref="C94:C97"/>
    <mergeCell ref="C124:C126"/>
    <mergeCell ref="C127:C129"/>
    <mergeCell ref="C130:C132"/>
  </mergeCells>
  <hyperlinks>
    <hyperlink ref="B143:L143" location="Conversions!A1" display="Defra provide a specific conversion table at the back of these listings to allow organisations to convert the conversion factors into different units where required.   Please see the ‘conversions’ listing." xr:uid="{00000000-0004-0000-0300-000000000000}"/>
    <hyperlink ref="A3" location="Index!A1" display="Index" xr:uid="{00000000-0004-0000-0300-000001000000}"/>
    <hyperlink ref="B20:M20" location="'Outside of scopes'!A1" display="(For more information refer to the ‘outside of scopes’ tab for guidance)." xr:uid="{00000000-0004-0000-0300-000002000000}"/>
    <hyperlink ref="B12:M12" r:id="rId1" display="●  'Diesel (average biofuel blend)'/'diesel (100% mineral oil)' - typically organisations purchasing forecourt fuel should use 'diesel (average biofuel blend)'. It should be noted that any fuel an organisation reports in Scope 1 that has biofuel content m" xr:uid="{00000000-0004-0000-0300-000003000000}"/>
  </hyperlinks>
  <pageMargins left="0.7" right="0.7" top="0.75" bottom="0.75" header="0.3" footer="0.3"/>
  <pageSetup paperSize="9" scale="38" fitToHeight="0" orientation="landscape" r:id="rId2"/>
  <headerFooter alignWithMargins="0"/>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tint="0.39997558519241921"/>
    <pageSetUpPr fitToPage="1"/>
  </sheetPr>
  <dimension ref="A1:AX88"/>
  <sheetViews>
    <sheetView workbookViewId="0">
      <selection sqref="A1:F1"/>
    </sheetView>
  </sheetViews>
  <sheetFormatPr baseColWidth="10" defaultColWidth="11.1640625" defaultRowHeight="13"/>
  <cols>
    <col min="1" max="1" width="5.5" customWidth="1"/>
    <col min="2" max="2" width="16.5" customWidth="1"/>
    <col min="3" max="3" width="18" customWidth="1"/>
    <col min="4" max="4" width="19.33203125" customWidth="1"/>
    <col min="5" max="5" width="13.5" customWidth="1"/>
    <col min="6" max="6" width="33.5" customWidth="1"/>
    <col min="7" max="7" width="17.5" customWidth="1"/>
    <col min="12" max="12" width="11.1640625" customWidth="1"/>
    <col min="13" max="13" width="12.5" customWidth="1"/>
  </cols>
  <sheetData>
    <row r="1" spans="1:50" s="124" customFormat="1" ht="11">
      <c r="A1" s="432" t="s">
        <v>186</v>
      </c>
      <c r="B1" s="432"/>
      <c r="C1" s="432"/>
      <c r="D1" s="432"/>
      <c r="E1" s="432"/>
      <c r="F1" s="432"/>
      <c r="G1" s="137"/>
      <c r="H1" s="137"/>
      <c r="I1" s="137"/>
      <c r="J1" s="137"/>
      <c r="K1" s="137"/>
      <c r="L1" s="137"/>
      <c r="M1" s="137"/>
    </row>
    <row r="2" spans="1:50" ht="21">
      <c r="A2" s="453" t="s">
        <v>82</v>
      </c>
      <c r="B2" s="453"/>
      <c r="C2" s="453"/>
      <c r="D2" s="453"/>
      <c r="E2" s="453"/>
      <c r="F2" s="453"/>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row>
    <row r="3" spans="1:50" ht="14">
      <c r="A3" s="126" t="s">
        <v>185</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row>
    <row r="4" spans="1:50" s="127" customFormat="1" ht="9" thickBot="1">
      <c r="A4" s="141"/>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row>
    <row r="5" spans="1:50" ht="20.5" customHeight="1" thickTop="1">
      <c r="A5" s="28"/>
      <c r="B5" s="83" t="s">
        <v>12</v>
      </c>
      <c r="C5" s="41" t="s">
        <v>82</v>
      </c>
      <c r="D5" s="4" t="s">
        <v>830</v>
      </c>
      <c r="E5" s="52">
        <v>44348</v>
      </c>
      <c r="F5" s="97" t="s">
        <v>175</v>
      </c>
      <c r="G5" s="52" t="s">
        <v>859</v>
      </c>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row>
    <row r="6" spans="1:50" ht="16" thickBot="1">
      <c r="A6" s="28"/>
      <c r="B6" s="73" t="s">
        <v>136</v>
      </c>
      <c r="C6" s="26" t="s">
        <v>97</v>
      </c>
      <c r="D6" s="73" t="s">
        <v>33</v>
      </c>
      <c r="E6" s="37">
        <v>1</v>
      </c>
      <c r="F6" s="88" t="s">
        <v>20</v>
      </c>
      <c r="G6" s="112">
        <v>2020</v>
      </c>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row>
    <row r="7" spans="1:50" ht="15" thickTop="1" thickBot="1">
      <c r="A7" s="28"/>
      <c r="B7" s="481"/>
      <c r="C7" s="482"/>
      <c r="D7" s="482"/>
      <c r="E7" s="482"/>
      <c r="F7" s="482"/>
      <c r="G7" s="482"/>
      <c r="H7" s="482"/>
      <c r="I7" s="482"/>
      <c r="J7" s="482"/>
      <c r="K7" s="482"/>
      <c r="L7" s="482"/>
      <c r="M7" s="482"/>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row>
    <row r="8" spans="1:50" ht="36.75" customHeight="1" thickTop="1" thickBot="1">
      <c r="A8" s="28"/>
      <c r="B8" s="483" t="s">
        <v>532</v>
      </c>
      <c r="C8" s="484"/>
      <c r="D8" s="484"/>
      <c r="E8" s="484"/>
      <c r="F8" s="484"/>
      <c r="G8" s="484"/>
      <c r="H8" s="484"/>
      <c r="I8" s="484"/>
      <c r="J8" s="484"/>
      <c r="K8" s="484"/>
      <c r="L8" s="484"/>
      <c r="M8" s="485"/>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row>
    <row r="9" spans="1:50" ht="14" thickTop="1">
      <c r="A9" s="28"/>
      <c r="B9" s="142"/>
      <c r="C9" s="142"/>
      <c r="D9" s="142"/>
      <c r="E9" s="142"/>
      <c r="F9" s="142"/>
      <c r="G9" s="142"/>
      <c r="H9" s="142"/>
      <c r="I9" s="142"/>
      <c r="J9" s="142"/>
      <c r="K9" s="142"/>
      <c r="L9" s="142"/>
      <c r="M9" s="14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row>
    <row r="10" spans="1:50" s="28" customFormat="1" ht="19.5" customHeight="1">
      <c r="B10" s="480" t="s">
        <v>176</v>
      </c>
      <c r="C10" s="480"/>
      <c r="D10" s="480"/>
      <c r="E10" s="480"/>
      <c r="F10" s="480"/>
      <c r="G10" s="480"/>
      <c r="H10" s="480"/>
      <c r="I10" s="480"/>
      <c r="J10" s="480"/>
      <c r="K10" s="480"/>
      <c r="L10" s="480"/>
      <c r="M10" s="480"/>
    </row>
    <row r="11" spans="1:50" s="28" customFormat="1" ht="36" customHeight="1">
      <c r="B11" s="416" t="s">
        <v>550</v>
      </c>
      <c r="C11" s="416"/>
      <c r="D11" s="416"/>
      <c r="E11" s="416"/>
      <c r="F11" s="416"/>
      <c r="G11" s="416"/>
      <c r="H11" s="416"/>
      <c r="I11" s="416"/>
      <c r="J11" s="416"/>
      <c r="K11" s="416"/>
      <c r="L11" s="416"/>
      <c r="M11" s="416"/>
    </row>
    <row r="12" spans="1:50" s="28" customFormat="1" ht="72" customHeight="1">
      <c r="B12" s="416" t="s">
        <v>551</v>
      </c>
      <c r="C12" s="416"/>
      <c r="D12" s="416"/>
      <c r="E12" s="416"/>
      <c r="F12" s="416"/>
      <c r="G12" s="416"/>
      <c r="H12" s="416"/>
      <c r="I12" s="416"/>
      <c r="J12" s="416"/>
      <c r="K12" s="416"/>
      <c r="L12" s="416"/>
      <c r="M12" s="416"/>
    </row>
    <row r="13" spans="1:50" ht="15.5" customHeight="1">
      <c r="A13" s="28"/>
      <c r="B13" s="486" t="s">
        <v>643</v>
      </c>
      <c r="C13" s="486"/>
      <c r="D13" s="486"/>
      <c r="E13" s="486"/>
      <c r="F13" s="486"/>
      <c r="G13" s="486"/>
      <c r="H13" s="486"/>
      <c r="I13" s="486"/>
      <c r="J13" s="486"/>
      <c r="K13" s="486"/>
      <c r="L13" s="486"/>
      <c r="M13" s="486"/>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row>
    <row r="14" spans="1:50" ht="15">
      <c r="A14" s="28"/>
      <c r="B14" s="187"/>
      <c r="C14" s="187"/>
      <c r="D14" s="187"/>
      <c r="E14" s="187"/>
      <c r="F14" s="187"/>
      <c r="G14" s="187"/>
      <c r="H14" s="187"/>
      <c r="I14" s="187"/>
      <c r="J14" s="187"/>
      <c r="K14" s="187"/>
      <c r="L14" s="187"/>
      <c r="M14" s="187"/>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row>
    <row r="15" spans="1:50" ht="16">
      <c r="A15" s="28"/>
      <c r="B15" s="114" t="s">
        <v>152</v>
      </c>
      <c r="C15" s="152"/>
      <c r="D15" s="152"/>
      <c r="E15" s="152"/>
      <c r="F15" s="152"/>
      <c r="G15" s="152"/>
      <c r="H15" s="152"/>
      <c r="I15" s="152"/>
      <c r="J15" s="152"/>
      <c r="K15" s="152"/>
      <c r="L15" s="152"/>
      <c r="M15" s="15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row>
    <row r="16" spans="1:50" ht="23" customHeight="1">
      <c r="A16" s="28"/>
      <c r="B16" s="416" t="s">
        <v>552</v>
      </c>
      <c r="C16" s="416"/>
      <c r="D16" s="416"/>
      <c r="E16" s="416"/>
      <c r="F16" s="416"/>
      <c r="G16" s="416"/>
      <c r="H16" s="416"/>
      <c r="I16" s="416"/>
      <c r="J16" s="416"/>
      <c r="K16" s="416"/>
      <c r="L16" s="416"/>
      <c r="M16" s="416"/>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row>
    <row r="17" spans="2:13" s="28" customFormat="1" ht="21.75" customHeight="1">
      <c r="B17" s="416" t="s">
        <v>153</v>
      </c>
      <c r="C17" s="416"/>
      <c r="D17" s="416"/>
      <c r="E17" s="416"/>
      <c r="F17" s="416"/>
      <c r="G17" s="416"/>
      <c r="H17" s="416"/>
      <c r="I17" s="416"/>
      <c r="J17" s="416"/>
      <c r="K17" s="416"/>
      <c r="L17" s="416"/>
      <c r="M17" s="416"/>
    </row>
    <row r="18" spans="2:13" s="28" customFormat="1" ht="21.75" customHeight="1">
      <c r="B18" s="167"/>
      <c r="C18" s="167"/>
      <c r="D18" s="167"/>
      <c r="E18" s="167"/>
      <c r="F18" s="167"/>
      <c r="G18" s="167"/>
      <c r="H18" s="167"/>
      <c r="I18" s="167"/>
      <c r="J18" s="167"/>
      <c r="K18" s="167"/>
      <c r="L18" s="167"/>
      <c r="M18" s="167"/>
    </row>
    <row r="19" spans="2:13" s="28" customFormat="1" ht="16.25" customHeight="1">
      <c r="B19" s="133" t="s">
        <v>188</v>
      </c>
      <c r="C19" s="129" t="s">
        <v>189</v>
      </c>
      <c r="D19" s="129" t="s">
        <v>190</v>
      </c>
      <c r="E19" s="215" t="s">
        <v>191</v>
      </c>
      <c r="F19" s="167"/>
      <c r="G19" s="230"/>
      <c r="H19" s="167"/>
      <c r="I19" s="167"/>
      <c r="J19" s="167"/>
      <c r="K19" s="167"/>
      <c r="L19" s="167"/>
      <c r="M19" s="167"/>
    </row>
    <row r="20" spans="2:13" s="28" customFormat="1" ht="16.25" customHeight="1">
      <c r="B20" s="487" t="s">
        <v>228</v>
      </c>
      <c r="C20" s="488" t="s">
        <v>71</v>
      </c>
      <c r="D20" s="130" t="s">
        <v>197</v>
      </c>
      <c r="E20" s="213">
        <v>8.3700000000000007E-3</v>
      </c>
      <c r="F20" s="167"/>
      <c r="G20" s="167"/>
      <c r="H20" s="167"/>
      <c r="I20" s="167"/>
      <c r="J20" s="167"/>
      <c r="K20" s="167"/>
      <c r="L20" s="167"/>
      <c r="M20" s="167"/>
    </row>
    <row r="21" spans="2:13" s="28" customFormat="1" ht="16.25" customHeight="1">
      <c r="B21" s="487"/>
      <c r="C21" s="488"/>
      <c r="D21" s="130" t="s">
        <v>149</v>
      </c>
      <c r="E21" s="213">
        <v>0.39328000000000002</v>
      </c>
      <c r="F21" s="167"/>
      <c r="G21" s="167"/>
      <c r="H21" s="167"/>
      <c r="I21" s="167"/>
      <c r="J21" s="167"/>
      <c r="K21" s="167"/>
      <c r="L21" s="167"/>
      <c r="M21" s="167"/>
    </row>
    <row r="22" spans="2:13" s="28" customFormat="1" ht="16.25" customHeight="1">
      <c r="B22" s="487"/>
      <c r="C22" s="488"/>
      <c r="D22" s="130" t="s">
        <v>98</v>
      </c>
      <c r="E22" s="213">
        <v>1.0540000000000001E-2</v>
      </c>
      <c r="F22" s="167"/>
      <c r="G22" s="167"/>
      <c r="H22" s="167"/>
      <c r="I22" s="167"/>
      <c r="J22" s="167"/>
      <c r="K22" s="167"/>
      <c r="L22" s="167"/>
      <c r="M22" s="167"/>
    </row>
    <row r="23" spans="2:13" s="28" customFormat="1" ht="16.25" customHeight="1">
      <c r="B23" s="487"/>
      <c r="C23" s="488" t="s">
        <v>229</v>
      </c>
      <c r="D23" s="130" t="s">
        <v>197</v>
      </c>
      <c r="E23" s="213">
        <v>0.1658</v>
      </c>
      <c r="F23" s="167"/>
      <c r="G23" s="167"/>
      <c r="H23" s="167"/>
      <c r="I23" s="167"/>
      <c r="J23" s="167"/>
      <c r="K23" s="167"/>
      <c r="L23" s="167"/>
      <c r="M23" s="167"/>
    </row>
    <row r="24" spans="2:13" s="28" customFormat="1" ht="16.25" customHeight="1">
      <c r="B24" s="487"/>
      <c r="C24" s="488"/>
      <c r="D24" s="130" t="s">
        <v>149</v>
      </c>
      <c r="E24" s="213">
        <v>5.0079700000000003</v>
      </c>
      <c r="F24" s="167"/>
      <c r="G24" s="167"/>
      <c r="H24" s="167"/>
      <c r="I24" s="167"/>
      <c r="J24" s="167"/>
      <c r="K24" s="167"/>
      <c r="L24" s="167"/>
      <c r="M24" s="167"/>
    </row>
    <row r="25" spans="2:13" s="28" customFormat="1" ht="16.25" customHeight="1">
      <c r="B25" s="487"/>
      <c r="C25" s="488"/>
      <c r="D25" s="130" t="s">
        <v>98</v>
      </c>
      <c r="E25" s="213">
        <v>0.18629999999999999</v>
      </c>
      <c r="F25" s="167"/>
      <c r="G25" s="167"/>
      <c r="H25" s="167"/>
      <c r="I25" s="167"/>
      <c r="J25" s="167"/>
      <c r="K25" s="167"/>
      <c r="L25" s="167"/>
      <c r="M25" s="167"/>
    </row>
    <row r="26" spans="2:13" s="28" customFormat="1" ht="16.25" customHeight="1">
      <c r="B26" s="487"/>
      <c r="C26" s="488" t="s">
        <v>230</v>
      </c>
      <c r="D26" s="130" t="s">
        <v>197</v>
      </c>
      <c r="E26" s="217"/>
      <c r="F26" s="167"/>
      <c r="G26" s="167"/>
      <c r="H26" s="167"/>
      <c r="I26" s="167"/>
      <c r="J26" s="167"/>
      <c r="K26" s="167"/>
      <c r="L26" s="167"/>
      <c r="M26" s="167"/>
    </row>
    <row r="27" spans="2:13" s="28" customFormat="1" ht="16.25" customHeight="1">
      <c r="B27" s="487"/>
      <c r="C27" s="488"/>
      <c r="D27" s="130" t="s">
        <v>149</v>
      </c>
      <c r="E27" s="213">
        <v>0.10574</v>
      </c>
      <c r="F27" s="167"/>
      <c r="G27" s="167"/>
      <c r="H27" s="167"/>
      <c r="I27" s="167"/>
      <c r="J27" s="167"/>
      <c r="K27" s="167"/>
      <c r="L27" s="167"/>
      <c r="M27" s="167"/>
    </row>
    <row r="28" spans="2:13" s="28" customFormat="1" ht="16.25" customHeight="1">
      <c r="B28" s="487"/>
      <c r="C28" s="488"/>
      <c r="D28" s="130" t="s">
        <v>98</v>
      </c>
      <c r="E28" s="213">
        <v>5.1799999999999997E-3</v>
      </c>
      <c r="F28" s="167"/>
      <c r="G28" s="167"/>
      <c r="H28" s="167"/>
      <c r="I28" s="167"/>
      <c r="J28" s="167"/>
      <c r="K28" s="167"/>
      <c r="L28" s="167"/>
      <c r="M28" s="167"/>
    </row>
    <row r="29" spans="2:13" s="28" customFormat="1" ht="16.25" customHeight="1">
      <c r="B29" s="487"/>
      <c r="C29" s="489" t="s">
        <v>231</v>
      </c>
      <c r="D29" s="130" t="s">
        <v>197</v>
      </c>
      <c r="E29" s="213">
        <v>0.1658</v>
      </c>
      <c r="F29" s="167"/>
      <c r="G29" s="167"/>
      <c r="H29" s="167"/>
      <c r="I29" s="167"/>
      <c r="J29" s="167"/>
      <c r="K29" s="167"/>
      <c r="L29" s="167"/>
      <c r="M29" s="167"/>
    </row>
    <row r="30" spans="2:13" s="28" customFormat="1" ht="16.25" customHeight="1">
      <c r="B30" s="487"/>
      <c r="C30" s="489"/>
      <c r="D30" s="130" t="s">
        <v>149</v>
      </c>
      <c r="E30" s="213">
        <v>5.0079700000000003</v>
      </c>
      <c r="F30" s="167"/>
      <c r="G30" s="167"/>
      <c r="H30" s="167"/>
      <c r="I30" s="167"/>
      <c r="J30" s="167"/>
      <c r="K30" s="167"/>
      <c r="L30" s="167"/>
      <c r="M30" s="167"/>
    </row>
    <row r="31" spans="2:13" s="28" customFormat="1" ht="16.25" customHeight="1">
      <c r="B31" s="487"/>
      <c r="C31" s="489"/>
      <c r="D31" s="130" t="s">
        <v>98</v>
      </c>
      <c r="E31" s="213">
        <v>0.18629999999999999</v>
      </c>
      <c r="F31" s="167"/>
      <c r="G31" s="167"/>
      <c r="H31" s="167"/>
      <c r="I31" s="167"/>
      <c r="J31" s="167"/>
      <c r="K31" s="167"/>
      <c r="L31" s="167"/>
      <c r="M31" s="167"/>
    </row>
    <row r="32" spans="2:13" s="28" customFormat="1" ht="16.25" customHeight="1">
      <c r="B32" s="487"/>
      <c r="C32" s="489" t="s">
        <v>232</v>
      </c>
      <c r="D32" s="130" t="s">
        <v>197</v>
      </c>
      <c r="E32" s="213">
        <v>0.1658</v>
      </c>
      <c r="F32" s="167"/>
      <c r="G32" s="167"/>
      <c r="H32" s="167"/>
      <c r="I32" s="167"/>
      <c r="J32" s="167"/>
      <c r="K32" s="167"/>
      <c r="L32" s="167"/>
      <c r="M32" s="167"/>
    </row>
    <row r="33" spans="2:13" s="28" customFormat="1" ht="16.25" customHeight="1">
      <c r="B33" s="487"/>
      <c r="C33" s="489"/>
      <c r="D33" s="130" t="s">
        <v>149</v>
      </c>
      <c r="E33" s="213">
        <v>5.0079700000000003</v>
      </c>
      <c r="F33" s="167"/>
      <c r="G33" s="167"/>
      <c r="H33" s="167"/>
      <c r="I33" s="167"/>
      <c r="J33" s="167"/>
      <c r="K33" s="167"/>
      <c r="L33" s="167"/>
      <c r="M33" s="167"/>
    </row>
    <row r="34" spans="2:13" s="28" customFormat="1" ht="16.25" customHeight="1">
      <c r="B34" s="487"/>
      <c r="C34" s="489"/>
      <c r="D34" s="130" t="s">
        <v>98</v>
      </c>
      <c r="E34" s="213">
        <v>0.18629999999999999</v>
      </c>
      <c r="F34" s="167"/>
      <c r="G34" s="167"/>
      <c r="H34" s="167"/>
      <c r="I34" s="167"/>
      <c r="J34" s="167"/>
      <c r="K34" s="167"/>
      <c r="L34" s="167"/>
      <c r="M34" s="167"/>
    </row>
    <row r="35" spans="2:13" s="28" customFormat="1" ht="15">
      <c r="B35" s="134"/>
      <c r="C35" s="105"/>
      <c r="D35" s="105"/>
      <c r="E35" s="214"/>
      <c r="F35" s="167"/>
      <c r="G35" s="167"/>
      <c r="H35" s="167"/>
      <c r="I35" s="167"/>
      <c r="J35" s="167"/>
      <c r="K35" s="167"/>
      <c r="L35" s="167"/>
      <c r="M35" s="167"/>
    </row>
    <row r="36" spans="2:13" s="28" customFormat="1" ht="15">
      <c r="B36" s="134"/>
      <c r="C36" s="105"/>
      <c r="D36" s="105"/>
      <c r="E36" s="214"/>
      <c r="F36" s="167"/>
      <c r="G36" s="167"/>
      <c r="H36" s="167"/>
      <c r="I36" s="167"/>
      <c r="J36" s="167"/>
      <c r="K36" s="167"/>
      <c r="L36" s="167"/>
      <c r="M36" s="167"/>
    </row>
    <row r="37" spans="2:13" s="28" customFormat="1" ht="15">
      <c r="B37" s="134"/>
      <c r="C37" s="105"/>
      <c r="D37" s="105"/>
      <c r="E37" s="214"/>
      <c r="F37" s="167"/>
      <c r="G37" s="167"/>
      <c r="H37" s="167"/>
      <c r="I37" s="167"/>
      <c r="J37" s="167"/>
      <c r="K37" s="167"/>
      <c r="L37" s="167"/>
      <c r="M37" s="167"/>
    </row>
    <row r="38" spans="2:13" s="28" customFormat="1" ht="25.5" customHeight="1">
      <c r="B38" s="133" t="s">
        <v>188</v>
      </c>
      <c r="C38" s="129" t="s">
        <v>189</v>
      </c>
      <c r="D38" s="129" t="s">
        <v>190</v>
      </c>
      <c r="E38" s="218" t="s">
        <v>191</v>
      </c>
      <c r="F38" s="167"/>
      <c r="G38" s="167"/>
      <c r="H38" s="167"/>
      <c r="I38" s="167"/>
      <c r="J38" s="167"/>
      <c r="K38" s="167"/>
      <c r="L38" s="167"/>
      <c r="M38" s="167"/>
    </row>
    <row r="39" spans="2:13" s="28" customFormat="1" ht="14" customHeight="1">
      <c r="B39" s="487" t="s">
        <v>233</v>
      </c>
      <c r="C39" s="488" t="s">
        <v>234</v>
      </c>
      <c r="D39" s="130" t="s">
        <v>196</v>
      </c>
      <c r="E39" s="219">
        <v>63.115340000000003</v>
      </c>
      <c r="F39" s="167"/>
      <c r="G39" s="167"/>
      <c r="H39" s="167"/>
      <c r="I39" s="167"/>
      <c r="J39" s="167"/>
      <c r="K39" s="167"/>
      <c r="L39" s="167"/>
      <c r="M39" s="167"/>
    </row>
    <row r="40" spans="2:13" s="28" customFormat="1" ht="14" customHeight="1">
      <c r="B40" s="487"/>
      <c r="C40" s="488"/>
      <c r="D40" s="130" t="s">
        <v>128</v>
      </c>
      <c r="E40" s="219">
        <v>1.545E-2</v>
      </c>
      <c r="F40" s="167"/>
      <c r="G40" s="167"/>
      <c r="H40" s="167"/>
      <c r="I40" s="167"/>
      <c r="J40" s="167"/>
      <c r="K40" s="167"/>
      <c r="L40" s="167"/>
      <c r="M40" s="167"/>
    </row>
    <row r="41" spans="2:13" s="28" customFormat="1" ht="14" customHeight="1">
      <c r="B41" s="487"/>
      <c r="C41" s="488" t="s">
        <v>235</v>
      </c>
      <c r="D41" s="130" t="s">
        <v>196</v>
      </c>
      <c r="E41" s="219">
        <v>58.352719999999998</v>
      </c>
      <c r="F41" s="167"/>
      <c r="G41" s="167"/>
      <c r="H41" s="167"/>
      <c r="I41" s="167"/>
      <c r="J41" s="167"/>
      <c r="K41" s="167"/>
      <c r="L41" s="167"/>
      <c r="M41" s="167"/>
    </row>
    <row r="42" spans="2:13" s="28" customFormat="1" ht="14" customHeight="1">
      <c r="B42" s="487"/>
      <c r="C42" s="488"/>
      <c r="D42" s="130" t="s">
        <v>128</v>
      </c>
      <c r="E42" s="219">
        <v>1.545E-2</v>
      </c>
      <c r="F42" s="167"/>
      <c r="G42" s="167"/>
      <c r="H42" s="167"/>
      <c r="I42" s="167"/>
      <c r="J42" s="167"/>
      <c r="K42" s="167"/>
      <c r="L42" s="167"/>
      <c r="M42" s="167"/>
    </row>
    <row r="43" spans="2:13" s="28" customFormat="1" ht="14" customHeight="1">
      <c r="B43" s="487"/>
      <c r="C43" s="488" t="s">
        <v>236</v>
      </c>
      <c r="D43" s="130" t="s">
        <v>196</v>
      </c>
      <c r="E43" s="219">
        <v>72.297309999999996</v>
      </c>
      <c r="F43" s="167"/>
      <c r="G43" s="167"/>
      <c r="H43" s="167"/>
      <c r="I43" s="167"/>
      <c r="J43" s="167"/>
      <c r="K43" s="167"/>
      <c r="L43" s="167"/>
      <c r="M43" s="167"/>
    </row>
    <row r="44" spans="2:13" s="28" customFormat="1" ht="14" customHeight="1">
      <c r="B44" s="487"/>
      <c r="C44" s="488"/>
      <c r="D44" s="130" t="s">
        <v>128</v>
      </c>
      <c r="E44" s="219">
        <v>1.545E-2</v>
      </c>
      <c r="F44" s="167"/>
      <c r="G44" s="167"/>
      <c r="H44" s="167"/>
      <c r="I44" s="167"/>
      <c r="J44" s="167"/>
      <c r="K44" s="167"/>
      <c r="L44" s="167"/>
      <c r="M44" s="167"/>
    </row>
    <row r="45" spans="2:13" s="28" customFormat="1" ht="14" customHeight="1">
      <c r="B45" s="487"/>
      <c r="C45" s="488" t="s">
        <v>237</v>
      </c>
      <c r="D45" s="130" t="s">
        <v>196</v>
      </c>
      <c r="E45" s="219">
        <v>60.954079999999998</v>
      </c>
      <c r="F45" s="167"/>
      <c r="G45" s="167"/>
      <c r="H45" s="167"/>
      <c r="I45" s="167"/>
      <c r="J45" s="167"/>
      <c r="K45" s="167"/>
      <c r="L45" s="167"/>
      <c r="M45" s="167"/>
    </row>
    <row r="46" spans="2:13" s="28" customFormat="1" ht="14" customHeight="1">
      <c r="B46" s="487"/>
      <c r="C46" s="488"/>
      <c r="D46" s="130" t="s">
        <v>128</v>
      </c>
      <c r="E46" s="219">
        <v>1.6289999999999999E-2</v>
      </c>
      <c r="F46" s="167"/>
      <c r="G46" s="167"/>
      <c r="H46" s="167"/>
      <c r="I46" s="167"/>
      <c r="J46" s="167"/>
      <c r="K46" s="167"/>
      <c r="L46" s="167"/>
      <c r="M46" s="167"/>
    </row>
    <row r="47" spans="2:13" s="28" customFormat="1" ht="10.25" customHeight="1">
      <c r="B47" s="134"/>
      <c r="C47" s="105"/>
      <c r="D47" s="105"/>
      <c r="E47" s="105"/>
      <c r="F47" s="167"/>
      <c r="G47" s="167"/>
      <c r="H47" s="167"/>
      <c r="I47" s="167"/>
      <c r="J47" s="167"/>
      <c r="K47" s="167"/>
      <c r="L47" s="167"/>
      <c r="M47" s="167"/>
    </row>
    <row r="48" spans="2:13" s="28" customFormat="1" ht="9.5" customHeight="1">
      <c r="B48" s="134"/>
      <c r="C48" s="105"/>
      <c r="D48" s="105"/>
      <c r="E48" s="105"/>
      <c r="F48" s="167"/>
      <c r="G48" s="167"/>
      <c r="H48" s="167"/>
      <c r="I48" s="167"/>
      <c r="J48" s="167"/>
      <c r="K48" s="167"/>
      <c r="L48" s="167"/>
      <c r="M48" s="167"/>
    </row>
    <row r="49" spans="2:13" s="28" customFormat="1" ht="9" customHeight="1">
      <c r="B49" s="134"/>
      <c r="C49" s="105"/>
      <c r="D49" s="105"/>
      <c r="E49" s="105"/>
      <c r="F49" s="167"/>
      <c r="G49" s="167"/>
      <c r="H49" s="167"/>
      <c r="I49" s="167"/>
      <c r="J49" s="167"/>
      <c r="K49" s="167"/>
      <c r="L49" s="167"/>
      <c r="M49" s="167"/>
    </row>
    <row r="50" spans="2:13" s="28" customFormat="1" ht="18.75" customHeight="1">
      <c r="B50" s="133" t="s">
        <v>188</v>
      </c>
      <c r="C50" s="129" t="s">
        <v>189</v>
      </c>
      <c r="D50" s="129" t="s">
        <v>190</v>
      </c>
      <c r="E50" s="130" t="s">
        <v>191</v>
      </c>
      <c r="F50" s="167"/>
      <c r="G50" s="167"/>
      <c r="H50" s="167"/>
      <c r="I50" s="167"/>
      <c r="J50" s="167"/>
      <c r="K50" s="167"/>
      <c r="L50" s="167"/>
      <c r="M50" s="167"/>
    </row>
    <row r="51" spans="2:13" s="28" customFormat="1" ht="15" customHeight="1">
      <c r="B51" s="487" t="s">
        <v>107</v>
      </c>
      <c r="C51" s="488" t="s">
        <v>107</v>
      </c>
      <c r="D51" s="130" t="s">
        <v>196</v>
      </c>
      <c r="E51" s="219">
        <v>1.1911499999999999</v>
      </c>
      <c r="F51" s="167"/>
      <c r="G51" s="167"/>
      <c r="H51" s="167"/>
      <c r="I51" s="167"/>
      <c r="J51" s="167"/>
      <c r="K51" s="167"/>
      <c r="L51" s="167"/>
      <c r="M51" s="167"/>
    </row>
    <row r="52" spans="2:13" s="28" customFormat="1" ht="16.5" customHeight="1">
      <c r="B52" s="487"/>
      <c r="C52" s="488"/>
      <c r="D52" s="130" t="s">
        <v>128</v>
      </c>
      <c r="E52" s="219">
        <v>2.1000000000000001E-4</v>
      </c>
      <c r="F52" s="167"/>
      <c r="G52" s="167"/>
      <c r="H52" s="167"/>
      <c r="I52" s="167"/>
      <c r="J52" s="167"/>
      <c r="K52" s="167"/>
      <c r="L52" s="167"/>
      <c r="M52" s="167"/>
    </row>
    <row r="53" spans="2:13" s="28" customFormat="1" ht="16.5" customHeight="1">
      <c r="B53" s="487"/>
      <c r="C53" s="488" t="s">
        <v>238</v>
      </c>
      <c r="D53" s="130" t="s">
        <v>196</v>
      </c>
      <c r="E53" s="219">
        <v>0.68691000000000002</v>
      </c>
      <c r="F53" s="167"/>
      <c r="G53" s="167"/>
      <c r="H53" s="167"/>
      <c r="I53" s="167"/>
      <c r="J53" s="167"/>
      <c r="K53" s="167"/>
      <c r="L53" s="167"/>
      <c r="M53" s="167"/>
    </row>
    <row r="54" spans="2:13" s="28" customFormat="1" ht="17.25" customHeight="1">
      <c r="B54" s="487"/>
      <c r="C54" s="488"/>
      <c r="D54" s="130" t="s">
        <v>128</v>
      </c>
      <c r="E54" s="219">
        <v>2.0000000000000001E-4</v>
      </c>
      <c r="F54" s="167"/>
      <c r="G54" s="167"/>
      <c r="H54" s="167"/>
      <c r="I54" s="167"/>
      <c r="J54" s="167"/>
      <c r="K54" s="167"/>
      <c r="L54" s="167"/>
      <c r="M54" s="167"/>
    </row>
    <row r="55" spans="2:13" s="28" customFormat="1" ht="21.75" customHeight="1">
      <c r="B55" s="167"/>
      <c r="C55" s="167"/>
      <c r="D55" s="167"/>
      <c r="E55" s="167"/>
      <c r="F55" s="167"/>
      <c r="G55" s="167"/>
      <c r="H55" s="167"/>
      <c r="I55" s="167"/>
      <c r="J55" s="167"/>
      <c r="K55" s="167"/>
      <c r="L55" s="167"/>
      <c r="M55" s="167"/>
    </row>
    <row r="56" spans="2:13" s="105" customFormat="1" ht="15">
      <c r="B56" s="153"/>
      <c r="C56" s="104"/>
      <c r="D56" s="104"/>
      <c r="E56" s="104"/>
      <c r="F56" s="104"/>
      <c r="G56" s="104"/>
      <c r="H56" s="104"/>
      <c r="I56" s="104"/>
      <c r="J56" s="104"/>
      <c r="K56" s="104"/>
      <c r="L56" s="104"/>
      <c r="M56" s="104"/>
    </row>
    <row r="57" spans="2:13" s="105" customFormat="1" ht="20.25" customHeight="1">
      <c r="B57" s="115" t="s">
        <v>121</v>
      </c>
      <c r="C57" s="117"/>
      <c r="D57" s="117"/>
      <c r="E57" s="117"/>
      <c r="F57" s="117"/>
      <c r="G57" s="117"/>
      <c r="H57" s="117"/>
      <c r="I57" s="117"/>
      <c r="J57" s="117"/>
      <c r="K57" s="117"/>
      <c r="L57" s="117"/>
      <c r="M57" s="117"/>
    </row>
    <row r="58" spans="2:13" s="28" customFormat="1" ht="21.75" customHeight="1">
      <c r="B58" s="439" t="s">
        <v>151</v>
      </c>
      <c r="C58" s="439"/>
      <c r="D58" s="439"/>
      <c r="E58" s="439"/>
      <c r="F58" s="439"/>
      <c r="G58" s="439"/>
      <c r="H58" s="439"/>
      <c r="I58" s="439"/>
      <c r="J58" s="439"/>
      <c r="K58" s="439"/>
      <c r="L58" s="439"/>
      <c r="M58" s="152"/>
    </row>
    <row r="59" spans="2:13" s="28" customFormat="1" ht="112.25" customHeight="1">
      <c r="B59" s="416" t="s">
        <v>823</v>
      </c>
      <c r="C59" s="416"/>
      <c r="D59" s="416"/>
      <c r="E59" s="416"/>
      <c r="F59" s="416"/>
      <c r="G59" s="416"/>
      <c r="H59" s="416"/>
      <c r="I59" s="416"/>
      <c r="J59" s="416"/>
      <c r="K59" s="416"/>
      <c r="L59" s="416"/>
      <c r="M59" s="152"/>
    </row>
    <row r="60" spans="2:13" s="28" customFormat="1" ht="12.5" customHeight="1">
      <c r="B60" s="467" t="s">
        <v>640</v>
      </c>
      <c r="C60" s="467"/>
      <c r="D60" s="467"/>
      <c r="E60" s="467"/>
      <c r="F60" s="467"/>
      <c r="G60" s="467"/>
      <c r="H60" s="467"/>
      <c r="I60" s="467"/>
      <c r="J60" s="467"/>
      <c r="K60" s="467"/>
      <c r="L60" s="467"/>
      <c r="M60" s="467"/>
    </row>
    <row r="61" spans="2:13" s="28" customFormat="1" ht="12.5" customHeight="1"/>
    <row r="62" spans="2:13" s="28" customFormat="1" ht="12.5" customHeight="1">
      <c r="B62" s="439"/>
      <c r="C62" s="439"/>
      <c r="D62" s="439"/>
      <c r="E62" s="439"/>
      <c r="F62" s="439"/>
      <c r="G62" s="439"/>
      <c r="H62" s="439"/>
      <c r="I62" s="439"/>
      <c r="J62" s="439"/>
      <c r="K62" s="439"/>
      <c r="L62" s="439"/>
    </row>
    <row r="63" spans="2:13" s="28" customFormat="1" ht="12.5" customHeight="1"/>
    <row r="64" spans="2:13" s="28" customFormat="1" ht="15">
      <c r="B64" s="416"/>
      <c r="C64" s="416"/>
      <c r="D64" s="416"/>
      <c r="E64" s="416"/>
      <c r="F64" s="416"/>
      <c r="G64" s="416"/>
      <c r="H64" s="416"/>
      <c r="I64" s="416"/>
      <c r="J64" s="416"/>
      <c r="K64" s="416"/>
      <c r="L64" s="416"/>
    </row>
    <row r="65" s="28" customFormat="1"/>
    <row r="66" s="28" customFormat="1"/>
    <row r="67" s="28" customFormat="1"/>
    <row r="68" s="28" customFormat="1"/>
    <row r="69" s="28" customFormat="1"/>
    <row r="70" s="28" customFormat="1"/>
    <row r="71" s="28" customFormat="1"/>
    <row r="72" s="28" customFormat="1"/>
    <row r="73" s="28" customFormat="1"/>
    <row r="74" s="28" customFormat="1"/>
    <row r="75" s="28" customFormat="1"/>
    <row r="76" s="28" customFormat="1"/>
    <row r="77" s="28" customFormat="1"/>
    <row r="78" s="28" customFormat="1"/>
    <row r="79" s="28" customFormat="1"/>
    <row r="80" s="28" customFormat="1"/>
    <row r="81" s="28" customFormat="1"/>
    <row r="82" s="28" customFormat="1"/>
    <row r="83" s="28" customFormat="1"/>
    <row r="84" s="28" customFormat="1"/>
    <row r="85" s="28" customFormat="1"/>
    <row r="86" s="28" customFormat="1"/>
    <row r="87" s="28" customFormat="1"/>
    <row r="88" s="28" customFormat="1"/>
  </sheetData>
  <mergeCells count="29">
    <mergeCell ref="B16:M16"/>
    <mergeCell ref="B17:M17"/>
    <mergeCell ref="B20:B34"/>
    <mergeCell ref="C20:C22"/>
    <mergeCell ref="C29:C31"/>
    <mergeCell ref="C32:C34"/>
    <mergeCell ref="C26:C28"/>
    <mergeCell ref="B58:L58"/>
    <mergeCell ref="B39:B46"/>
    <mergeCell ref="C39:C40"/>
    <mergeCell ref="C41:C42"/>
    <mergeCell ref="C43:C44"/>
    <mergeCell ref="C45:C46"/>
    <mergeCell ref="B64:L64"/>
    <mergeCell ref="A2:F2"/>
    <mergeCell ref="A1:F1"/>
    <mergeCell ref="B7:M7"/>
    <mergeCell ref="B8:M8"/>
    <mergeCell ref="B10:M10"/>
    <mergeCell ref="B13:M13"/>
    <mergeCell ref="B11:M11"/>
    <mergeCell ref="B12:M12"/>
    <mergeCell ref="B62:L62"/>
    <mergeCell ref="B59:L59"/>
    <mergeCell ref="B60:M60"/>
    <mergeCell ref="B51:B54"/>
    <mergeCell ref="C51:C52"/>
    <mergeCell ref="C23:C25"/>
    <mergeCell ref="C53:C54"/>
  </mergeCells>
  <hyperlinks>
    <hyperlink ref="A3" location="Index!A1" display="Index" xr:uid="{00000000-0004-0000-0400-000000000000}"/>
    <hyperlink ref="B13:M13" location="'Outside of scopes'!A1" display="(For more information refer to the ‘outside of scopes’ tab for guidance)." xr:uid="{00000000-0004-0000-0400-000001000000}"/>
  </hyperlinks>
  <pageMargins left="0.7" right="0.7" top="0.75" bottom="0.75" header="0.3" footer="0.3"/>
  <pageSetup paperSize="9" scale="22" fitToHeight="0"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9" tint="0.39997558519241921"/>
    <pageSetUpPr fitToPage="1"/>
  </sheetPr>
  <dimension ref="A1:BO212"/>
  <sheetViews>
    <sheetView workbookViewId="0">
      <selection sqref="A1:F1"/>
    </sheetView>
  </sheetViews>
  <sheetFormatPr baseColWidth="10" defaultColWidth="11.1640625" defaultRowHeight="13"/>
  <cols>
    <col min="1" max="1" width="5.5" style="28" customWidth="1"/>
    <col min="2" max="2" width="29" customWidth="1"/>
    <col min="3" max="3" width="38.83203125" customWidth="1"/>
    <col min="4" max="4" width="17.33203125" customWidth="1"/>
    <col min="5" max="5" width="14.5" customWidth="1"/>
    <col min="6" max="6" width="52.83203125" customWidth="1"/>
    <col min="7" max="7" width="17.5" customWidth="1"/>
    <col min="12" max="12" width="11.1640625" customWidth="1"/>
    <col min="14" max="67" width="11.1640625" style="28"/>
  </cols>
  <sheetData>
    <row r="1" spans="1:67" s="124" customFormat="1" ht="11">
      <c r="A1" s="432" t="s">
        <v>186</v>
      </c>
      <c r="B1" s="432"/>
      <c r="C1" s="432"/>
      <c r="D1" s="432"/>
      <c r="E1" s="432"/>
      <c r="F1" s="432"/>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c r="BN1" s="137"/>
      <c r="BO1" s="137"/>
    </row>
    <row r="2" spans="1:67" ht="21">
      <c r="A2" s="453" t="s">
        <v>132</v>
      </c>
      <c r="B2" s="453"/>
      <c r="C2" s="453"/>
      <c r="D2" s="453"/>
      <c r="E2" s="453"/>
      <c r="F2" s="453"/>
      <c r="G2" s="28"/>
      <c r="H2" s="28"/>
      <c r="I2" s="28"/>
      <c r="J2" s="28"/>
      <c r="K2" s="28"/>
      <c r="L2" s="28"/>
      <c r="M2" s="28"/>
    </row>
    <row r="3" spans="1:67" ht="14">
      <c r="A3" s="126" t="s">
        <v>185</v>
      </c>
      <c r="B3" s="28"/>
      <c r="C3" s="28"/>
      <c r="D3" s="28"/>
      <c r="E3" s="28"/>
      <c r="F3" s="28"/>
      <c r="G3" s="28"/>
      <c r="H3" s="28"/>
      <c r="I3" s="28"/>
      <c r="J3" s="28"/>
      <c r="K3" s="28"/>
      <c r="L3" s="28"/>
      <c r="M3" s="28"/>
    </row>
    <row r="4" spans="1:67" s="127" customFormat="1" ht="9" thickBot="1">
      <c r="A4" s="141"/>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c r="BD4" s="141"/>
      <c r="BE4" s="141"/>
      <c r="BF4" s="141"/>
      <c r="BG4" s="141"/>
      <c r="BH4" s="141"/>
      <c r="BI4" s="141"/>
      <c r="BJ4" s="141"/>
      <c r="BK4" s="141"/>
      <c r="BL4" s="141"/>
      <c r="BM4" s="141"/>
      <c r="BN4" s="141"/>
      <c r="BO4" s="141"/>
    </row>
    <row r="5" spans="1:67" ht="16" thickTop="1">
      <c r="B5" s="83" t="s">
        <v>12</v>
      </c>
      <c r="C5" s="41" t="s">
        <v>132</v>
      </c>
      <c r="D5" s="4" t="s">
        <v>830</v>
      </c>
      <c r="E5" s="52">
        <v>44348</v>
      </c>
      <c r="F5" s="97" t="s">
        <v>175</v>
      </c>
      <c r="G5" s="52" t="s">
        <v>859</v>
      </c>
      <c r="H5" s="28"/>
      <c r="I5" s="28"/>
      <c r="J5" s="28"/>
      <c r="K5" s="28"/>
      <c r="L5" s="28"/>
      <c r="M5" s="28"/>
    </row>
    <row r="6" spans="1:67" ht="16" thickBot="1">
      <c r="B6" s="73" t="s">
        <v>136</v>
      </c>
      <c r="C6" s="26" t="s">
        <v>97</v>
      </c>
      <c r="D6" s="73" t="s">
        <v>33</v>
      </c>
      <c r="E6" s="37">
        <v>1</v>
      </c>
      <c r="F6" s="88" t="s">
        <v>20</v>
      </c>
      <c r="G6" s="112">
        <v>2020</v>
      </c>
      <c r="H6" s="28"/>
      <c r="I6" s="28"/>
      <c r="J6" s="28"/>
      <c r="K6" s="28"/>
      <c r="L6" s="28"/>
      <c r="M6" s="28"/>
    </row>
    <row r="7" spans="1:67" ht="17" thickTop="1" thickBot="1">
      <c r="B7" s="32"/>
      <c r="C7" s="32"/>
      <c r="D7" s="32"/>
      <c r="E7" s="32"/>
      <c r="F7" s="32"/>
      <c r="G7" s="32"/>
      <c r="H7" s="32"/>
      <c r="I7" s="32"/>
      <c r="J7" s="32"/>
      <c r="K7" s="32"/>
      <c r="L7" s="32"/>
      <c r="M7" s="32"/>
    </row>
    <row r="8" spans="1:67" ht="30.75" customHeight="1" thickTop="1" thickBot="1">
      <c r="B8" s="483" t="s">
        <v>638</v>
      </c>
      <c r="C8" s="484"/>
      <c r="D8" s="484"/>
      <c r="E8" s="484"/>
      <c r="F8" s="484"/>
      <c r="G8" s="484"/>
      <c r="H8" s="484"/>
      <c r="I8" s="484"/>
      <c r="J8" s="484"/>
      <c r="K8" s="484"/>
      <c r="L8" s="484"/>
      <c r="M8" s="485"/>
    </row>
    <row r="9" spans="1:67" ht="16" thickTop="1">
      <c r="B9" s="491"/>
      <c r="C9" s="492"/>
      <c r="D9" s="492"/>
      <c r="E9" s="492"/>
      <c r="F9" s="492"/>
      <c r="G9" s="492"/>
      <c r="H9" s="492"/>
      <c r="I9" s="492"/>
      <c r="J9" s="492"/>
      <c r="K9" s="492"/>
      <c r="L9" s="492"/>
      <c r="M9" s="492"/>
    </row>
    <row r="10" spans="1:67" s="28" customFormat="1" ht="19.5" customHeight="1">
      <c r="B10" s="493" t="s">
        <v>176</v>
      </c>
      <c r="C10" s="493"/>
      <c r="D10" s="493"/>
      <c r="E10" s="493"/>
      <c r="F10" s="493"/>
      <c r="G10" s="493"/>
      <c r="H10" s="493"/>
      <c r="I10" s="493"/>
      <c r="J10" s="493"/>
      <c r="K10" s="493"/>
      <c r="L10" s="493"/>
      <c r="M10" s="142"/>
    </row>
    <row r="11" spans="1:67" s="28" customFormat="1" ht="36.5" customHeight="1">
      <c r="B11" s="491" t="s">
        <v>637</v>
      </c>
      <c r="C11" s="491"/>
      <c r="D11" s="491"/>
      <c r="E11" s="491"/>
      <c r="F11" s="491"/>
      <c r="G11" s="491"/>
      <c r="H11" s="491"/>
      <c r="I11" s="491"/>
      <c r="J11" s="491"/>
      <c r="K11" s="491"/>
      <c r="L11" s="491"/>
      <c r="M11" s="142"/>
    </row>
    <row r="12" spans="1:67" s="28" customFormat="1" ht="23.5" customHeight="1">
      <c r="B12" s="491" t="s">
        <v>771</v>
      </c>
      <c r="C12" s="491"/>
      <c r="D12" s="491"/>
      <c r="E12" s="491"/>
      <c r="F12" s="491"/>
      <c r="G12" s="491"/>
      <c r="H12" s="491"/>
      <c r="I12" s="491"/>
      <c r="J12" s="491"/>
      <c r="K12" s="491"/>
      <c r="L12" s="491"/>
      <c r="M12" s="142"/>
    </row>
    <row r="13" spans="1:67" s="28" customFormat="1" ht="32.25" customHeight="1">
      <c r="B13" s="494" t="s">
        <v>856</v>
      </c>
      <c r="C13" s="491"/>
      <c r="D13" s="491"/>
      <c r="E13" s="491"/>
      <c r="F13" s="491"/>
      <c r="G13" s="491"/>
      <c r="H13" s="491"/>
      <c r="I13" s="491"/>
      <c r="J13" s="491"/>
      <c r="K13" s="491"/>
      <c r="L13" s="491"/>
      <c r="M13" s="142"/>
    </row>
    <row r="14" spans="1:67" s="28" customFormat="1" ht="16">
      <c r="B14" s="493" t="s">
        <v>553</v>
      </c>
      <c r="C14" s="493"/>
      <c r="D14" s="493"/>
      <c r="E14" s="493"/>
      <c r="F14" s="493"/>
      <c r="G14" s="493"/>
      <c r="H14" s="493"/>
      <c r="I14" s="493"/>
      <c r="J14" s="493"/>
      <c r="K14" s="493"/>
      <c r="L14" s="493"/>
      <c r="M14" s="142"/>
    </row>
    <row r="15" spans="1:67" s="28" customFormat="1" ht="32.25" customHeight="1">
      <c r="B15" s="491" t="s">
        <v>560</v>
      </c>
      <c r="C15" s="491"/>
      <c r="D15" s="491"/>
      <c r="E15" s="491"/>
      <c r="F15" s="491"/>
      <c r="G15" s="491"/>
      <c r="H15" s="491"/>
      <c r="I15" s="491"/>
      <c r="J15" s="491"/>
      <c r="K15" s="491"/>
      <c r="L15" s="491"/>
      <c r="M15" s="142"/>
    </row>
    <row r="16" spans="1:67" s="28" customFormat="1" ht="15" customHeight="1">
      <c r="B16" s="491" t="s">
        <v>554</v>
      </c>
      <c r="C16" s="491"/>
      <c r="D16" s="491"/>
      <c r="E16" s="491"/>
      <c r="F16" s="491"/>
      <c r="G16" s="491"/>
      <c r="H16" s="491"/>
      <c r="I16" s="491"/>
      <c r="J16" s="491"/>
      <c r="K16" s="491"/>
      <c r="L16" s="491"/>
      <c r="M16" s="142"/>
    </row>
    <row r="17" spans="1:67" s="38" customFormat="1" ht="15">
      <c r="A17" s="105"/>
      <c r="B17" s="104"/>
      <c r="C17" s="104"/>
      <c r="D17" s="104"/>
      <c r="E17" s="104"/>
      <c r="F17" s="104"/>
      <c r="G17" s="104"/>
      <c r="H17" s="104"/>
      <c r="I17" s="104"/>
      <c r="J17" s="104"/>
      <c r="K17" s="104"/>
      <c r="L17" s="104"/>
      <c r="M17" s="104"/>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row>
    <row r="18" spans="1:67" s="105" customFormat="1" ht="17">
      <c r="B18" s="129" t="s">
        <v>188</v>
      </c>
      <c r="C18" s="129" t="s">
        <v>240</v>
      </c>
      <c r="D18" s="129" t="s">
        <v>190</v>
      </c>
      <c r="E18" s="130" t="s">
        <v>191</v>
      </c>
      <c r="F18" s="104"/>
      <c r="G18" s="104"/>
      <c r="H18" s="104"/>
      <c r="I18" s="104"/>
      <c r="J18" s="104"/>
      <c r="K18" s="104"/>
      <c r="L18" s="104"/>
      <c r="M18" s="104"/>
    </row>
    <row r="19" spans="1:67" s="105" customFormat="1" ht="15">
      <c r="B19" s="488" t="s">
        <v>241</v>
      </c>
      <c r="C19" s="130" t="s">
        <v>242</v>
      </c>
      <c r="D19" s="130" t="s">
        <v>98</v>
      </c>
      <c r="E19" s="222">
        <v>1</v>
      </c>
      <c r="F19" s="104"/>
      <c r="G19" s="104"/>
      <c r="H19" s="104"/>
      <c r="I19" s="104"/>
      <c r="J19" s="104"/>
      <c r="K19" s="104"/>
      <c r="L19" s="104"/>
      <c r="M19" s="104"/>
    </row>
    <row r="20" spans="1:67" s="105" customFormat="1" ht="15">
      <c r="B20" s="488"/>
      <c r="C20" s="130" t="s">
        <v>243</v>
      </c>
      <c r="D20" s="130" t="s">
        <v>98</v>
      </c>
      <c r="E20" s="222">
        <v>25</v>
      </c>
      <c r="F20" s="104"/>
      <c r="G20" s="104"/>
      <c r="H20" s="104"/>
      <c r="I20" s="104"/>
      <c r="J20" s="104"/>
      <c r="K20" s="104"/>
      <c r="L20" s="104"/>
      <c r="M20" s="104"/>
    </row>
    <row r="21" spans="1:67" s="105" customFormat="1" ht="15">
      <c r="B21" s="488"/>
      <c r="C21" s="130" t="s">
        <v>244</v>
      </c>
      <c r="D21" s="130" t="s">
        <v>98</v>
      </c>
      <c r="E21" s="222">
        <v>298</v>
      </c>
      <c r="F21" s="104"/>
      <c r="G21" s="104"/>
      <c r="H21" s="104"/>
      <c r="I21" s="104"/>
      <c r="J21" s="104"/>
      <c r="K21" s="104"/>
      <c r="L21" s="104"/>
      <c r="M21" s="104"/>
    </row>
    <row r="22" spans="1:67" s="105" customFormat="1" ht="15">
      <c r="B22" s="488"/>
      <c r="C22" s="130" t="s">
        <v>245</v>
      </c>
      <c r="D22" s="130" t="s">
        <v>98</v>
      </c>
      <c r="E22" s="222">
        <v>14800</v>
      </c>
      <c r="F22" s="104"/>
      <c r="G22" s="104"/>
      <c r="H22" s="104"/>
      <c r="I22" s="104"/>
      <c r="J22" s="104"/>
      <c r="K22" s="104"/>
      <c r="L22" s="104"/>
      <c r="M22" s="104"/>
    </row>
    <row r="23" spans="1:67" s="105" customFormat="1" ht="15">
      <c r="B23" s="488"/>
      <c r="C23" s="130" t="s">
        <v>246</v>
      </c>
      <c r="D23" s="130" t="s">
        <v>98</v>
      </c>
      <c r="E23" s="222">
        <v>675</v>
      </c>
      <c r="F23" s="104"/>
      <c r="G23" s="104"/>
      <c r="H23" s="104"/>
      <c r="I23" s="104"/>
      <c r="J23" s="104"/>
      <c r="K23" s="104"/>
      <c r="L23" s="104"/>
      <c r="M23" s="104"/>
    </row>
    <row r="24" spans="1:67" s="105" customFormat="1" ht="15">
      <c r="B24" s="488"/>
      <c r="C24" s="130" t="s">
        <v>247</v>
      </c>
      <c r="D24" s="130" t="s">
        <v>98</v>
      </c>
      <c r="E24" s="222">
        <v>92</v>
      </c>
      <c r="F24" s="104"/>
      <c r="G24" s="104"/>
      <c r="H24" s="104"/>
      <c r="I24" s="104"/>
      <c r="J24" s="104"/>
      <c r="K24" s="104"/>
      <c r="L24" s="104"/>
      <c r="M24" s="104"/>
    </row>
    <row r="25" spans="1:67" s="105" customFormat="1" ht="15">
      <c r="B25" s="488"/>
      <c r="C25" s="130" t="s">
        <v>248</v>
      </c>
      <c r="D25" s="130" t="s">
        <v>98</v>
      </c>
      <c r="E25" s="222">
        <v>3500</v>
      </c>
      <c r="F25" s="104"/>
      <c r="G25" s="104"/>
      <c r="H25" s="104"/>
      <c r="I25" s="104"/>
      <c r="J25" s="104"/>
      <c r="K25" s="104"/>
      <c r="L25" s="104"/>
      <c r="M25" s="104"/>
    </row>
    <row r="26" spans="1:67" s="105" customFormat="1" ht="15">
      <c r="B26" s="488"/>
      <c r="C26" s="130" t="s">
        <v>249</v>
      </c>
      <c r="D26" s="130" t="s">
        <v>98</v>
      </c>
      <c r="E26" s="222">
        <v>1100</v>
      </c>
      <c r="F26" s="104"/>
      <c r="G26" s="104"/>
      <c r="H26" s="104"/>
      <c r="I26" s="104"/>
      <c r="J26" s="104"/>
      <c r="K26" s="104"/>
      <c r="L26" s="104"/>
      <c r="M26" s="104"/>
    </row>
    <row r="27" spans="1:67" s="105" customFormat="1" ht="15">
      <c r="B27" s="488"/>
      <c r="C27" s="130" t="s">
        <v>250</v>
      </c>
      <c r="D27" s="130" t="s">
        <v>98</v>
      </c>
      <c r="E27" s="222">
        <v>1430</v>
      </c>
      <c r="F27" s="104"/>
      <c r="G27" s="104"/>
      <c r="H27" s="104"/>
      <c r="I27" s="104"/>
      <c r="J27" s="104"/>
      <c r="K27" s="104"/>
      <c r="L27" s="104"/>
      <c r="M27" s="104"/>
    </row>
    <row r="28" spans="1:67" s="105" customFormat="1" ht="15">
      <c r="B28" s="488"/>
      <c r="C28" s="130" t="s">
        <v>251</v>
      </c>
      <c r="D28" s="130" t="s">
        <v>98</v>
      </c>
      <c r="E28" s="222">
        <v>353</v>
      </c>
      <c r="F28" s="104"/>
      <c r="G28" s="104"/>
      <c r="H28" s="104"/>
      <c r="I28" s="104"/>
      <c r="J28" s="104"/>
      <c r="K28" s="104"/>
      <c r="L28" s="104"/>
      <c r="M28" s="104"/>
    </row>
    <row r="29" spans="1:67" s="105" customFormat="1" ht="15">
      <c r="B29" s="488"/>
      <c r="C29" s="130" t="s">
        <v>252</v>
      </c>
      <c r="D29" s="130" t="s">
        <v>98</v>
      </c>
      <c r="E29" s="222">
        <v>4470</v>
      </c>
      <c r="F29" s="104"/>
      <c r="G29" s="104"/>
      <c r="H29" s="104"/>
      <c r="I29" s="104"/>
      <c r="J29" s="104"/>
      <c r="K29" s="104"/>
      <c r="L29" s="104"/>
      <c r="M29" s="104"/>
    </row>
    <row r="30" spans="1:67" s="105" customFormat="1" ht="15">
      <c r="B30" s="488"/>
      <c r="C30" s="130" t="s">
        <v>253</v>
      </c>
      <c r="D30" s="130" t="s">
        <v>98</v>
      </c>
      <c r="E30" s="222">
        <v>124</v>
      </c>
      <c r="F30" s="104"/>
      <c r="G30" s="104"/>
      <c r="H30" s="104"/>
      <c r="I30" s="104"/>
      <c r="J30" s="104"/>
      <c r="K30" s="104"/>
      <c r="L30" s="104"/>
      <c r="M30" s="104"/>
    </row>
    <row r="31" spans="1:67" s="105" customFormat="1" ht="15">
      <c r="B31" s="488"/>
      <c r="C31" s="130" t="s">
        <v>254</v>
      </c>
      <c r="D31" s="130" t="s">
        <v>98</v>
      </c>
      <c r="E31" s="222">
        <v>3220</v>
      </c>
      <c r="F31" s="104"/>
      <c r="G31" s="104"/>
      <c r="H31" s="104"/>
      <c r="I31" s="104"/>
      <c r="J31" s="104"/>
      <c r="K31" s="104"/>
      <c r="L31" s="104"/>
      <c r="M31" s="104"/>
    </row>
    <row r="32" spans="1:67" s="105" customFormat="1" ht="15">
      <c r="B32" s="488"/>
      <c r="C32" s="130" t="s">
        <v>255</v>
      </c>
      <c r="D32" s="130" t="s">
        <v>98</v>
      </c>
      <c r="E32" s="222">
        <v>9810</v>
      </c>
      <c r="F32" s="104"/>
      <c r="G32" s="104"/>
      <c r="H32" s="104"/>
      <c r="I32" s="104"/>
      <c r="J32" s="104"/>
      <c r="K32" s="104"/>
      <c r="L32" s="104"/>
      <c r="M32" s="104"/>
    </row>
    <row r="33" spans="2:13" s="105" customFormat="1" ht="15">
      <c r="B33" s="488"/>
      <c r="C33" s="130" t="s">
        <v>256</v>
      </c>
      <c r="D33" s="130" t="s">
        <v>98</v>
      </c>
      <c r="E33" s="222">
        <v>1030</v>
      </c>
      <c r="F33" s="104"/>
      <c r="G33" s="104"/>
      <c r="H33" s="104"/>
      <c r="I33" s="104"/>
      <c r="J33" s="104"/>
      <c r="K33" s="104"/>
      <c r="L33" s="104"/>
      <c r="M33" s="104"/>
    </row>
    <row r="34" spans="2:13" s="105" customFormat="1" ht="15">
      <c r="B34" s="488"/>
      <c r="C34" s="130" t="s">
        <v>257</v>
      </c>
      <c r="D34" s="130" t="s">
        <v>98</v>
      </c>
      <c r="E34" s="222">
        <v>1640</v>
      </c>
      <c r="F34" s="104"/>
      <c r="G34" s="104"/>
      <c r="H34" s="104"/>
      <c r="I34" s="104"/>
      <c r="J34" s="104"/>
      <c r="K34" s="104"/>
      <c r="L34" s="104"/>
      <c r="M34" s="104"/>
    </row>
    <row r="35" spans="2:13" s="105" customFormat="1" ht="15">
      <c r="B35" s="488"/>
      <c r="C35" s="130" t="s">
        <v>258</v>
      </c>
      <c r="D35" s="130" t="s">
        <v>98</v>
      </c>
      <c r="E35" s="222">
        <v>7390</v>
      </c>
      <c r="F35" s="104"/>
      <c r="G35" s="104"/>
      <c r="H35" s="104"/>
      <c r="I35" s="104"/>
      <c r="J35" s="104"/>
      <c r="K35" s="104"/>
      <c r="L35" s="104"/>
      <c r="M35" s="104"/>
    </row>
    <row r="36" spans="2:13" s="105" customFormat="1" ht="15">
      <c r="B36" s="488"/>
      <c r="C36" s="130" t="s">
        <v>259</v>
      </c>
      <c r="D36" s="130" t="s">
        <v>98</v>
      </c>
      <c r="E36" s="222">
        <v>12200</v>
      </c>
      <c r="F36" s="104"/>
      <c r="G36" s="104"/>
      <c r="H36" s="104"/>
      <c r="I36" s="104"/>
      <c r="J36" s="104"/>
      <c r="K36" s="104"/>
      <c r="L36" s="104"/>
      <c r="M36" s="104"/>
    </row>
    <row r="37" spans="2:13" s="105" customFormat="1" ht="15">
      <c r="B37" s="488"/>
      <c r="C37" s="130" t="s">
        <v>260</v>
      </c>
      <c r="D37" s="130" t="s">
        <v>98</v>
      </c>
      <c r="E37" s="222">
        <v>8830</v>
      </c>
      <c r="F37" s="104"/>
      <c r="G37" s="104"/>
      <c r="H37" s="104"/>
      <c r="I37" s="104"/>
      <c r="J37" s="104"/>
      <c r="K37" s="104"/>
      <c r="L37" s="104"/>
      <c r="M37" s="104"/>
    </row>
    <row r="38" spans="2:13" s="105" customFormat="1" ht="15">
      <c r="B38" s="488"/>
      <c r="C38" s="130" t="s">
        <v>261</v>
      </c>
      <c r="D38" s="130" t="s">
        <v>98</v>
      </c>
      <c r="E38" s="222">
        <v>10300</v>
      </c>
      <c r="F38" s="104"/>
      <c r="G38" s="104"/>
      <c r="H38" s="104"/>
      <c r="I38" s="104"/>
      <c r="J38" s="104"/>
      <c r="K38" s="104"/>
      <c r="L38" s="104"/>
      <c r="M38" s="104"/>
    </row>
    <row r="39" spans="2:13" s="105" customFormat="1" ht="15">
      <c r="B39" s="488"/>
      <c r="C39" s="130" t="s">
        <v>262</v>
      </c>
      <c r="D39" s="130" t="s">
        <v>98</v>
      </c>
      <c r="E39" s="222">
        <v>8860</v>
      </c>
      <c r="F39" s="104"/>
      <c r="G39" s="104"/>
      <c r="H39" s="104"/>
      <c r="I39" s="104"/>
      <c r="J39" s="104"/>
      <c r="K39" s="104"/>
      <c r="L39" s="104"/>
      <c r="M39" s="104"/>
    </row>
    <row r="40" spans="2:13" s="105" customFormat="1" ht="15">
      <c r="B40" s="488"/>
      <c r="C40" s="130" t="s">
        <v>263</v>
      </c>
      <c r="D40" s="130" t="s">
        <v>98</v>
      </c>
      <c r="E40" s="222">
        <v>9160</v>
      </c>
      <c r="F40" s="104"/>
      <c r="G40" s="104"/>
      <c r="H40" s="104"/>
      <c r="I40" s="104"/>
      <c r="J40" s="104"/>
      <c r="K40" s="104"/>
      <c r="L40" s="104"/>
      <c r="M40" s="104"/>
    </row>
    <row r="41" spans="2:13" s="105" customFormat="1" ht="15">
      <c r="B41" s="488"/>
      <c r="C41" s="130" t="s">
        <v>264</v>
      </c>
      <c r="D41" s="130" t="s">
        <v>98</v>
      </c>
      <c r="E41" s="222">
        <v>9300</v>
      </c>
      <c r="F41" s="104"/>
      <c r="G41" s="104"/>
      <c r="H41" s="104"/>
      <c r="I41" s="104"/>
      <c r="J41" s="104"/>
      <c r="K41" s="104"/>
      <c r="L41" s="104"/>
      <c r="M41" s="104"/>
    </row>
    <row r="42" spans="2:13" s="105" customFormat="1" ht="15">
      <c r="B42" s="488"/>
      <c r="C42" s="130" t="s">
        <v>322</v>
      </c>
      <c r="D42" s="130" t="s">
        <v>98</v>
      </c>
      <c r="E42" s="222">
        <v>22800</v>
      </c>
      <c r="F42" s="104"/>
      <c r="G42" s="104"/>
      <c r="H42" s="104"/>
      <c r="I42" s="104"/>
      <c r="J42" s="104"/>
      <c r="K42" s="104"/>
      <c r="L42" s="104"/>
      <c r="M42" s="104"/>
    </row>
    <row r="43" spans="2:13" s="105" customFormat="1" ht="15">
      <c r="B43" s="488"/>
      <c r="C43" s="130" t="s">
        <v>265</v>
      </c>
      <c r="D43" s="130" t="s">
        <v>98</v>
      </c>
      <c r="E43" s="222">
        <v>53</v>
      </c>
      <c r="F43" s="104"/>
      <c r="G43" s="104"/>
      <c r="H43" s="104"/>
      <c r="I43" s="104"/>
      <c r="J43" s="104"/>
      <c r="K43" s="104"/>
      <c r="L43" s="104"/>
      <c r="M43" s="104"/>
    </row>
    <row r="44" spans="2:13" s="105" customFormat="1" ht="15">
      <c r="B44" s="488"/>
      <c r="C44" s="130" t="s">
        <v>266</v>
      </c>
      <c r="D44" s="130" t="s">
        <v>98</v>
      </c>
      <c r="E44" s="222">
        <v>12</v>
      </c>
      <c r="F44" s="104"/>
      <c r="G44" s="104"/>
      <c r="H44" s="104"/>
      <c r="I44" s="104"/>
      <c r="J44" s="104"/>
      <c r="K44" s="104"/>
      <c r="L44" s="104"/>
      <c r="M44" s="104"/>
    </row>
    <row r="45" spans="2:13" s="105" customFormat="1" ht="15">
      <c r="B45" s="488"/>
      <c r="C45" s="130" t="s">
        <v>267</v>
      </c>
      <c r="D45" s="130" t="s">
        <v>98</v>
      </c>
      <c r="E45" s="222">
        <v>1340</v>
      </c>
      <c r="F45" s="104"/>
      <c r="G45" s="104"/>
      <c r="H45" s="104"/>
      <c r="I45" s="104"/>
      <c r="J45" s="104"/>
      <c r="K45" s="104"/>
      <c r="L45" s="104"/>
      <c r="M45" s="104"/>
    </row>
    <row r="46" spans="2:13" s="105" customFormat="1" ht="15">
      <c r="B46" s="488"/>
      <c r="C46" s="130" t="s">
        <v>268</v>
      </c>
      <c r="D46" s="130" t="s">
        <v>98</v>
      </c>
      <c r="E46" s="222">
        <v>1370</v>
      </c>
      <c r="F46" s="104"/>
      <c r="G46" s="104"/>
      <c r="H46" s="104"/>
      <c r="I46" s="104"/>
      <c r="J46" s="104"/>
      <c r="K46" s="104"/>
      <c r="L46" s="104"/>
      <c r="M46" s="104"/>
    </row>
    <row r="47" spans="2:13" s="105" customFormat="1" ht="15">
      <c r="B47" s="488"/>
      <c r="C47" s="130" t="s">
        <v>269</v>
      </c>
      <c r="D47" s="130" t="s">
        <v>98</v>
      </c>
      <c r="E47" s="222">
        <v>693</v>
      </c>
      <c r="F47" s="104"/>
      <c r="G47" s="104"/>
      <c r="H47" s="104"/>
      <c r="I47" s="104"/>
      <c r="J47" s="104"/>
      <c r="K47" s="104"/>
      <c r="L47" s="104"/>
      <c r="M47" s="104"/>
    </row>
    <row r="48" spans="2:13" s="105" customFormat="1" ht="15">
      <c r="B48" s="488"/>
      <c r="C48" s="130" t="s">
        <v>270</v>
      </c>
      <c r="D48" s="130" t="s">
        <v>98</v>
      </c>
      <c r="E48" s="222">
        <v>794</v>
      </c>
      <c r="F48" s="104"/>
      <c r="G48" s="104"/>
      <c r="H48" s="104"/>
      <c r="I48" s="104"/>
      <c r="J48" s="104"/>
      <c r="K48" s="104"/>
      <c r="L48" s="104"/>
      <c r="M48" s="104"/>
    </row>
    <row r="49" spans="2:13" s="105" customFormat="1" ht="15">
      <c r="F49" s="104"/>
      <c r="G49" s="104"/>
      <c r="H49" s="104"/>
      <c r="I49" s="104"/>
      <c r="J49" s="104"/>
      <c r="K49" s="104"/>
      <c r="L49" s="104"/>
      <c r="M49" s="104"/>
    </row>
    <row r="50" spans="2:13" s="105" customFormat="1" ht="15">
      <c r="F50" s="104"/>
      <c r="G50" s="104"/>
      <c r="H50" s="104"/>
      <c r="I50" s="104"/>
      <c r="J50" s="104"/>
      <c r="K50" s="104"/>
      <c r="L50" s="104"/>
      <c r="M50" s="104"/>
    </row>
    <row r="51" spans="2:13" s="105" customFormat="1" ht="15">
      <c r="F51" s="104"/>
      <c r="G51" s="104"/>
      <c r="H51" s="104"/>
      <c r="I51" s="104"/>
      <c r="J51" s="104"/>
      <c r="K51" s="104"/>
      <c r="L51" s="104"/>
      <c r="M51" s="104"/>
    </row>
    <row r="52" spans="2:13" s="105" customFormat="1" ht="17">
      <c r="B52" s="129" t="s">
        <v>188</v>
      </c>
      <c r="C52" s="129" t="s">
        <v>240</v>
      </c>
      <c r="D52" s="129" t="s">
        <v>190</v>
      </c>
      <c r="E52" s="130" t="s">
        <v>191</v>
      </c>
      <c r="F52" s="104"/>
      <c r="G52" s="104"/>
      <c r="H52" s="104"/>
      <c r="I52" s="104"/>
      <c r="J52" s="104"/>
      <c r="K52" s="104"/>
      <c r="L52" s="104"/>
      <c r="M52" s="104"/>
    </row>
    <row r="53" spans="2:13" s="105" customFormat="1" ht="15">
      <c r="B53" s="488" t="s">
        <v>271</v>
      </c>
      <c r="C53" s="130" t="s">
        <v>272</v>
      </c>
      <c r="D53" s="130" t="s">
        <v>98</v>
      </c>
      <c r="E53" s="222">
        <v>3922</v>
      </c>
      <c r="F53" s="104"/>
      <c r="G53" s="104"/>
      <c r="H53" s="104"/>
      <c r="I53" s="104"/>
      <c r="J53" s="104"/>
      <c r="K53" s="104"/>
      <c r="L53" s="104"/>
      <c r="M53" s="104"/>
    </row>
    <row r="54" spans="2:13" s="105" customFormat="1" ht="15">
      <c r="B54" s="488"/>
      <c r="C54" s="130" t="s">
        <v>273</v>
      </c>
      <c r="D54" s="130" t="s">
        <v>98</v>
      </c>
      <c r="E54" s="222">
        <v>2107</v>
      </c>
      <c r="F54" s="104"/>
      <c r="G54" s="104"/>
      <c r="H54" s="104"/>
      <c r="I54" s="104"/>
      <c r="J54" s="104"/>
      <c r="K54" s="104"/>
      <c r="L54" s="104"/>
      <c r="M54" s="104"/>
    </row>
    <row r="55" spans="2:13" s="105" customFormat="1" ht="15">
      <c r="B55" s="488"/>
      <c r="C55" s="130" t="s">
        <v>274</v>
      </c>
      <c r="D55" s="130" t="s">
        <v>98</v>
      </c>
      <c r="E55" s="222">
        <v>1774</v>
      </c>
      <c r="F55" s="104"/>
      <c r="G55" s="104"/>
      <c r="H55" s="104"/>
      <c r="I55" s="104"/>
      <c r="J55" s="104"/>
      <c r="K55" s="104"/>
      <c r="L55" s="104"/>
      <c r="M55" s="104"/>
    </row>
    <row r="56" spans="2:13" s="105" customFormat="1" ht="15">
      <c r="B56" s="488"/>
      <c r="C56" s="130" t="s">
        <v>275</v>
      </c>
      <c r="D56" s="130" t="s">
        <v>98</v>
      </c>
      <c r="E56" s="222">
        <v>1825</v>
      </c>
      <c r="F56" s="104"/>
      <c r="G56" s="104"/>
      <c r="H56" s="104"/>
      <c r="I56" s="104"/>
      <c r="J56" s="104"/>
      <c r="K56" s="104"/>
      <c r="L56" s="104"/>
      <c r="M56" s="104"/>
    </row>
    <row r="57" spans="2:13" s="105" customFormat="1" ht="15">
      <c r="B57" s="488"/>
      <c r="C57" s="130" t="s">
        <v>276</v>
      </c>
      <c r="D57" s="130" t="s">
        <v>98</v>
      </c>
      <c r="E57" s="222">
        <v>3152</v>
      </c>
      <c r="F57" s="104"/>
      <c r="G57" s="104"/>
      <c r="H57" s="104"/>
      <c r="I57" s="104"/>
      <c r="J57" s="104"/>
      <c r="K57" s="104"/>
      <c r="L57" s="104"/>
      <c r="M57" s="104"/>
    </row>
    <row r="58" spans="2:13" s="105" customFormat="1" ht="15">
      <c r="B58" s="488"/>
      <c r="C58" s="130" t="s">
        <v>277</v>
      </c>
      <c r="D58" s="130" t="s">
        <v>98</v>
      </c>
      <c r="E58" s="222">
        <v>2088</v>
      </c>
      <c r="F58" s="104"/>
      <c r="G58" s="104"/>
      <c r="H58" s="104"/>
      <c r="I58" s="104"/>
      <c r="J58" s="104"/>
      <c r="K58" s="104"/>
      <c r="L58" s="104"/>
      <c r="M58" s="104"/>
    </row>
    <row r="59" spans="2:13" s="105" customFormat="1" ht="15">
      <c r="B59" s="488"/>
      <c r="C59" s="130" t="s">
        <v>323</v>
      </c>
      <c r="D59" s="130" t="s">
        <v>98</v>
      </c>
      <c r="E59" s="222">
        <v>3985</v>
      </c>
      <c r="F59" s="104"/>
      <c r="G59" s="104"/>
      <c r="H59" s="104"/>
      <c r="I59" s="104"/>
      <c r="J59" s="104"/>
      <c r="K59" s="104"/>
      <c r="L59" s="104"/>
      <c r="M59" s="104"/>
    </row>
    <row r="60" spans="2:13" s="105" customFormat="1" ht="15">
      <c r="B60" s="488"/>
      <c r="C60" s="130" t="s">
        <v>278</v>
      </c>
      <c r="D60" s="130" t="s">
        <v>98</v>
      </c>
      <c r="E60" s="222">
        <v>13396</v>
      </c>
      <c r="F60" s="104"/>
      <c r="G60" s="104"/>
      <c r="H60" s="104"/>
      <c r="I60" s="104"/>
      <c r="J60" s="104"/>
      <c r="K60" s="104"/>
      <c r="L60" s="104"/>
      <c r="M60" s="104"/>
    </row>
    <row r="61" spans="2:13" s="105" customFormat="1" ht="15">
      <c r="B61" s="488"/>
      <c r="C61" s="130" t="s">
        <v>324</v>
      </c>
      <c r="D61" s="130" t="s">
        <v>98</v>
      </c>
      <c r="E61" s="222">
        <v>3124</v>
      </c>
      <c r="F61" s="104"/>
      <c r="G61" s="104"/>
      <c r="H61" s="104"/>
      <c r="I61" s="104"/>
      <c r="J61" s="104"/>
      <c r="K61" s="104"/>
      <c r="L61" s="104"/>
      <c r="M61" s="104"/>
    </row>
    <row r="62" spans="2:13" s="105" customFormat="1" ht="15">
      <c r="F62" s="104"/>
      <c r="G62" s="104"/>
      <c r="H62" s="104"/>
      <c r="I62" s="104"/>
      <c r="J62" s="104"/>
      <c r="K62" s="104"/>
      <c r="L62" s="104"/>
      <c r="M62" s="104"/>
    </row>
    <row r="63" spans="2:13" s="105" customFormat="1" ht="15">
      <c r="F63" s="104"/>
      <c r="G63" s="104"/>
      <c r="H63" s="104"/>
      <c r="I63" s="104"/>
      <c r="J63" s="104"/>
      <c r="K63" s="104"/>
      <c r="L63" s="104"/>
      <c r="M63" s="104"/>
    </row>
    <row r="64" spans="2:13" s="105" customFormat="1" ht="15">
      <c r="F64" s="104"/>
      <c r="G64" s="104"/>
      <c r="H64" s="104"/>
      <c r="I64" s="104"/>
      <c r="J64" s="104"/>
      <c r="K64" s="104"/>
      <c r="L64" s="104"/>
      <c r="M64" s="104"/>
    </row>
    <row r="65" spans="2:13" s="105" customFormat="1" ht="17">
      <c r="B65" s="129" t="s">
        <v>188</v>
      </c>
      <c r="C65" s="129" t="s">
        <v>240</v>
      </c>
      <c r="D65" s="129" t="s">
        <v>190</v>
      </c>
      <c r="E65" s="130" t="s">
        <v>191</v>
      </c>
      <c r="F65" s="104"/>
      <c r="G65" s="104"/>
      <c r="H65" s="104"/>
      <c r="I65" s="104"/>
      <c r="J65" s="104"/>
      <c r="K65" s="104"/>
      <c r="L65" s="104"/>
      <c r="M65" s="104"/>
    </row>
    <row r="66" spans="2:13" s="105" customFormat="1" ht="15">
      <c r="B66" s="488" t="s">
        <v>279</v>
      </c>
      <c r="C66" s="130" t="s">
        <v>280</v>
      </c>
      <c r="D66" s="130" t="s">
        <v>98</v>
      </c>
      <c r="E66" s="222">
        <v>4750</v>
      </c>
      <c r="F66" s="104"/>
      <c r="G66" s="104"/>
      <c r="H66" s="104"/>
      <c r="I66" s="104"/>
      <c r="J66" s="104"/>
      <c r="K66" s="104"/>
      <c r="L66" s="104"/>
      <c r="M66" s="104"/>
    </row>
    <row r="67" spans="2:13" s="105" customFormat="1" ht="15">
      <c r="B67" s="488"/>
      <c r="C67" s="130" t="s">
        <v>281</v>
      </c>
      <c r="D67" s="130" t="s">
        <v>98</v>
      </c>
      <c r="E67" s="222">
        <v>10900</v>
      </c>
      <c r="F67" s="104"/>
      <c r="G67" s="104"/>
      <c r="H67" s="104"/>
      <c r="I67" s="104"/>
      <c r="J67" s="104"/>
      <c r="K67" s="104"/>
      <c r="L67" s="104"/>
      <c r="M67" s="104"/>
    </row>
    <row r="68" spans="2:13" s="105" customFormat="1" ht="15">
      <c r="B68" s="488"/>
      <c r="C68" s="130" t="s">
        <v>282</v>
      </c>
      <c r="D68" s="130" t="s">
        <v>98</v>
      </c>
      <c r="E68" s="222">
        <v>14400</v>
      </c>
      <c r="F68" s="104"/>
      <c r="G68" s="104"/>
      <c r="H68" s="104"/>
      <c r="I68" s="104"/>
      <c r="J68" s="104"/>
      <c r="K68" s="104"/>
      <c r="L68" s="104"/>
      <c r="M68" s="104"/>
    </row>
    <row r="69" spans="2:13" s="105" customFormat="1" ht="15">
      <c r="B69" s="488"/>
      <c r="C69" s="130" t="s">
        <v>283</v>
      </c>
      <c r="D69" s="130" t="s">
        <v>98</v>
      </c>
      <c r="E69" s="222">
        <v>6130</v>
      </c>
      <c r="F69" s="104"/>
      <c r="G69" s="104"/>
      <c r="H69" s="104"/>
      <c r="I69" s="104"/>
      <c r="J69" s="104"/>
      <c r="K69" s="104"/>
      <c r="L69" s="104"/>
      <c r="M69" s="104"/>
    </row>
    <row r="70" spans="2:13" s="105" customFormat="1" ht="15">
      <c r="B70" s="488"/>
      <c r="C70" s="130" t="s">
        <v>284</v>
      </c>
      <c r="D70" s="130" t="s">
        <v>98</v>
      </c>
      <c r="E70" s="222">
        <v>10000</v>
      </c>
      <c r="F70" s="104"/>
      <c r="G70" s="104"/>
      <c r="H70" s="104"/>
      <c r="I70" s="104"/>
      <c r="J70" s="104"/>
      <c r="K70" s="104"/>
      <c r="L70" s="104"/>
      <c r="M70" s="104"/>
    </row>
    <row r="71" spans="2:13" s="105" customFormat="1" ht="15">
      <c r="B71" s="488"/>
      <c r="C71" s="130" t="s">
        <v>285</v>
      </c>
      <c r="D71" s="130" t="s">
        <v>98</v>
      </c>
      <c r="E71" s="222">
        <v>7370</v>
      </c>
      <c r="F71" s="104"/>
      <c r="G71" s="104"/>
      <c r="H71" s="104"/>
      <c r="I71" s="104"/>
      <c r="J71" s="104"/>
      <c r="K71" s="104"/>
      <c r="L71" s="104"/>
      <c r="M71" s="104"/>
    </row>
    <row r="72" spans="2:13" s="105" customFormat="1" ht="15">
      <c r="B72" s="488"/>
      <c r="C72" s="130" t="s">
        <v>286</v>
      </c>
      <c r="D72" s="130" t="s">
        <v>98</v>
      </c>
      <c r="E72" s="222">
        <v>1890</v>
      </c>
      <c r="F72" s="104"/>
      <c r="G72" s="104"/>
      <c r="H72" s="104"/>
      <c r="I72" s="104"/>
      <c r="J72" s="104"/>
      <c r="K72" s="104"/>
      <c r="L72" s="104"/>
      <c r="M72" s="104"/>
    </row>
    <row r="73" spans="2:13" s="105" customFormat="1" ht="15">
      <c r="B73" s="488"/>
      <c r="C73" s="130" t="s">
        <v>287</v>
      </c>
      <c r="D73" s="130" t="s">
        <v>98</v>
      </c>
      <c r="E73" s="222">
        <v>7140</v>
      </c>
      <c r="F73" s="104"/>
      <c r="G73" s="104"/>
      <c r="H73" s="104"/>
      <c r="I73" s="104"/>
      <c r="J73" s="104"/>
      <c r="K73" s="104"/>
      <c r="L73" s="104"/>
      <c r="M73" s="104"/>
    </row>
    <row r="74" spans="2:13" s="105" customFormat="1" ht="15">
      <c r="B74" s="488"/>
      <c r="C74" s="130" t="s">
        <v>288</v>
      </c>
      <c r="D74" s="130" t="s">
        <v>98</v>
      </c>
      <c r="E74" s="222">
        <v>1640</v>
      </c>
      <c r="F74" s="104"/>
      <c r="G74" s="104"/>
      <c r="H74" s="104"/>
      <c r="I74" s="104"/>
      <c r="J74" s="104"/>
      <c r="K74" s="104"/>
      <c r="L74" s="104"/>
      <c r="M74" s="104"/>
    </row>
    <row r="75" spans="2:13" s="105" customFormat="1" ht="15">
      <c r="B75" s="488"/>
      <c r="C75" s="130" t="s">
        <v>289</v>
      </c>
      <c r="D75" s="130" t="s">
        <v>98</v>
      </c>
      <c r="E75" s="222">
        <v>1400</v>
      </c>
      <c r="F75" s="104"/>
      <c r="G75" s="104"/>
      <c r="H75" s="104"/>
      <c r="I75" s="104"/>
      <c r="J75" s="104"/>
      <c r="K75" s="104"/>
      <c r="L75" s="104"/>
      <c r="M75" s="104"/>
    </row>
    <row r="76" spans="2:13" s="105" customFormat="1" ht="15">
      <c r="B76" s="488"/>
      <c r="C76" s="130" t="s">
        <v>290</v>
      </c>
      <c r="D76" s="130" t="s">
        <v>98</v>
      </c>
      <c r="E76" s="222">
        <v>5</v>
      </c>
      <c r="F76" s="104"/>
      <c r="G76" s="104"/>
      <c r="H76" s="104"/>
      <c r="I76" s="104"/>
      <c r="J76" s="104"/>
      <c r="K76" s="104"/>
      <c r="L76" s="104"/>
      <c r="M76" s="104"/>
    </row>
    <row r="77" spans="2:13" s="105" customFormat="1" ht="15">
      <c r="B77" s="488"/>
      <c r="C77" s="130" t="s">
        <v>291</v>
      </c>
      <c r="D77" s="130" t="s">
        <v>98</v>
      </c>
      <c r="E77" s="222">
        <v>146</v>
      </c>
      <c r="F77" s="104"/>
      <c r="G77" s="104"/>
      <c r="H77" s="104"/>
      <c r="I77" s="104"/>
      <c r="J77" s="104"/>
      <c r="K77" s="104"/>
      <c r="L77" s="104"/>
      <c r="M77" s="104"/>
    </row>
    <row r="78" spans="2:13" s="105" customFormat="1" ht="15">
      <c r="B78" s="488"/>
      <c r="C78" s="130" t="s">
        <v>292</v>
      </c>
      <c r="D78" s="130" t="s">
        <v>98</v>
      </c>
      <c r="E78" s="222">
        <v>1810</v>
      </c>
      <c r="F78" s="104"/>
      <c r="G78" s="104"/>
      <c r="H78" s="104"/>
      <c r="I78" s="104"/>
      <c r="J78" s="104"/>
      <c r="K78" s="104"/>
      <c r="L78" s="104"/>
      <c r="M78" s="104"/>
    </row>
    <row r="79" spans="2:13" s="105" customFormat="1" ht="15">
      <c r="B79" s="488"/>
      <c r="C79" s="130" t="s">
        <v>293</v>
      </c>
      <c r="D79" s="130" t="s">
        <v>98</v>
      </c>
      <c r="E79" s="222">
        <v>77</v>
      </c>
      <c r="F79" s="104"/>
      <c r="G79" s="104"/>
      <c r="H79" s="104"/>
      <c r="I79" s="104"/>
      <c r="J79" s="104"/>
      <c r="K79" s="104"/>
      <c r="L79" s="104"/>
      <c r="M79" s="104"/>
    </row>
    <row r="80" spans="2:13" s="105" customFormat="1" ht="15">
      <c r="B80" s="488"/>
      <c r="C80" s="130" t="s">
        <v>294</v>
      </c>
      <c r="D80" s="130" t="s">
        <v>98</v>
      </c>
      <c r="E80" s="222">
        <v>609</v>
      </c>
      <c r="F80" s="104"/>
      <c r="G80" s="104"/>
      <c r="H80" s="104"/>
      <c r="I80" s="104"/>
      <c r="J80" s="104"/>
      <c r="K80" s="104"/>
      <c r="L80" s="104"/>
      <c r="M80" s="104"/>
    </row>
    <row r="81" spans="2:13" s="105" customFormat="1" ht="15">
      <c r="B81" s="488"/>
      <c r="C81" s="130" t="s">
        <v>295</v>
      </c>
      <c r="D81" s="130" t="s">
        <v>98</v>
      </c>
      <c r="E81" s="222">
        <v>725</v>
      </c>
      <c r="F81" s="104"/>
      <c r="G81" s="104"/>
      <c r="H81" s="104"/>
      <c r="I81" s="104"/>
      <c r="J81" s="104"/>
      <c r="K81" s="104"/>
      <c r="L81" s="104"/>
      <c r="M81" s="104"/>
    </row>
    <row r="82" spans="2:13" s="105" customFormat="1" ht="15">
      <c r="B82" s="488"/>
      <c r="C82" s="130" t="s">
        <v>296</v>
      </c>
      <c r="D82" s="130" t="s">
        <v>98</v>
      </c>
      <c r="E82" s="222">
        <v>2310</v>
      </c>
      <c r="F82" s="104"/>
      <c r="G82" s="104"/>
      <c r="H82" s="104"/>
      <c r="I82" s="104"/>
      <c r="J82" s="104"/>
      <c r="K82" s="104"/>
      <c r="L82" s="104"/>
      <c r="M82" s="104"/>
    </row>
    <row r="83" spans="2:13" s="105" customFormat="1" ht="15">
      <c r="B83" s="488"/>
      <c r="C83" s="130" t="s">
        <v>325</v>
      </c>
      <c r="D83" s="130" t="s">
        <v>98</v>
      </c>
      <c r="E83" s="222">
        <v>122</v>
      </c>
      <c r="F83" s="104"/>
      <c r="G83" s="104"/>
      <c r="H83" s="104"/>
      <c r="I83" s="104"/>
      <c r="J83" s="104"/>
      <c r="K83" s="104"/>
      <c r="L83" s="104"/>
      <c r="M83" s="104"/>
    </row>
    <row r="84" spans="2:13" s="105" customFormat="1" ht="15">
      <c r="B84" s="488"/>
      <c r="C84" s="130" t="s">
        <v>326</v>
      </c>
      <c r="D84" s="130" t="s">
        <v>98</v>
      </c>
      <c r="E84" s="222">
        <v>595</v>
      </c>
      <c r="F84" s="104"/>
      <c r="G84" s="104"/>
      <c r="H84" s="104"/>
      <c r="I84" s="104"/>
      <c r="J84" s="104"/>
      <c r="K84" s="104"/>
      <c r="L84" s="104"/>
      <c r="M84" s="104"/>
    </row>
    <row r="85" spans="2:13" s="105" customFormat="1" ht="15">
      <c r="B85" s="488"/>
      <c r="C85" s="130" t="s">
        <v>327</v>
      </c>
      <c r="D85" s="130" t="s">
        <v>98</v>
      </c>
      <c r="E85" s="222">
        <v>151</v>
      </c>
      <c r="F85" s="104"/>
      <c r="G85" s="104"/>
      <c r="H85" s="104"/>
      <c r="I85" s="104"/>
      <c r="J85" s="104"/>
      <c r="K85" s="104"/>
      <c r="L85" s="104"/>
      <c r="M85" s="104"/>
    </row>
    <row r="86" spans="2:13" s="105" customFormat="1" ht="15">
      <c r="F86" s="104"/>
      <c r="G86" s="104"/>
      <c r="H86" s="104"/>
      <c r="I86" s="104"/>
      <c r="J86" s="104"/>
      <c r="K86" s="104"/>
      <c r="L86" s="104"/>
      <c r="M86" s="104"/>
    </row>
    <row r="87" spans="2:13" s="105" customFormat="1" ht="15">
      <c r="F87" s="104"/>
      <c r="G87" s="104"/>
      <c r="H87" s="104"/>
      <c r="I87" s="104"/>
      <c r="J87" s="104"/>
      <c r="K87" s="104"/>
      <c r="L87" s="104"/>
      <c r="M87" s="104"/>
    </row>
    <row r="88" spans="2:13" s="105" customFormat="1" ht="15">
      <c r="F88" s="104"/>
      <c r="G88" s="104"/>
      <c r="H88" s="104"/>
      <c r="I88" s="104"/>
      <c r="J88" s="104"/>
      <c r="K88" s="104"/>
      <c r="L88" s="104"/>
      <c r="M88" s="104"/>
    </row>
    <row r="89" spans="2:13" s="105" customFormat="1" ht="17">
      <c r="B89" s="129" t="s">
        <v>188</v>
      </c>
      <c r="C89" s="129" t="s">
        <v>240</v>
      </c>
      <c r="D89" s="129" t="s">
        <v>190</v>
      </c>
      <c r="E89" s="130" t="s">
        <v>191</v>
      </c>
      <c r="F89" s="104"/>
      <c r="G89" s="104"/>
      <c r="H89" s="104"/>
      <c r="I89" s="104"/>
      <c r="J89" s="104"/>
      <c r="K89" s="104"/>
      <c r="L89" s="104"/>
      <c r="M89" s="104"/>
    </row>
    <row r="90" spans="2:13" s="105" customFormat="1" ht="15">
      <c r="B90" s="488" t="s">
        <v>297</v>
      </c>
      <c r="C90" s="130" t="s">
        <v>328</v>
      </c>
      <c r="D90" s="130" t="s">
        <v>98</v>
      </c>
      <c r="E90" s="222">
        <v>17200</v>
      </c>
      <c r="F90" s="104"/>
      <c r="G90" s="104"/>
      <c r="H90" s="104"/>
      <c r="I90" s="104"/>
      <c r="J90" s="104"/>
      <c r="K90" s="104"/>
      <c r="L90" s="104"/>
      <c r="M90" s="104"/>
    </row>
    <row r="91" spans="2:13" s="105" customFormat="1" ht="15">
      <c r="B91" s="488"/>
      <c r="C91" s="130" t="s">
        <v>329</v>
      </c>
      <c r="D91" s="130" t="s">
        <v>98</v>
      </c>
      <c r="E91" s="222">
        <v>7500</v>
      </c>
      <c r="F91" s="104"/>
      <c r="G91" s="104"/>
      <c r="H91" s="104"/>
      <c r="I91" s="104"/>
      <c r="J91" s="104"/>
      <c r="K91" s="104"/>
      <c r="L91" s="104"/>
      <c r="M91" s="104"/>
    </row>
    <row r="92" spans="2:13" s="105" customFormat="1" ht="15">
      <c r="B92" s="488"/>
      <c r="C92" s="130" t="s">
        <v>330</v>
      </c>
      <c r="D92" s="130" t="s">
        <v>98</v>
      </c>
      <c r="E92" s="222">
        <v>17700</v>
      </c>
      <c r="F92" s="104"/>
      <c r="G92" s="104"/>
      <c r="H92" s="104"/>
      <c r="I92" s="104"/>
      <c r="J92" s="104"/>
      <c r="K92" s="104"/>
      <c r="L92" s="104"/>
      <c r="M92" s="104"/>
    </row>
    <row r="93" spans="2:13" s="105" customFormat="1" ht="15">
      <c r="B93" s="488"/>
      <c r="C93" s="130" t="s">
        <v>298</v>
      </c>
      <c r="D93" s="130" t="s">
        <v>98</v>
      </c>
      <c r="E93" s="222">
        <v>17340</v>
      </c>
      <c r="F93" s="104"/>
      <c r="G93" s="104"/>
      <c r="H93" s="104"/>
      <c r="I93" s="104"/>
      <c r="J93" s="104"/>
      <c r="K93" s="104"/>
      <c r="L93" s="104"/>
      <c r="M93" s="104"/>
    </row>
    <row r="94" spans="2:13" s="105" customFormat="1" ht="15">
      <c r="F94" s="104"/>
      <c r="G94" s="104"/>
      <c r="H94" s="104"/>
      <c r="I94" s="104"/>
      <c r="J94" s="104"/>
      <c r="K94" s="104"/>
      <c r="L94" s="104"/>
      <c r="M94" s="104"/>
    </row>
    <row r="95" spans="2:13" s="105" customFormat="1" ht="15">
      <c r="F95" s="104"/>
      <c r="G95" s="104"/>
      <c r="H95" s="104"/>
      <c r="I95" s="104"/>
      <c r="J95" s="104"/>
      <c r="K95" s="104"/>
      <c r="L95" s="104"/>
      <c r="M95" s="104"/>
    </row>
    <row r="96" spans="2:13" s="105" customFormat="1" ht="15">
      <c r="F96" s="104"/>
      <c r="G96" s="104"/>
      <c r="H96" s="104"/>
      <c r="I96" s="104"/>
      <c r="J96" s="104"/>
      <c r="K96" s="104"/>
      <c r="L96" s="104"/>
      <c r="M96" s="104"/>
    </row>
    <row r="97" spans="2:13" s="105" customFormat="1" ht="17">
      <c r="B97" s="129" t="s">
        <v>188</v>
      </c>
      <c r="C97" s="129" t="s">
        <v>240</v>
      </c>
      <c r="D97" s="129" t="s">
        <v>190</v>
      </c>
      <c r="E97" s="130" t="s">
        <v>191</v>
      </c>
      <c r="F97" s="104"/>
      <c r="G97" s="104"/>
      <c r="H97" s="104"/>
      <c r="I97" s="104"/>
      <c r="J97" s="104"/>
      <c r="K97" s="104"/>
      <c r="L97" s="104"/>
      <c r="M97" s="104"/>
    </row>
    <row r="98" spans="2:13" s="105" customFormat="1" ht="15">
      <c r="B98" s="488" t="s">
        <v>299</v>
      </c>
      <c r="C98" s="130" t="s">
        <v>300</v>
      </c>
      <c r="D98" s="130" t="s">
        <v>98</v>
      </c>
      <c r="E98" s="222">
        <v>14900</v>
      </c>
      <c r="F98" s="104"/>
      <c r="G98" s="104"/>
      <c r="H98" s="104"/>
      <c r="I98" s="104"/>
      <c r="J98" s="104"/>
      <c r="K98" s="104"/>
      <c r="L98" s="104"/>
      <c r="M98" s="104"/>
    </row>
    <row r="99" spans="2:13" s="105" customFormat="1" ht="15">
      <c r="B99" s="488"/>
      <c r="C99" s="130" t="s">
        <v>301</v>
      </c>
      <c r="D99" s="130" t="s">
        <v>98</v>
      </c>
      <c r="E99" s="222">
        <v>6320</v>
      </c>
      <c r="F99" s="104"/>
      <c r="G99" s="104"/>
      <c r="H99" s="104"/>
      <c r="I99" s="104"/>
      <c r="J99" s="104"/>
      <c r="K99" s="104"/>
      <c r="L99" s="104"/>
      <c r="M99" s="104"/>
    </row>
    <row r="100" spans="2:13" s="105" customFormat="1" ht="15">
      <c r="B100" s="488"/>
      <c r="C100" s="130" t="s">
        <v>302</v>
      </c>
      <c r="D100" s="130" t="s">
        <v>98</v>
      </c>
      <c r="E100" s="222">
        <v>756</v>
      </c>
      <c r="F100" s="104"/>
      <c r="G100" s="104"/>
      <c r="H100" s="104"/>
      <c r="I100" s="104"/>
      <c r="J100" s="104"/>
      <c r="K100" s="104"/>
      <c r="L100" s="104"/>
      <c r="M100" s="104"/>
    </row>
    <row r="101" spans="2:13" s="105" customFormat="1" ht="15">
      <c r="B101" s="488"/>
      <c r="C101" s="130" t="s">
        <v>303</v>
      </c>
      <c r="D101" s="130" t="s">
        <v>98</v>
      </c>
      <c r="E101" s="222">
        <v>350</v>
      </c>
      <c r="F101" s="104"/>
      <c r="G101" s="104"/>
      <c r="H101" s="104"/>
      <c r="I101" s="104"/>
      <c r="J101" s="104"/>
      <c r="K101" s="104"/>
      <c r="L101" s="104"/>
      <c r="M101" s="104"/>
    </row>
    <row r="102" spans="2:13" s="105" customFormat="1" ht="15">
      <c r="B102" s="488"/>
      <c r="C102" s="130" t="s">
        <v>304</v>
      </c>
      <c r="D102" s="130" t="s">
        <v>98</v>
      </c>
      <c r="E102" s="222">
        <v>708</v>
      </c>
      <c r="F102" s="104"/>
      <c r="G102" s="104"/>
      <c r="H102" s="104"/>
      <c r="I102" s="104"/>
      <c r="J102" s="104"/>
      <c r="K102" s="104"/>
      <c r="L102" s="104"/>
      <c r="M102" s="104"/>
    </row>
    <row r="103" spans="2:13" s="105" customFormat="1" ht="15">
      <c r="B103" s="488"/>
      <c r="C103" s="130" t="s">
        <v>305</v>
      </c>
      <c r="D103" s="130" t="s">
        <v>98</v>
      </c>
      <c r="E103" s="222">
        <v>659</v>
      </c>
      <c r="F103" s="104"/>
      <c r="G103" s="104"/>
      <c r="H103" s="104"/>
      <c r="I103" s="104"/>
      <c r="J103" s="104"/>
      <c r="K103" s="104"/>
      <c r="L103" s="104"/>
      <c r="M103" s="104"/>
    </row>
    <row r="104" spans="2:13" s="105" customFormat="1" ht="15">
      <c r="B104" s="488"/>
      <c r="C104" s="130" t="s">
        <v>306</v>
      </c>
      <c r="D104" s="130" t="s">
        <v>98</v>
      </c>
      <c r="E104" s="222">
        <v>359</v>
      </c>
      <c r="F104" s="104"/>
      <c r="G104" s="104"/>
      <c r="H104" s="104"/>
      <c r="I104" s="104"/>
      <c r="J104" s="104"/>
      <c r="K104" s="104"/>
      <c r="L104" s="104"/>
      <c r="M104" s="104"/>
    </row>
    <row r="105" spans="2:13" s="105" customFormat="1" ht="15">
      <c r="B105" s="488"/>
      <c r="C105" s="130" t="s">
        <v>307</v>
      </c>
      <c r="D105" s="130" t="s">
        <v>98</v>
      </c>
      <c r="E105" s="222">
        <v>575</v>
      </c>
      <c r="F105" s="104"/>
      <c r="G105" s="104"/>
      <c r="H105" s="104"/>
      <c r="I105" s="104"/>
      <c r="J105" s="104"/>
      <c r="K105" s="104"/>
      <c r="L105" s="104"/>
      <c r="M105" s="104"/>
    </row>
    <row r="106" spans="2:13" s="105" customFormat="1" ht="15">
      <c r="B106" s="488"/>
      <c r="C106" s="130" t="s">
        <v>308</v>
      </c>
      <c r="D106" s="130" t="s">
        <v>98</v>
      </c>
      <c r="E106" s="222">
        <v>580</v>
      </c>
      <c r="F106" s="104"/>
      <c r="G106" s="104"/>
      <c r="H106" s="104"/>
      <c r="I106" s="104"/>
      <c r="J106" s="104"/>
      <c r="K106" s="104"/>
      <c r="L106" s="104"/>
      <c r="M106" s="104"/>
    </row>
    <row r="107" spans="2:13" s="105" customFormat="1" ht="15">
      <c r="B107" s="488"/>
      <c r="C107" s="130" t="s">
        <v>309</v>
      </c>
      <c r="D107" s="130" t="s">
        <v>98</v>
      </c>
      <c r="E107" s="222">
        <v>110</v>
      </c>
      <c r="F107" s="104"/>
      <c r="G107" s="104"/>
      <c r="H107" s="104"/>
      <c r="I107" s="104"/>
      <c r="J107" s="104"/>
      <c r="K107" s="104"/>
      <c r="L107" s="104"/>
      <c r="M107" s="104"/>
    </row>
    <row r="108" spans="2:13" s="105" customFormat="1" ht="15">
      <c r="B108" s="488"/>
      <c r="C108" s="130" t="s">
        <v>310</v>
      </c>
      <c r="D108" s="130" t="s">
        <v>98</v>
      </c>
      <c r="E108" s="222">
        <v>297</v>
      </c>
      <c r="F108" s="104"/>
      <c r="G108" s="104"/>
      <c r="H108" s="104"/>
      <c r="I108" s="104"/>
      <c r="J108" s="104"/>
      <c r="K108" s="104"/>
      <c r="L108" s="104"/>
      <c r="M108" s="104"/>
    </row>
    <row r="109" spans="2:13" s="105" customFormat="1" ht="15">
      <c r="B109" s="488"/>
      <c r="C109" s="130" t="s">
        <v>311</v>
      </c>
      <c r="D109" s="130" t="s">
        <v>98</v>
      </c>
      <c r="E109" s="222">
        <v>59</v>
      </c>
      <c r="F109" s="104"/>
      <c r="G109" s="104"/>
      <c r="H109" s="104"/>
      <c r="I109" s="104"/>
      <c r="J109" s="104"/>
      <c r="K109" s="104"/>
      <c r="L109" s="104"/>
      <c r="M109" s="104"/>
    </row>
    <row r="110" spans="2:13" s="105" customFormat="1" ht="15">
      <c r="B110" s="488"/>
      <c r="C110" s="130" t="s">
        <v>312</v>
      </c>
      <c r="D110" s="130" t="s">
        <v>98</v>
      </c>
      <c r="E110" s="222">
        <v>1870</v>
      </c>
      <c r="F110" s="104"/>
      <c r="G110" s="104"/>
      <c r="H110" s="104"/>
      <c r="I110" s="104"/>
      <c r="J110" s="104"/>
      <c r="K110" s="104"/>
      <c r="L110" s="104"/>
      <c r="M110" s="104"/>
    </row>
    <row r="111" spans="2:13" s="105" customFormat="1" ht="15">
      <c r="B111" s="488"/>
      <c r="C111" s="130" t="s">
        <v>313</v>
      </c>
      <c r="D111" s="130" t="s">
        <v>98</v>
      </c>
      <c r="E111" s="222">
        <v>2800</v>
      </c>
      <c r="F111" s="104"/>
      <c r="G111" s="104"/>
      <c r="H111" s="104"/>
      <c r="I111" s="104"/>
      <c r="J111" s="104"/>
      <c r="K111" s="104"/>
      <c r="L111" s="104"/>
      <c r="M111" s="104"/>
    </row>
    <row r="112" spans="2:13" s="105" customFormat="1" ht="15">
      <c r="B112" s="488"/>
      <c r="C112" s="130" t="s">
        <v>314</v>
      </c>
      <c r="D112" s="130" t="s">
        <v>98</v>
      </c>
      <c r="E112" s="222">
        <v>1500</v>
      </c>
      <c r="F112" s="104"/>
      <c r="G112" s="104"/>
      <c r="H112" s="104"/>
      <c r="I112" s="104"/>
      <c r="J112" s="104"/>
      <c r="K112" s="104"/>
      <c r="L112" s="104"/>
      <c r="M112" s="104"/>
    </row>
    <row r="113" spans="2:13" s="105" customFormat="1" ht="15">
      <c r="F113" s="104"/>
      <c r="G113" s="104"/>
      <c r="H113" s="104"/>
      <c r="I113" s="104"/>
      <c r="J113" s="104"/>
      <c r="K113" s="104"/>
      <c r="L113" s="104"/>
      <c r="M113" s="104"/>
    </row>
    <row r="114" spans="2:13" s="105" customFormat="1" ht="15">
      <c r="F114" s="104"/>
      <c r="G114" s="104"/>
      <c r="H114" s="104"/>
      <c r="I114" s="104"/>
      <c r="J114" s="104"/>
      <c r="K114" s="104"/>
      <c r="L114" s="104"/>
      <c r="M114" s="104"/>
    </row>
    <row r="115" spans="2:13" s="105" customFormat="1" ht="15">
      <c r="F115" s="104"/>
      <c r="G115" s="104"/>
      <c r="H115" s="104"/>
      <c r="I115" s="104"/>
      <c r="J115" s="104"/>
      <c r="K115" s="104"/>
      <c r="L115" s="104"/>
      <c r="M115" s="104"/>
    </row>
    <row r="116" spans="2:13" s="105" customFormat="1" ht="17">
      <c r="B116" s="129" t="s">
        <v>188</v>
      </c>
      <c r="C116" s="129" t="s">
        <v>240</v>
      </c>
      <c r="D116" s="129" t="s">
        <v>190</v>
      </c>
      <c r="E116" s="130" t="s">
        <v>191</v>
      </c>
      <c r="F116" s="104"/>
      <c r="G116" s="104"/>
      <c r="H116" s="104"/>
      <c r="I116" s="104"/>
      <c r="J116" s="104"/>
      <c r="K116" s="104"/>
      <c r="L116" s="104"/>
      <c r="M116" s="104"/>
    </row>
    <row r="117" spans="2:13" s="105" customFormat="1" ht="15">
      <c r="B117" s="488" t="s">
        <v>315</v>
      </c>
      <c r="C117" s="130" t="s">
        <v>331</v>
      </c>
      <c r="D117" s="130" t="s">
        <v>98</v>
      </c>
      <c r="E117" s="222">
        <v>10300</v>
      </c>
      <c r="F117" s="104"/>
      <c r="G117" s="104"/>
      <c r="H117" s="104"/>
      <c r="I117" s="104"/>
      <c r="J117" s="104"/>
      <c r="K117" s="104"/>
      <c r="L117" s="104"/>
      <c r="M117" s="104"/>
    </row>
    <row r="118" spans="2:13" s="105" customFormat="1" ht="15">
      <c r="B118" s="488"/>
      <c r="C118" s="130" t="s">
        <v>332</v>
      </c>
      <c r="D118" s="130" t="s">
        <v>98</v>
      </c>
      <c r="E118" s="222">
        <v>1</v>
      </c>
      <c r="F118" s="104"/>
      <c r="G118" s="104"/>
      <c r="H118" s="104"/>
      <c r="I118" s="104"/>
      <c r="J118" s="104"/>
      <c r="K118" s="104"/>
      <c r="L118" s="104"/>
      <c r="M118" s="104"/>
    </row>
    <row r="119" spans="2:13" s="105" customFormat="1" ht="15">
      <c r="B119" s="488"/>
      <c r="C119" s="130" t="s">
        <v>333</v>
      </c>
      <c r="D119" s="130" t="s">
        <v>98</v>
      </c>
      <c r="E119" s="222">
        <v>8.6999999999999993</v>
      </c>
      <c r="F119" s="104"/>
      <c r="G119" s="104"/>
      <c r="H119" s="104"/>
      <c r="I119" s="104"/>
      <c r="J119" s="104"/>
      <c r="K119" s="104"/>
      <c r="L119" s="104"/>
      <c r="M119" s="104"/>
    </row>
    <row r="120" spans="2:13" s="105" customFormat="1" ht="15">
      <c r="B120" s="488"/>
      <c r="C120" s="130" t="s">
        <v>334</v>
      </c>
      <c r="D120" s="130" t="s">
        <v>98</v>
      </c>
      <c r="E120" s="222">
        <v>13</v>
      </c>
      <c r="F120" s="104"/>
      <c r="G120" s="104"/>
      <c r="H120" s="104"/>
      <c r="I120" s="104"/>
      <c r="J120" s="104"/>
      <c r="K120" s="104"/>
      <c r="L120" s="104"/>
      <c r="M120" s="104"/>
    </row>
    <row r="121" spans="2:13" s="105" customFormat="1" ht="15">
      <c r="B121" s="488"/>
      <c r="C121" s="130" t="s">
        <v>316</v>
      </c>
      <c r="D121" s="130" t="s">
        <v>98</v>
      </c>
      <c r="E121" s="222">
        <v>3.3</v>
      </c>
      <c r="F121" s="104"/>
      <c r="G121" s="104"/>
      <c r="H121" s="104"/>
      <c r="I121" s="104"/>
      <c r="J121" s="104"/>
      <c r="K121" s="104"/>
      <c r="L121" s="104"/>
      <c r="M121" s="104"/>
    </row>
    <row r="122" spans="2:13" s="105" customFormat="1" ht="15">
      <c r="B122" s="488"/>
      <c r="C122" s="130" t="s">
        <v>317</v>
      </c>
      <c r="D122" s="130" t="s">
        <v>98</v>
      </c>
      <c r="E122" s="222">
        <v>3</v>
      </c>
      <c r="F122" s="104"/>
      <c r="G122" s="104"/>
      <c r="H122" s="104"/>
      <c r="I122" s="104"/>
      <c r="J122" s="104"/>
      <c r="K122" s="104"/>
      <c r="L122" s="104"/>
      <c r="M122" s="104"/>
    </row>
    <row r="123" spans="2:13" s="105" customFormat="1" ht="15">
      <c r="B123" s="488"/>
      <c r="C123" s="130" t="s">
        <v>778</v>
      </c>
      <c r="D123" s="130" t="s">
        <v>98</v>
      </c>
      <c r="E123" s="222" t="s">
        <v>652</v>
      </c>
      <c r="F123" s="104"/>
      <c r="G123" s="104"/>
      <c r="H123" s="104"/>
      <c r="I123" s="104"/>
      <c r="J123" s="104"/>
      <c r="K123" s="104"/>
      <c r="L123" s="104"/>
      <c r="M123" s="104"/>
    </row>
    <row r="124" spans="2:13" s="105" customFormat="1" ht="15">
      <c r="B124" s="488"/>
      <c r="C124" s="130" t="s">
        <v>779</v>
      </c>
      <c r="D124" s="130" t="s">
        <v>98</v>
      </c>
      <c r="E124" s="222" t="s">
        <v>652</v>
      </c>
      <c r="F124" s="104"/>
      <c r="G124" s="104"/>
      <c r="H124" s="104"/>
      <c r="I124" s="104"/>
      <c r="J124" s="104"/>
      <c r="K124" s="104"/>
      <c r="L124" s="104"/>
      <c r="M124" s="104"/>
    </row>
    <row r="125" spans="2:13" s="105" customFormat="1" ht="15">
      <c r="B125" s="320" t="s">
        <v>782</v>
      </c>
      <c r="F125" s="104"/>
      <c r="G125" s="104"/>
      <c r="H125" s="104"/>
      <c r="I125" s="104"/>
      <c r="J125" s="104"/>
      <c r="K125" s="104"/>
      <c r="L125" s="104"/>
      <c r="M125" s="104"/>
    </row>
    <row r="126" spans="2:13" s="105" customFormat="1" ht="15">
      <c r="F126" s="104"/>
      <c r="G126" s="104"/>
      <c r="H126" s="104"/>
      <c r="I126" s="104"/>
      <c r="J126" s="104"/>
      <c r="K126" s="104"/>
      <c r="L126" s="104"/>
      <c r="M126" s="104"/>
    </row>
    <row r="127" spans="2:13" s="105" customFormat="1" ht="15">
      <c r="F127" s="104"/>
      <c r="G127" s="104"/>
      <c r="H127" s="104"/>
      <c r="I127" s="104"/>
      <c r="J127" s="104"/>
      <c r="K127" s="104"/>
      <c r="L127" s="104"/>
      <c r="M127" s="104"/>
    </row>
    <row r="128" spans="2:13" s="105" customFormat="1" ht="17">
      <c r="B128" s="129" t="s">
        <v>188</v>
      </c>
      <c r="C128" s="129" t="s">
        <v>240</v>
      </c>
      <c r="D128" s="129" t="s">
        <v>190</v>
      </c>
      <c r="E128" s="130" t="s">
        <v>191</v>
      </c>
      <c r="F128" s="104"/>
      <c r="G128" s="104"/>
      <c r="H128" s="104"/>
      <c r="I128" s="104"/>
      <c r="J128" s="104"/>
      <c r="K128" s="104"/>
      <c r="L128" s="104"/>
      <c r="M128" s="104"/>
    </row>
    <row r="129" spans="2:13" s="105" customFormat="1" ht="15">
      <c r="B129" s="488" t="s">
        <v>318</v>
      </c>
      <c r="C129" s="130" t="s">
        <v>319</v>
      </c>
      <c r="D129" s="130" t="s">
        <v>98</v>
      </c>
      <c r="E129" s="222">
        <v>1943</v>
      </c>
      <c r="F129" s="104"/>
      <c r="G129" s="104"/>
      <c r="H129" s="104"/>
      <c r="I129" s="104"/>
      <c r="J129" s="104"/>
      <c r="K129" s="104"/>
      <c r="L129" s="104"/>
      <c r="M129" s="104"/>
    </row>
    <row r="130" spans="2:13" s="105" customFormat="1" ht="15">
      <c r="B130" s="488"/>
      <c r="C130" s="130" t="s">
        <v>320</v>
      </c>
      <c r="D130" s="130" t="s">
        <v>98</v>
      </c>
      <c r="E130" s="222">
        <v>1585</v>
      </c>
      <c r="F130" s="104"/>
      <c r="G130" s="104"/>
      <c r="H130" s="104"/>
      <c r="I130" s="104"/>
      <c r="J130" s="104"/>
      <c r="K130" s="104"/>
      <c r="L130" s="104"/>
      <c r="M130" s="104"/>
    </row>
    <row r="131" spans="2:13" s="105" customFormat="1" ht="15">
      <c r="B131" s="488"/>
      <c r="C131" s="130" t="s">
        <v>321</v>
      </c>
      <c r="D131" s="130" t="s">
        <v>98</v>
      </c>
      <c r="E131" s="222">
        <v>4657</v>
      </c>
      <c r="F131" s="104"/>
      <c r="G131" s="104"/>
      <c r="H131" s="104"/>
      <c r="I131" s="104"/>
      <c r="J131" s="104"/>
      <c r="K131" s="104"/>
      <c r="L131" s="104"/>
      <c r="M131" s="104"/>
    </row>
    <row r="132" spans="2:13" s="105" customFormat="1" ht="15">
      <c r="B132" s="104"/>
      <c r="C132" s="104"/>
      <c r="D132" s="104"/>
      <c r="E132" s="104"/>
      <c r="F132" s="104"/>
      <c r="G132" s="104"/>
      <c r="H132" s="104"/>
      <c r="I132" s="104"/>
      <c r="J132" s="104"/>
      <c r="K132" s="104"/>
      <c r="L132" s="104"/>
      <c r="M132" s="104"/>
    </row>
    <row r="133" spans="2:13" s="28" customFormat="1" ht="16">
      <c r="B133" s="116" t="s">
        <v>121</v>
      </c>
      <c r="C133" s="122"/>
      <c r="D133" s="122"/>
      <c r="E133" s="122"/>
      <c r="F133" s="122"/>
      <c r="G133" s="122"/>
      <c r="H133" s="122"/>
      <c r="I133" s="122"/>
      <c r="J133" s="122"/>
      <c r="K133" s="122"/>
      <c r="L133" s="122"/>
      <c r="M133" s="122"/>
    </row>
    <row r="134" spans="2:13" s="28" customFormat="1" ht="22.5" customHeight="1">
      <c r="B134" s="490" t="s">
        <v>72</v>
      </c>
      <c r="C134" s="490"/>
      <c r="D134" s="490"/>
      <c r="E134" s="490"/>
      <c r="F134" s="490"/>
      <c r="G134" s="490"/>
      <c r="H134" s="490"/>
      <c r="I134" s="490"/>
      <c r="J134" s="490"/>
      <c r="K134" s="490"/>
      <c r="L134" s="490"/>
      <c r="M134" s="142"/>
    </row>
    <row r="135" spans="2:13" s="28" customFormat="1" ht="26.5" customHeight="1">
      <c r="B135" s="491" t="s">
        <v>799</v>
      </c>
      <c r="C135" s="491"/>
      <c r="D135" s="491"/>
      <c r="E135" s="491"/>
      <c r="F135" s="491"/>
      <c r="G135" s="491"/>
      <c r="H135" s="491"/>
      <c r="I135" s="491"/>
      <c r="J135" s="491"/>
      <c r="K135" s="491"/>
      <c r="L135" s="491"/>
      <c r="M135" s="491"/>
    </row>
    <row r="136" spans="2:13" s="28" customFormat="1" ht="15">
      <c r="B136" s="490" t="s">
        <v>154</v>
      </c>
      <c r="C136" s="490"/>
      <c r="D136" s="490"/>
      <c r="E136" s="490"/>
      <c r="F136" s="490"/>
      <c r="G136" s="490"/>
      <c r="H136" s="490"/>
      <c r="I136" s="490"/>
      <c r="J136" s="490"/>
      <c r="K136" s="490"/>
      <c r="L136" s="490"/>
      <c r="M136" s="142"/>
    </row>
    <row r="137" spans="2:13" s="28" customFormat="1" ht="29.5" customHeight="1">
      <c r="B137" s="491" t="s">
        <v>155</v>
      </c>
      <c r="C137" s="491"/>
      <c r="D137" s="491"/>
      <c r="E137" s="491"/>
      <c r="F137" s="491"/>
      <c r="G137" s="491"/>
      <c r="H137" s="491"/>
      <c r="I137" s="491"/>
      <c r="J137" s="491"/>
      <c r="K137" s="491"/>
      <c r="L137" s="491"/>
      <c r="M137" s="142"/>
    </row>
    <row r="138" spans="2:13" s="28" customFormat="1" ht="15">
      <c r="B138" s="467" t="s">
        <v>640</v>
      </c>
      <c r="C138" s="467"/>
      <c r="D138" s="467"/>
      <c r="E138" s="467"/>
      <c r="F138" s="467"/>
      <c r="G138" s="467"/>
      <c r="H138" s="467"/>
      <c r="I138" s="467"/>
      <c r="J138" s="467"/>
      <c r="K138" s="467"/>
      <c r="L138" s="467"/>
      <c r="M138" s="467"/>
    </row>
    <row r="139" spans="2:13" s="28" customFormat="1">
      <c r="B139" s="142"/>
      <c r="C139" s="142"/>
      <c r="D139" s="142"/>
      <c r="E139" s="142"/>
      <c r="F139" s="142"/>
      <c r="G139" s="142"/>
      <c r="H139" s="142"/>
      <c r="I139" s="142"/>
      <c r="J139" s="142"/>
      <c r="K139" s="142"/>
      <c r="L139" s="142"/>
      <c r="M139" s="142"/>
    </row>
    <row r="140" spans="2:13" s="28" customFormat="1">
      <c r="B140" s="142"/>
      <c r="C140" s="142"/>
      <c r="D140" s="142"/>
      <c r="E140" s="142"/>
      <c r="F140" s="142"/>
      <c r="G140" s="142"/>
      <c r="H140" s="142"/>
      <c r="I140" s="142"/>
      <c r="J140" s="142"/>
      <c r="K140" s="142"/>
      <c r="L140" s="142"/>
      <c r="M140" s="142"/>
    </row>
    <row r="141" spans="2:13" s="28" customFormat="1"/>
    <row r="142" spans="2:13" s="28" customFormat="1"/>
    <row r="143" spans="2:13" s="28" customFormat="1"/>
    <row r="144" spans="2:13" s="28" customFormat="1"/>
    <row r="145" s="28" customFormat="1"/>
    <row r="146" s="28" customFormat="1"/>
    <row r="147" s="28" customFormat="1"/>
    <row r="148" s="28" customFormat="1"/>
    <row r="149" s="28" customFormat="1"/>
    <row r="150" s="28" customFormat="1"/>
    <row r="151" s="28" customFormat="1"/>
    <row r="152" s="28" customFormat="1"/>
    <row r="153" s="28" customFormat="1"/>
    <row r="154" s="28" customFormat="1"/>
    <row r="155" s="28" customFormat="1"/>
    <row r="156" s="28" customFormat="1"/>
    <row r="157" s="28" customFormat="1"/>
    <row r="158" s="28" customFormat="1"/>
    <row r="159" s="28" customFormat="1"/>
    <row r="160" s="28" customFormat="1"/>
    <row r="161" s="28" customFormat="1"/>
    <row r="162" s="28" customFormat="1"/>
    <row r="163" s="28" customFormat="1"/>
    <row r="164" s="28" customFormat="1"/>
    <row r="165" s="28" customFormat="1"/>
    <row r="166" s="28" customFormat="1"/>
    <row r="167" s="28" customFormat="1"/>
    <row r="168" s="28" customFormat="1"/>
    <row r="169" s="28" customFormat="1"/>
    <row r="170" s="28" customFormat="1"/>
    <row r="171" s="28" customFormat="1"/>
    <row r="172" s="28" customFormat="1"/>
    <row r="173" s="28" customFormat="1"/>
    <row r="174" s="28" customFormat="1"/>
    <row r="175" s="28" customFormat="1"/>
    <row r="176" s="28" customFormat="1"/>
    <row r="177" s="28" customFormat="1"/>
    <row r="178" s="28" customFormat="1"/>
    <row r="179" s="28" customFormat="1"/>
    <row r="180" s="28" customFormat="1"/>
    <row r="181" s="28" customFormat="1"/>
    <row r="182" s="28" customFormat="1"/>
    <row r="183" s="28" customFormat="1"/>
    <row r="184" s="28" customFormat="1"/>
    <row r="185" s="28" customFormat="1"/>
    <row r="186" s="28" customFormat="1"/>
    <row r="187" s="28" customFormat="1"/>
    <row r="188" s="28" customFormat="1"/>
    <row r="189" s="28" customFormat="1"/>
    <row r="190" s="28" customFormat="1"/>
    <row r="191" s="28" customFormat="1"/>
    <row r="192" s="28" customFormat="1"/>
    <row r="193" s="28" customFormat="1"/>
    <row r="194" s="28" customFormat="1"/>
    <row r="195" s="28" customFormat="1"/>
    <row r="196" s="28" customFormat="1"/>
    <row r="197" s="28" customFormat="1"/>
    <row r="198" s="28" customFormat="1"/>
    <row r="199" s="28" customFormat="1"/>
    <row r="200" s="28" customFormat="1"/>
    <row r="201" s="28" customFormat="1"/>
    <row r="202" s="28" customFormat="1"/>
    <row r="203" s="28" customFormat="1"/>
    <row r="204" s="28" customFormat="1"/>
    <row r="205" s="28" customFormat="1"/>
    <row r="206" s="28" customFormat="1"/>
    <row r="207" s="28" customFormat="1"/>
    <row r="208" s="28" customFormat="1"/>
    <row r="209" s="28" customFormat="1"/>
    <row r="210" s="28" customFormat="1"/>
    <row r="211" s="28" customFormat="1"/>
    <row r="212" s="28" customFormat="1"/>
  </sheetData>
  <mergeCells count="23">
    <mergeCell ref="B13:L13"/>
    <mergeCell ref="B117:B124"/>
    <mergeCell ref="A1:F1"/>
    <mergeCell ref="B8:M8"/>
    <mergeCell ref="B9:M9"/>
    <mergeCell ref="B10:L10"/>
    <mergeCell ref="B11:L11"/>
    <mergeCell ref="B90:B93"/>
    <mergeCell ref="B53:B61"/>
    <mergeCell ref="B66:B85"/>
    <mergeCell ref="B12:L12"/>
    <mergeCell ref="B14:L14"/>
    <mergeCell ref="A2:F2"/>
    <mergeCell ref="B15:L15"/>
    <mergeCell ref="B16:L16"/>
    <mergeCell ref="B98:B112"/>
    <mergeCell ref="B19:B48"/>
    <mergeCell ref="B129:B131"/>
    <mergeCell ref="B138:M138"/>
    <mergeCell ref="B136:L136"/>
    <mergeCell ref="B137:L137"/>
    <mergeCell ref="B135:M135"/>
    <mergeCell ref="B134:L134"/>
  </mergeCells>
  <hyperlinks>
    <hyperlink ref="F134" r:id="rId1" display="Further guidance on how to calculate refrigerant leakage is provided in Defra’s 'Environmental reporting guidelines'." xr:uid="{00000000-0004-0000-0500-000000000000}"/>
    <hyperlink ref="B135:M135" r:id="rId2" display="Further guidance on how to calculate refrigerant leakage is provided in Defra’s 'Environmental reporting guidelines'." xr:uid="{00000000-0004-0000-0500-000001000000}"/>
    <hyperlink ref="A3" location="Index!A1" display="Index" xr:uid="{00000000-0004-0000-0500-000002000000}"/>
  </hyperlinks>
  <pageMargins left="0.7" right="0.7" top="0.75" bottom="0.75" header="0.3" footer="0.3"/>
  <pageSetup paperSize="9" scale="16" fitToHeight="0" orientation="landscape" r:id="rId3"/>
  <headerFooter alignWithMargins="0"/>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tint="0.39997558519241921"/>
    <pageSetUpPr fitToPage="1"/>
  </sheetPr>
  <dimension ref="A1:BC152"/>
  <sheetViews>
    <sheetView tabSelected="1" topLeftCell="A6" workbookViewId="0">
      <selection sqref="A1:F1"/>
    </sheetView>
  </sheetViews>
  <sheetFormatPr baseColWidth="10" defaultColWidth="11.1640625" defaultRowHeight="13"/>
  <cols>
    <col min="1" max="1" width="5.5" style="28" customWidth="1"/>
    <col min="2" max="2" width="23.5" customWidth="1"/>
    <col min="3" max="3" width="18" customWidth="1"/>
    <col min="4" max="4" width="19.33203125" customWidth="1"/>
    <col min="5" max="16" width="14.5" customWidth="1"/>
    <col min="17" max="28" width="14.5" style="28" customWidth="1"/>
    <col min="29" max="36" width="14.5" customWidth="1"/>
    <col min="37" max="37" width="32.5" customWidth="1"/>
  </cols>
  <sheetData>
    <row r="1" spans="1:55" s="124" customFormat="1" ht="11">
      <c r="A1" s="432" t="s">
        <v>186</v>
      </c>
      <c r="B1" s="432"/>
      <c r="C1" s="432"/>
      <c r="D1" s="432"/>
      <c r="E1" s="432"/>
      <c r="F1" s="432"/>
      <c r="G1" s="137"/>
      <c r="H1" s="137"/>
      <c r="I1" s="137"/>
      <c r="J1" s="137"/>
      <c r="K1" s="137"/>
      <c r="L1" s="137"/>
      <c r="M1" s="137"/>
      <c r="N1" s="137"/>
      <c r="O1" s="137"/>
      <c r="P1" s="137"/>
      <c r="Q1" s="137"/>
      <c r="R1" s="137"/>
      <c r="S1" s="137"/>
      <c r="T1" s="137"/>
      <c r="U1" s="137"/>
      <c r="V1" s="137"/>
      <c r="W1" s="137"/>
      <c r="X1" s="137"/>
      <c r="Y1" s="137"/>
      <c r="Z1" s="137"/>
      <c r="AA1" s="137"/>
      <c r="AB1" s="137"/>
    </row>
    <row r="2" spans="1:55" ht="21">
      <c r="A2" s="453" t="s">
        <v>118</v>
      </c>
      <c r="B2" s="453"/>
      <c r="C2" s="453"/>
      <c r="D2" s="453"/>
      <c r="E2" s="453"/>
      <c r="F2" s="453"/>
      <c r="G2" s="28"/>
      <c r="H2" s="28"/>
      <c r="I2" s="28"/>
      <c r="J2" s="28"/>
      <c r="K2" s="28"/>
      <c r="L2" s="28"/>
      <c r="M2" s="28"/>
      <c r="N2" s="28"/>
      <c r="O2" s="28"/>
      <c r="P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row>
    <row r="3" spans="1:55" ht="14">
      <c r="A3" s="126" t="s">
        <v>185</v>
      </c>
      <c r="B3" s="28"/>
      <c r="C3" s="28"/>
      <c r="D3" s="28"/>
      <c r="E3" s="28"/>
      <c r="F3" s="28"/>
      <c r="G3" s="28"/>
      <c r="H3" s="28"/>
      <c r="I3" s="28"/>
      <c r="J3" s="28"/>
      <c r="K3" s="28"/>
      <c r="L3" s="28"/>
      <c r="M3" s="28"/>
      <c r="N3" s="28"/>
      <c r="O3" s="28"/>
      <c r="P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row>
    <row r="4" spans="1:55" s="127" customFormat="1" ht="9" thickBot="1">
      <c r="A4" s="141"/>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row>
    <row r="5" spans="1:55" ht="16" thickTop="1">
      <c r="B5" s="83" t="s">
        <v>12</v>
      </c>
      <c r="C5" s="41" t="s">
        <v>118</v>
      </c>
      <c r="D5" s="4" t="s">
        <v>830</v>
      </c>
      <c r="E5" s="52">
        <v>44348</v>
      </c>
      <c r="F5" s="97" t="s">
        <v>175</v>
      </c>
      <c r="G5" s="52" t="s">
        <v>859</v>
      </c>
      <c r="H5" s="28"/>
      <c r="I5" s="28"/>
      <c r="J5" s="28"/>
      <c r="K5" s="28"/>
      <c r="L5" s="28"/>
      <c r="M5" s="28"/>
      <c r="N5" s="28"/>
      <c r="O5" s="28"/>
      <c r="P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row>
    <row r="6" spans="1:55" ht="16" thickBot="1">
      <c r="B6" s="73" t="s">
        <v>136</v>
      </c>
      <c r="C6" s="26" t="s">
        <v>97</v>
      </c>
      <c r="D6" s="73" t="s">
        <v>33</v>
      </c>
      <c r="E6" s="37">
        <v>1</v>
      </c>
      <c r="F6" s="88" t="s">
        <v>20</v>
      </c>
      <c r="G6" s="112">
        <v>2020</v>
      </c>
      <c r="H6" s="28"/>
      <c r="I6" s="28"/>
      <c r="J6" s="28"/>
      <c r="K6" s="28"/>
      <c r="L6" s="28"/>
      <c r="M6" s="28"/>
      <c r="N6" s="28"/>
      <c r="O6" s="28"/>
      <c r="P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row>
    <row r="7" spans="1:55" ht="15" thickTop="1" thickBot="1">
      <c r="B7" s="28"/>
      <c r="C7" s="28"/>
      <c r="D7" s="28"/>
      <c r="E7" s="28"/>
      <c r="F7" s="28"/>
      <c r="G7" s="28"/>
      <c r="H7" s="28"/>
      <c r="I7" s="28"/>
      <c r="J7" s="28"/>
      <c r="K7" s="28"/>
      <c r="L7" s="28"/>
      <c r="M7" s="28"/>
      <c r="N7" s="28"/>
      <c r="O7" s="28"/>
      <c r="P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row>
    <row r="8" spans="1:55" ht="35.25" customHeight="1" thickTop="1" thickBot="1">
      <c r="B8" s="500" t="s">
        <v>561</v>
      </c>
      <c r="C8" s="501"/>
      <c r="D8" s="501"/>
      <c r="E8" s="501"/>
      <c r="F8" s="501"/>
      <c r="G8" s="501"/>
      <c r="H8" s="501"/>
      <c r="I8" s="501"/>
      <c r="J8" s="501"/>
      <c r="K8" s="501"/>
      <c r="L8" s="501"/>
      <c r="M8" s="502"/>
      <c r="N8" s="42"/>
      <c r="O8" s="28"/>
      <c r="P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row>
    <row r="9" spans="1:55" ht="16" thickTop="1">
      <c r="B9" s="171"/>
      <c r="C9" s="171"/>
      <c r="D9" s="171"/>
      <c r="E9" s="171"/>
      <c r="F9" s="171"/>
      <c r="G9" s="171"/>
      <c r="H9" s="171"/>
      <c r="I9" s="171"/>
      <c r="J9" s="171"/>
      <c r="K9" s="171"/>
      <c r="L9" s="171"/>
      <c r="M9" s="171"/>
      <c r="N9" s="172"/>
      <c r="O9" s="172"/>
      <c r="P9" s="172"/>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row>
    <row r="10" spans="1:55" ht="15.75" customHeight="1">
      <c r="B10" s="480" t="s">
        <v>176</v>
      </c>
      <c r="C10" s="480"/>
      <c r="D10" s="480"/>
      <c r="E10" s="480"/>
      <c r="F10" s="480"/>
      <c r="G10" s="480"/>
      <c r="H10" s="480"/>
      <c r="I10" s="480"/>
      <c r="J10" s="480"/>
      <c r="K10" s="480"/>
      <c r="L10" s="480"/>
      <c r="M10" s="480"/>
      <c r="N10" s="42"/>
      <c r="O10" s="28"/>
      <c r="P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row>
    <row r="11" spans="1:55" ht="17.25" customHeight="1">
      <c r="B11" s="424" t="s">
        <v>755</v>
      </c>
      <c r="C11" s="424"/>
      <c r="D11" s="424"/>
      <c r="E11" s="424"/>
      <c r="F11" s="424"/>
      <c r="G11" s="424"/>
      <c r="H11" s="424"/>
      <c r="I11" s="503"/>
      <c r="J11" s="503"/>
      <c r="K11" s="503"/>
      <c r="L11" s="503"/>
      <c r="M11" s="503"/>
      <c r="N11" s="42"/>
      <c r="O11" s="28"/>
      <c r="P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row>
    <row r="12" spans="1:55" ht="40.5" customHeight="1">
      <c r="B12" s="504" t="s">
        <v>642</v>
      </c>
      <c r="C12" s="421"/>
      <c r="D12" s="421"/>
      <c r="E12" s="421"/>
      <c r="F12" s="421"/>
      <c r="G12" s="421"/>
      <c r="H12" s="421"/>
      <c r="I12" s="505"/>
      <c r="J12" s="505"/>
      <c r="K12" s="505"/>
      <c r="L12" s="505"/>
      <c r="M12" s="505"/>
      <c r="N12" s="15"/>
      <c r="O12" s="28"/>
      <c r="P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row>
    <row r="13" spans="1:55" ht="23.25" customHeight="1">
      <c r="B13" s="416" t="s">
        <v>555</v>
      </c>
      <c r="C13" s="416"/>
      <c r="D13" s="416"/>
      <c r="E13" s="416"/>
      <c r="F13" s="416"/>
      <c r="G13" s="416"/>
      <c r="H13" s="416"/>
      <c r="I13" s="416"/>
      <c r="J13" s="416"/>
      <c r="K13" s="416"/>
      <c r="L13" s="416"/>
      <c r="M13" s="416"/>
      <c r="N13" s="15"/>
      <c r="O13" s="28" t="s">
        <v>658</v>
      </c>
      <c r="P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row>
    <row r="14" spans="1:55" ht="35.25" customHeight="1">
      <c r="B14" s="421" t="s">
        <v>641</v>
      </c>
      <c r="C14" s="421"/>
      <c r="D14" s="421"/>
      <c r="E14" s="421"/>
      <c r="F14" s="421"/>
      <c r="G14" s="421"/>
      <c r="H14" s="421"/>
      <c r="I14" s="421"/>
      <c r="J14" s="421"/>
      <c r="K14" s="421"/>
      <c r="L14" s="421"/>
      <c r="M14" s="421"/>
      <c r="N14" s="15"/>
      <c r="O14" s="416"/>
      <c r="P14" s="416"/>
      <c r="Q14" s="416"/>
      <c r="R14" s="416"/>
      <c r="S14" s="416"/>
      <c r="T14" s="416"/>
      <c r="U14" s="416"/>
      <c r="V14" s="416"/>
      <c r="W14" s="416"/>
      <c r="X14" s="416"/>
      <c r="Y14" s="416"/>
      <c r="Z14" s="416"/>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row>
    <row r="15" spans="1:55" ht="48.5" customHeight="1">
      <c r="B15" s="508" t="s">
        <v>744</v>
      </c>
      <c r="C15" s="508"/>
      <c r="D15" s="508"/>
      <c r="E15" s="508"/>
      <c r="F15" s="508"/>
      <c r="G15" s="508"/>
      <c r="H15" s="508"/>
      <c r="I15" s="509"/>
      <c r="J15" s="509"/>
      <c r="K15" s="509"/>
      <c r="L15" s="509"/>
      <c r="M15" s="509"/>
      <c r="N15" s="15"/>
      <c r="O15" s="167"/>
      <c r="P15" s="167"/>
      <c r="Q15" s="167"/>
      <c r="R15" s="167"/>
      <c r="S15" s="167"/>
      <c r="T15" s="167"/>
      <c r="U15" s="167"/>
      <c r="V15" s="167"/>
      <c r="W15" s="167"/>
      <c r="X15" s="167"/>
      <c r="Y15" s="167"/>
      <c r="Z15" s="167"/>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row>
    <row r="16" spans="1:55" s="35" customFormat="1" ht="26" customHeight="1">
      <c r="A16" s="32"/>
      <c r="B16" s="491" t="s">
        <v>754</v>
      </c>
      <c r="C16" s="491"/>
      <c r="D16" s="491"/>
      <c r="E16" s="491"/>
      <c r="F16" s="491"/>
      <c r="G16" s="491"/>
      <c r="H16" s="491"/>
      <c r="I16" s="491"/>
      <c r="J16" s="491"/>
      <c r="K16" s="491"/>
      <c r="L16" s="491"/>
      <c r="M16" s="491"/>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row>
    <row r="17" spans="2:55" ht="16">
      <c r="B17" s="480" t="s">
        <v>156</v>
      </c>
      <c r="C17" s="480"/>
      <c r="D17" s="480"/>
      <c r="E17" s="480"/>
      <c r="F17" s="480"/>
      <c r="G17" s="480"/>
      <c r="H17" s="480"/>
      <c r="I17" s="495"/>
      <c r="J17" s="495"/>
      <c r="K17" s="495"/>
      <c r="L17" s="495"/>
      <c r="M17" s="495"/>
      <c r="N17" s="42"/>
      <c r="O17" s="28"/>
      <c r="P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row>
    <row r="18" spans="2:55" ht="15">
      <c r="B18" s="416" t="s">
        <v>521</v>
      </c>
      <c r="C18" s="416"/>
      <c r="D18" s="416"/>
      <c r="E18" s="416"/>
      <c r="F18" s="416"/>
      <c r="G18" s="416"/>
      <c r="H18" s="416"/>
      <c r="I18" s="497"/>
      <c r="J18" s="497"/>
      <c r="K18" s="497"/>
      <c r="L18" s="497"/>
      <c r="M18" s="497"/>
      <c r="N18" s="42"/>
      <c r="O18" s="28"/>
      <c r="P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row>
    <row r="19" spans="2:55" s="28" customFormat="1" ht="36.75" customHeight="1">
      <c r="B19" s="416" t="s">
        <v>562</v>
      </c>
      <c r="C19" s="416"/>
      <c r="D19" s="416"/>
      <c r="E19" s="416"/>
      <c r="F19" s="416"/>
      <c r="G19" s="416"/>
      <c r="H19" s="416"/>
      <c r="I19" s="497"/>
      <c r="J19" s="497"/>
      <c r="K19" s="497"/>
      <c r="L19" s="497"/>
      <c r="M19" s="497"/>
      <c r="N19" s="42"/>
    </row>
    <row r="20" spans="2:55" s="28" customFormat="1" ht="18" customHeight="1">
      <c r="B20" s="416" t="s">
        <v>682</v>
      </c>
      <c r="C20" s="416"/>
      <c r="D20" s="416"/>
      <c r="E20" s="416"/>
      <c r="F20" s="416"/>
      <c r="G20" s="416"/>
      <c r="H20" s="416"/>
      <c r="I20" s="497"/>
      <c r="J20" s="497"/>
      <c r="K20" s="497"/>
      <c r="L20" s="497"/>
      <c r="M20" s="497"/>
      <c r="N20" s="42"/>
      <c r="P20" s="231"/>
    </row>
    <row r="21" spans="2:55" s="28" customFormat="1" ht="40.25" customHeight="1">
      <c r="B21" s="416" t="s">
        <v>38</v>
      </c>
      <c r="C21" s="416"/>
      <c r="D21" s="416"/>
      <c r="E21" s="416"/>
      <c r="F21" s="416"/>
      <c r="G21" s="416"/>
      <c r="H21" s="416"/>
      <c r="I21" s="497"/>
      <c r="J21" s="497"/>
      <c r="K21" s="497"/>
      <c r="L21" s="497"/>
      <c r="M21" s="497"/>
      <c r="N21" s="42"/>
      <c r="O21" s="400"/>
    </row>
    <row r="22" spans="2:55" s="28" customFormat="1" ht="21" customHeight="1">
      <c r="B22" s="167"/>
      <c r="C22" s="167"/>
      <c r="D22" s="167"/>
      <c r="E22" s="313"/>
      <c r="F22" s="313"/>
      <c r="G22" s="313"/>
      <c r="H22" s="313"/>
      <c r="I22" s="313"/>
      <c r="J22" s="313"/>
      <c r="K22" s="313"/>
      <c r="L22" s="313"/>
      <c r="M22" s="313"/>
      <c r="N22" s="313"/>
      <c r="O22" s="313"/>
      <c r="P22" s="313"/>
      <c r="Q22" s="313"/>
      <c r="R22" s="313"/>
      <c r="S22" s="313"/>
      <c r="T22" s="313"/>
      <c r="U22" s="313"/>
      <c r="V22" s="313"/>
      <c r="W22" s="313"/>
      <c r="X22" s="313"/>
    </row>
    <row r="23" spans="2:55" s="105" customFormat="1" ht="15">
      <c r="E23" s="507" t="s">
        <v>335</v>
      </c>
      <c r="F23" s="507"/>
      <c r="G23" s="507"/>
      <c r="H23" s="507"/>
      <c r="I23" s="507" t="s">
        <v>336</v>
      </c>
      <c r="J23" s="507"/>
      <c r="K23" s="507"/>
      <c r="L23" s="507"/>
      <c r="M23" s="507" t="s">
        <v>337</v>
      </c>
      <c r="N23" s="507"/>
      <c r="O23" s="507"/>
      <c r="P23" s="507"/>
      <c r="Q23" s="507" t="s">
        <v>680</v>
      </c>
      <c r="R23" s="507"/>
      <c r="S23" s="507"/>
      <c r="T23" s="507"/>
      <c r="U23" s="507" t="s">
        <v>681</v>
      </c>
      <c r="V23" s="507"/>
      <c r="W23" s="507"/>
      <c r="X23" s="507"/>
    </row>
    <row r="24" spans="2:55" s="105" customFormat="1" ht="17">
      <c r="B24" s="129" t="s">
        <v>188</v>
      </c>
      <c r="C24" s="129" t="s">
        <v>239</v>
      </c>
      <c r="D24" s="129" t="s">
        <v>190</v>
      </c>
      <c r="E24" s="130" t="s">
        <v>191</v>
      </c>
      <c r="F24" s="130" t="s">
        <v>192</v>
      </c>
      <c r="G24" s="130" t="s">
        <v>193</v>
      </c>
      <c r="H24" s="130" t="s">
        <v>194</v>
      </c>
      <c r="I24" s="130" t="s">
        <v>191</v>
      </c>
      <c r="J24" s="130" t="s">
        <v>192</v>
      </c>
      <c r="K24" s="130" t="s">
        <v>193</v>
      </c>
      <c r="L24" s="130" t="s">
        <v>194</v>
      </c>
      <c r="M24" s="130" t="s">
        <v>191</v>
      </c>
      <c r="N24" s="130" t="s">
        <v>192</v>
      </c>
      <c r="O24" s="130" t="s">
        <v>193</v>
      </c>
      <c r="P24" s="130" t="s">
        <v>194</v>
      </c>
      <c r="Q24" s="130" t="s">
        <v>191</v>
      </c>
      <c r="R24" s="130" t="s">
        <v>192</v>
      </c>
      <c r="S24" s="130" t="s">
        <v>193</v>
      </c>
      <c r="T24" s="130" t="s">
        <v>194</v>
      </c>
      <c r="U24" s="130" t="s">
        <v>191</v>
      </c>
      <c r="V24" s="130" t="s">
        <v>192</v>
      </c>
      <c r="W24" s="130" t="s">
        <v>193</v>
      </c>
      <c r="X24" s="130" t="s">
        <v>194</v>
      </c>
    </row>
    <row r="25" spans="2:55" s="105" customFormat="1" ht="15">
      <c r="B25" s="488" t="s">
        <v>338</v>
      </c>
      <c r="C25" s="488" t="s">
        <v>339</v>
      </c>
      <c r="D25" s="130" t="s">
        <v>130</v>
      </c>
      <c r="E25" s="220">
        <v>0.10836999999999999</v>
      </c>
      <c r="F25" s="220">
        <v>0.10653</v>
      </c>
      <c r="G25" s="220">
        <v>3.49E-6</v>
      </c>
      <c r="H25" s="220">
        <v>1.8400000000000001E-3</v>
      </c>
      <c r="I25" s="220">
        <v>0.13525000000000001</v>
      </c>
      <c r="J25" s="220">
        <v>0.13458000000000001</v>
      </c>
      <c r="K25" s="220">
        <v>3.1E-4</v>
      </c>
      <c r="L25" s="220">
        <v>3.6000000000000002E-4</v>
      </c>
      <c r="M25" s="220">
        <v>0.13513</v>
      </c>
      <c r="N25" s="220">
        <v>0.13444999999999999</v>
      </c>
      <c r="O25" s="220">
        <v>3.1E-4</v>
      </c>
      <c r="P25" s="220">
        <v>3.6999999999999999E-4</v>
      </c>
      <c r="Q25" s="220" t="s">
        <v>655</v>
      </c>
      <c r="R25" s="220" t="s">
        <v>655</v>
      </c>
      <c r="S25" s="220" t="s">
        <v>655</v>
      </c>
      <c r="T25" s="220" t="s">
        <v>655</v>
      </c>
      <c r="U25" s="220">
        <v>0</v>
      </c>
      <c r="V25" s="220">
        <v>0</v>
      </c>
      <c r="W25" s="220">
        <v>0</v>
      </c>
      <c r="X25" s="220">
        <v>0</v>
      </c>
      <c r="Y25" s="312"/>
      <c r="Z25" s="312"/>
      <c r="AA25" s="312"/>
      <c r="AB25" s="312"/>
      <c r="AC25" s="312"/>
      <c r="AD25" s="312"/>
      <c r="AE25" s="312"/>
      <c r="AF25" s="312"/>
      <c r="AG25" s="312"/>
      <c r="AH25" s="312"/>
      <c r="AI25" s="312"/>
      <c r="AJ25" s="312"/>
      <c r="AK25" s="313"/>
    </row>
    <row r="26" spans="2:55" s="105" customFormat="1" ht="15">
      <c r="B26" s="488"/>
      <c r="C26" s="488"/>
      <c r="D26" s="130" t="s">
        <v>340</v>
      </c>
      <c r="E26" s="220">
        <v>0.17441999999999999</v>
      </c>
      <c r="F26" s="220">
        <v>0.17144999999999999</v>
      </c>
      <c r="G26" s="220">
        <v>1.0000000000000001E-5</v>
      </c>
      <c r="H26" s="220">
        <v>2.96E-3</v>
      </c>
      <c r="I26" s="220">
        <v>0.21767</v>
      </c>
      <c r="J26" s="220">
        <v>0.21657999999999999</v>
      </c>
      <c r="K26" s="220">
        <v>5.0000000000000001E-4</v>
      </c>
      <c r="L26" s="220">
        <v>5.9000000000000003E-4</v>
      </c>
      <c r="M26" s="220">
        <v>0.21747</v>
      </c>
      <c r="N26" s="220">
        <v>0.21637000000000001</v>
      </c>
      <c r="O26" s="220">
        <v>5.0000000000000001E-4</v>
      </c>
      <c r="P26" s="220">
        <v>5.9999999999999995E-4</v>
      </c>
      <c r="Q26" s="220" t="s">
        <v>655</v>
      </c>
      <c r="R26" s="220" t="s">
        <v>655</v>
      </c>
      <c r="S26" s="220" t="s">
        <v>655</v>
      </c>
      <c r="T26" s="220" t="s">
        <v>655</v>
      </c>
      <c r="U26" s="220">
        <v>0</v>
      </c>
      <c r="V26" s="220">
        <v>0</v>
      </c>
      <c r="W26" s="220">
        <v>0</v>
      </c>
      <c r="X26" s="220">
        <v>0</v>
      </c>
      <c r="Y26" s="312"/>
      <c r="Z26" s="312"/>
      <c r="AA26" s="312"/>
      <c r="AB26" s="312"/>
      <c r="AC26" s="312"/>
      <c r="AD26" s="312"/>
      <c r="AE26" s="312"/>
      <c r="AF26" s="312"/>
      <c r="AG26" s="312"/>
      <c r="AH26" s="312"/>
      <c r="AI26" s="312"/>
      <c r="AJ26" s="312"/>
      <c r="AK26" s="313"/>
    </row>
    <row r="27" spans="2:55" s="105" customFormat="1" ht="15">
      <c r="B27" s="488"/>
      <c r="C27" s="488" t="s">
        <v>341</v>
      </c>
      <c r="D27" s="130" t="s">
        <v>130</v>
      </c>
      <c r="E27" s="220">
        <v>0.1308</v>
      </c>
      <c r="F27" s="220">
        <v>0.12895999999999999</v>
      </c>
      <c r="G27" s="220">
        <v>3.49E-6</v>
      </c>
      <c r="H27" s="220">
        <v>1.8400000000000001E-3</v>
      </c>
      <c r="I27" s="220">
        <v>0.15017</v>
      </c>
      <c r="J27" s="220">
        <v>0.14949999999999999</v>
      </c>
      <c r="K27" s="220">
        <v>3.1E-4</v>
      </c>
      <c r="L27" s="220">
        <v>3.6000000000000002E-4</v>
      </c>
      <c r="M27" s="220">
        <v>0.14777999999999999</v>
      </c>
      <c r="N27" s="220">
        <v>0.14696999999999999</v>
      </c>
      <c r="O27" s="220">
        <v>2.7E-4</v>
      </c>
      <c r="P27" s="220">
        <v>5.4000000000000001E-4</v>
      </c>
      <c r="Q27" s="220">
        <v>2.2350000000000002E-2</v>
      </c>
      <c r="R27" s="220">
        <v>2.222E-2</v>
      </c>
      <c r="S27" s="220">
        <v>6.9999999999999994E-5</v>
      </c>
      <c r="T27" s="220">
        <v>6.0000000000000002E-5</v>
      </c>
      <c r="U27" s="220">
        <v>0</v>
      </c>
      <c r="V27" s="220">
        <v>0</v>
      </c>
      <c r="W27" s="220">
        <v>0</v>
      </c>
      <c r="X27" s="220">
        <v>0</v>
      </c>
      <c r="Y27" s="312"/>
      <c r="Z27" s="312"/>
      <c r="AA27" s="312"/>
      <c r="AB27" s="312"/>
      <c r="AC27" s="312"/>
      <c r="AD27" s="312"/>
      <c r="AE27" s="312"/>
      <c r="AF27" s="312"/>
      <c r="AG27" s="312"/>
      <c r="AH27" s="312"/>
      <c r="AI27" s="312"/>
      <c r="AJ27" s="312"/>
      <c r="AK27" s="313"/>
    </row>
    <row r="28" spans="2:55" s="105" customFormat="1" ht="15">
      <c r="B28" s="488"/>
      <c r="C28" s="488"/>
      <c r="D28" s="130" t="s">
        <v>340</v>
      </c>
      <c r="E28" s="220">
        <v>0.21051</v>
      </c>
      <c r="F28" s="220">
        <v>0.20754</v>
      </c>
      <c r="G28" s="220">
        <v>1.0000000000000001E-5</v>
      </c>
      <c r="H28" s="220">
        <v>2.96E-3</v>
      </c>
      <c r="I28" s="220">
        <v>0.24168000000000001</v>
      </c>
      <c r="J28" s="220">
        <v>0.24059</v>
      </c>
      <c r="K28" s="220">
        <v>5.0000000000000001E-4</v>
      </c>
      <c r="L28" s="220">
        <v>5.9000000000000003E-4</v>
      </c>
      <c r="M28" s="220">
        <v>0.23784999999999998</v>
      </c>
      <c r="N28" s="220">
        <v>0.23652999999999999</v>
      </c>
      <c r="O28" s="220">
        <v>4.4000000000000002E-4</v>
      </c>
      <c r="P28" s="220">
        <v>8.8000000000000003E-4</v>
      </c>
      <c r="Q28" s="220">
        <v>3.5970000000000002E-2</v>
      </c>
      <c r="R28" s="220">
        <v>3.576E-2</v>
      </c>
      <c r="S28" s="220">
        <v>1.1E-4</v>
      </c>
      <c r="T28" s="220">
        <v>1E-4</v>
      </c>
      <c r="U28" s="220">
        <v>0</v>
      </c>
      <c r="V28" s="220">
        <v>0</v>
      </c>
      <c r="W28" s="220">
        <v>0</v>
      </c>
      <c r="X28" s="220">
        <v>0</v>
      </c>
      <c r="Y28" s="312"/>
      <c r="Z28" s="312"/>
      <c r="AA28" s="312"/>
      <c r="AB28" s="312"/>
      <c r="AC28" s="312"/>
      <c r="AD28" s="312"/>
      <c r="AE28" s="312"/>
      <c r="AF28" s="312"/>
      <c r="AG28" s="312"/>
      <c r="AH28" s="312"/>
      <c r="AI28" s="312"/>
      <c r="AJ28" s="312"/>
      <c r="AK28" s="313"/>
    </row>
    <row r="29" spans="2:55" s="105" customFormat="1" ht="15">
      <c r="B29" s="488"/>
      <c r="C29" s="488" t="s">
        <v>342</v>
      </c>
      <c r="D29" s="130" t="s">
        <v>130</v>
      </c>
      <c r="E29" s="220">
        <v>0.14197000000000001</v>
      </c>
      <c r="F29" s="220">
        <v>0.14013</v>
      </c>
      <c r="G29" s="220">
        <v>3.49E-6</v>
      </c>
      <c r="H29" s="220">
        <v>1.8400000000000001E-3</v>
      </c>
      <c r="I29" s="220">
        <v>0.17343</v>
      </c>
      <c r="J29" s="220">
        <v>0.17276</v>
      </c>
      <c r="K29" s="220">
        <v>3.1E-4</v>
      </c>
      <c r="L29" s="220">
        <v>3.6000000000000002E-4</v>
      </c>
      <c r="M29" s="220">
        <v>0.15819</v>
      </c>
      <c r="N29" s="220">
        <v>0.15695000000000001</v>
      </c>
      <c r="O29" s="220">
        <v>1.6000000000000001E-4</v>
      </c>
      <c r="P29" s="220">
        <v>1.08E-3</v>
      </c>
      <c r="Q29" s="220">
        <v>6.5880000000000008E-2</v>
      </c>
      <c r="R29" s="220">
        <v>6.5500000000000003E-2</v>
      </c>
      <c r="S29" s="220">
        <v>2.0000000000000001E-4</v>
      </c>
      <c r="T29" s="220">
        <v>1.8000000000000001E-4</v>
      </c>
      <c r="U29" s="220">
        <v>0</v>
      </c>
      <c r="V29" s="220">
        <v>0</v>
      </c>
      <c r="W29" s="220">
        <v>0</v>
      </c>
      <c r="X29" s="220">
        <v>0</v>
      </c>
      <c r="Y29" s="312"/>
      <c r="Z29" s="312"/>
      <c r="AA29" s="312"/>
      <c r="AB29" s="312"/>
      <c r="AC29" s="312"/>
      <c r="AD29" s="312"/>
      <c r="AE29" s="312"/>
      <c r="AF29" s="312"/>
      <c r="AG29" s="312"/>
      <c r="AH29" s="312"/>
      <c r="AI29" s="312"/>
      <c r="AJ29" s="312"/>
      <c r="AK29" s="313"/>
    </row>
    <row r="30" spans="2:55" s="105" customFormat="1" ht="15">
      <c r="B30" s="488"/>
      <c r="C30" s="488"/>
      <c r="D30" s="130" t="s">
        <v>340</v>
      </c>
      <c r="E30" s="220">
        <v>0.22849</v>
      </c>
      <c r="F30" s="220">
        <v>0.22552</v>
      </c>
      <c r="G30" s="220">
        <v>1.0000000000000001E-5</v>
      </c>
      <c r="H30" s="220">
        <v>2.96E-3</v>
      </c>
      <c r="I30" s="220">
        <v>0.27911999999999998</v>
      </c>
      <c r="J30" s="220">
        <v>0.27803</v>
      </c>
      <c r="K30" s="220">
        <v>5.0000000000000001E-4</v>
      </c>
      <c r="L30" s="220">
        <v>5.9000000000000003E-4</v>
      </c>
      <c r="M30" s="220">
        <v>0.25457999999999997</v>
      </c>
      <c r="N30" s="220">
        <v>0.25258999999999998</v>
      </c>
      <c r="O30" s="220">
        <v>2.5999999999999998E-4</v>
      </c>
      <c r="P30" s="220">
        <v>1.73E-3</v>
      </c>
      <c r="Q30" s="220">
        <v>0.10603</v>
      </c>
      <c r="R30" s="220">
        <v>0.10541</v>
      </c>
      <c r="S30" s="220">
        <v>3.3E-4</v>
      </c>
      <c r="T30" s="220">
        <v>2.9E-4</v>
      </c>
      <c r="U30" s="220">
        <v>0</v>
      </c>
      <c r="V30" s="220">
        <v>0</v>
      </c>
      <c r="W30" s="220">
        <v>0</v>
      </c>
      <c r="X30" s="220">
        <v>0</v>
      </c>
      <c r="Y30" s="312"/>
      <c r="Z30" s="312"/>
      <c r="AA30" s="312"/>
      <c r="AB30" s="312"/>
      <c r="AC30" s="312"/>
      <c r="AD30" s="312"/>
      <c r="AE30" s="312"/>
      <c r="AF30" s="312"/>
      <c r="AG30" s="312"/>
      <c r="AH30" s="312"/>
      <c r="AI30" s="312"/>
      <c r="AJ30" s="312"/>
      <c r="AK30" s="313"/>
    </row>
    <row r="31" spans="2:55" s="105" customFormat="1" ht="15">
      <c r="B31" s="488"/>
      <c r="C31" s="488" t="s">
        <v>343</v>
      </c>
      <c r="D31" s="130" t="s">
        <v>130</v>
      </c>
      <c r="E31" s="220">
        <v>0.16098000000000001</v>
      </c>
      <c r="F31" s="220">
        <v>0.15914</v>
      </c>
      <c r="G31" s="220">
        <v>3.49E-6</v>
      </c>
      <c r="H31" s="220">
        <v>1.8400000000000001E-3</v>
      </c>
      <c r="I31" s="220">
        <v>0.20161000000000001</v>
      </c>
      <c r="J31" s="220">
        <v>0.20094000000000001</v>
      </c>
      <c r="K31" s="220">
        <v>3.1E-4</v>
      </c>
      <c r="L31" s="220">
        <v>3.6000000000000002E-4</v>
      </c>
      <c r="M31" s="220">
        <v>0.17052</v>
      </c>
      <c r="N31" s="220">
        <v>0.16894999999999999</v>
      </c>
      <c r="O31" s="220">
        <v>8.0000000000000007E-5</v>
      </c>
      <c r="P31" s="220">
        <v>1.49E-3</v>
      </c>
      <c r="Q31" s="220">
        <v>7.3090000000000002E-2</v>
      </c>
      <c r="R31" s="220">
        <v>7.2650000000000006E-2</v>
      </c>
      <c r="S31" s="220">
        <v>2.2000000000000001E-4</v>
      </c>
      <c r="T31" s="220">
        <v>2.2000000000000001E-4</v>
      </c>
      <c r="U31" s="220">
        <v>0</v>
      </c>
      <c r="V31" s="220">
        <v>0</v>
      </c>
      <c r="W31" s="220">
        <v>0</v>
      </c>
      <c r="X31" s="220">
        <v>0</v>
      </c>
      <c r="Y31" s="312"/>
      <c r="Z31" s="312"/>
      <c r="AA31" s="312"/>
      <c r="AB31" s="312"/>
      <c r="AC31" s="312"/>
      <c r="AD31" s="312"/>
      <c r="AE31" s="312"/>
      <c r="AF31" s="312"/>
      <c r="AG31" s="312"/>
      <c r="AH31" s="312"/>
      <c r="AI31" s="312"/>
      <c r="AJ31" s="312"/>
      <c r="AK31" s="313"/>
    </row>
    <row r="32" spans="2:55" s="105" customFormat="1" ht="15">
      <c r="B32" s="488"/>
      <c r="C32" s="488"/>
      <c r="D32" s="130" t="s">
        <v>340</v>
      </c>
      <c r="E32" s="220">
        <v>0.25907000000000002</v>
      </c>
      <c r="F32" s="220">
        <v>0.25609999999999999</v>
      </c>
      <c r="G32" s="220">
        <v>1.0000000000000001E-5</v>
      </c>
      <c r="H32" s="220">
        <v>2.96E-3</v>
      </c>
      <c r="I32" s="220">
        <v>0.32446999999999998</v>
      </c>
      <c r="J32" s="220">
        <v>0.32338</v>
      </c>
      <c r="K32" s="220">
        <v>5.0000000000000001E-4</v>
      </c>
      <c r="L32" s="220">
        <v>5.9000000000000003E-4</v>
      </c>
      <c r="M32" s="220">
        <v>0.27441000000000004</v>
      </c>
      <c r="N32" s="220">
        <v>0.27189000000000002</v>
      </c>
      <c r="O32" s="220">
        <v>1.2E-4</v>
      </c>
      <c r="P32" s="220">
        <v>2.3999999999999998E-3</v>
      </c>
      <c r="Q32" s="220">
        <v>0.11762</v>
      </c>
      <c r="R32" s="220">
        <v>0.11691</v>
      </c>
      <c r="S32" s="220">
        <v>3.5E-4</v>
      </c>
      <c r="T32" s="220">
        <v>3.6000000000000002E-4</v>
      </c>
      <c r="U32" s="220">
        <v>0</v>
      </c>
      <c r="V32" s="220">
        <v>0</v>
      </c>
      <c r="W32" s="220">
        <v>0</v>
      </c>
      <c r="X32" s="220">
        <v>0</v>
      </c>
      <c r="Y32" s="312"/>
      <c r="Z32" s="312"/>
      <c r="AA32" s="312"/>
      <c r="AB32" s="312"/>
      <c r="AC32" s="312"/>
      <c r="AD32" s="312"/>
      <c r="AE32" s="312"/>
      <c r="AF32" s="312"/>
      <c r="AG32" s="312"/>
      <c r="AH32" s="312"/>
      <c r="AI32" s="312"/>
      <c r="AJ32" s="312"/>
      <c r="AK32" s="313"/>
    </row>
    <row r="33" spans="2:37" s="105" customFormat="1" ht="15">
      <c r="B33" s="488"/>
      <c r="C33" s="488" t="s">
        <v>344</v>
      </c>
      <c r="D33" s="130" t="s">
        <v>130</v>
      </c>
      <c r="E33" s="220">
        <v>0.16735</v>
      </c>
      <c r="F33" s="220">
        <v>0.16550999999999999</v>
      </c>
      <c r="G33" s="220">
        <v>3.49E-6</v>
      </c>
      <c r="H33" s="220">
        <v>1.8400000000000001E-3</v>
      </c>
      <c r="I33" s="220">
        <v>0.22699</v>
      </c>
      <c r="J33" s="220">
        <v>0.22631999999999999</v>
      </c>
      <c r="K33" s="220">
        <v>3.1E-4</v>
      </c>
      <c r="L33" s="220">
        <v>3.6000000000000002E-4</v>
      </c>
      <c r="M33" s="220">
        <v>0.18029999999999999</v>
      </c>
      <c r="N33" s="220">
        <v>0.17871000000000001</v>
      </c>
      <c r="O33" s="220">
        <v>6.9999999999999994E-5</v>
      </c>
      <c r="P33" s="220">
        <v>1.5200000000000001E-3</v>
      </c>
      <c r="Q33" s="220">
        <v>7.3800000000000004E-2</v>
      </c>
      <c r="R33" s="220">
        <v>7.3370000000000005E-2</v>
      </c>
      <c r="S33" s="220">
        <v>2.3000000000000001E-4</v>
      </c>
      <c r="T33" s="220">
        <v>2.0000000000000001E-4</v>
      </c>
      <c r="U33" s="220" t="s">
        <v>655</v>
      </c>
      <c r="V33" s="220" t="s">
        <v>655</v>
      </c>
      <c r="W33" s="220" t="s">
        <v>655</v>
      </c>
      <c r="X33" s="220" t="s">
        <v>655</v>
      </c>
      <c r="Y33" s="312"/>
      <c r="Z33" s="312"/>
      <c r="AA33" s="312"/>
      <c r="AB33" s="312"/>
      <c r="AC33" s="312"/>
      <c r="AD33" s="312"/>
      <c r="AE33" s="312"/>
      <c r="AF33" s="312"/>
      <c r="AG33" s="312"/>
      <c r="AH33" s="312"/>
      <c r="AI33" s="312"/>
      <c r="AJ33" s="312"/>
      <c r="AK33" s="313"/>
    </row>
    <row r="34" spans="2:37" s="105" customFormat="1" ht="15">
      <c r="B34" s="488"/>
      <c r="C34" s="488"/>
      <c r="D34" s="130" t="s">
        <v>340</v>
      </c>
      <c r="E34" s="220">
        <v>0.26934000000000002</v>
      </c>
      <c r="F34" s="220">
        <v>0.26637</v>
      </c>
      <c r="G34" s="220">
        <v>1.0000000000000001E-5</v>
      </c>
      <c r="H34" s="220">
        <v>2.96E-3</v>
      </c>
      <c r="I34" s="220">
        <v>0.36531999999999998</v>
      </c>
      <c r="J34" s="220">
        <v>0.36423</v>
      </c>
      <c r="K34" s="220">
        <v>5.0000000000000001E-4</v>
      </c>
      <c r="L34" s="220">
        <v>5.9000000000000003E-4</v>
      </c>
      <c r="M34" s="220">
        <v>0.29015999999999997</v>
      </c>
      <c r="N34" s="220">
        <v>0.28760999999999998</v>
      </c>
      <c r="O34" s="220">
        <v>1.1E-4</v>
      </c>
      <c r="P34" s="220">
        <v>2.4399999999999999E-3</v>
      </c>
      <c r="Q34" s="220">
        <v>0.11878</v>
      </c>
      <c r="R34" s="220">
        <v>0.11808</v>
      </c>
      <c r="S34" s="220">
        <v>3.6999999999999999E-4</v>
      </c>
      <c r="T34" s="220">
        <v>3.3E-4</v>
      </c>
      <c r="U34" s="220" t="s">
        <v>655</v>
      </c>
      <c r="V34" s="220" t="s">
        <v>655</v>
      </c>
      <c r="W34" s="220" t="s">
        <v>655</v>
      </c>
      <c r="X34" s="220" t="s">
        <v>655</v>
      </c>
      <c r="Y34" s="312"/>
      <c r="Z34" s="312"/>
      <c r="AA34" s="312"/>
      <c r="AB34" s="312"/>
      <c r="AC34" s="312"/>
      <c r="AD34" s="312"/>
      <c r="AE34" s="312"/>
      <c r="AF34" s="312"/>
      <c r="AG34" s="312"/>
      <c r="AH34" s="312"/>
      <c r="AI34" s="312"/>
      <c r="AJ34" s="312"/>
      <c r="AK34" s="313"/>
    </row>
    <row r="35" spans="2:37" s="105" customFormat="1" ht="15">
      <c r="B35" s="488"/>
      <c r="C35" s="488" t="s">
        <v>345</v>
      </c>
      <c r="D35" s="130" t="s">
        <v>130</v>
      </c>
      <c r="E35" s="220">
        <v>0.20197999999999999</v>
      </c>
      <c r="F35" s="220">
        <v>0.20014000000000001</v>
      </c>
      <c r="G35" s="220">
        <v>3.49E-6</v>
      </c>
      <c r="H35" s="220">
        <v>1.8400000000000001E-3</v>
      </c>
      <c r="I35" s="220">
        <v>0.32796999999999998</v>
      </c>
      <c r="J35" s="220">
        <v>0.32729999999999998</v>
      </c>
      <c r="K35" s="220">
        <v>3.1E-4</v>
      </c>
      <c r="L35" s="220">
        <v>3.6000000000000002E-4</v>
      </c>
      <c r="M35" s="220">
        <v>0.25453999999999999</v>
      </c>
      <c r="N35" s="220">
        <v>0.25319000000000003</v>
      </c>
      <c r="O35" s="220">
        <v>1.2999999999999999E-4</v>
      </c>
      <c r="P35" s="220">
        <v>1.2199999999999999E-3</v>
      </c>
      <c r="Q35" s="220">
        <v>9.2849999999999988E-2</v>
      </c>
      <c r="R35" s="220">
        <v>9.2299999999999993E-2</v>
      </c>
      <c r="S35" s="220">
        <v>2.9E-4</v>
      </c>
      <c r="T35" s="220">
        <v>2.5999999999999998E-4</v>
      </c>
      <c r="U35" s="220">
        <v>0</v>
      </c>
      <c r="V35" s="220">
        <v>0</v>
      </c>
      <c r="W35" s="220">
        <v>0</v>
      </c>
      <c r="X35" s="220">
        <v>0</v>
      </c>
      <c r="Y35" s="312"/>
      <c r="Z35" s="312"/>
      <c r="AA35" s="312"/>
      <c r="AB35" s="312"/>
      <c r="AC35" s="312"/>
      <c r="AD35" s="312"/>
      <c r="AE35" s="312"/>
      <c r="AF35" s="312"/>
      <c r="AG35" s="312"/>
      <c r="AH35" s="312"/>
      <c r="AI35" s="312"/>
      <c r="AJ35" s="312"/>
      <c r="AK35" s="313"/>
    </row>
    <row r="36" spans="2:37" s="105" customFormat="1" ht="15">
      <c r="B36" s="488"/>
      <c r="C36" s="488"/>
      <c r="D36" s="130" t="s">
        <v>340</v>
      </c>
      <c r="E36" s="220">
        <v>0.32506000000000002</v>
      </c>
      <c r="F36" s="220">
        <v>0.32208999999999999</v>
      </c>
      <c r="G36" s="220">
        <v>1.0000000000000001E-5</v>
      </c>
      <c r="H36" s="220">
        <v>2.96E-3</v>
      </c>
      <c r="I36" s="220">
        <v>0.52782999999999991</v>
      </c>
      <c r="J36" s="220">
        <v>0.52673999999999999</v>
      </c>
      <c r="K36" s="220">
        <v>5.0000000000000001E-4</v>
      </c>
      <c r="L36" s="220">
        <v>5.9000000000000003E-4</v>
      </c>
      <c r="M36" s="220">
        <v>0.40965000000000001</v>
      </c>
      <c r="N36" s="220">
        <v>0.40747</v>
      </c>
      <c r="O36" s="220">
        <v>2.1000000000000001E-4</v>
      </c>
      <c r="P36" s="220">
        <v>1.97E-3</v>
      </c>
      <c r="Q36" s="220">
        <v>0.14940999999999999</v>
      </c>
      <c r="R36" s="220">
        <v>0.14854000000000001</v>
      </c>
      <c r="S36" s="220">
        <v>4.6000000000000001E-4</v>
      </c>
      <c r="T36" s="220">
        <v>4.0999999999999999E-4</v>
      </c>
      <c r="U36" s="220">
        <v>0</v>
      </c>
      <c r="V36" s="220">
        <v>0</v>
      </c>
      <c r="W36" s="220">
        <v>0</v>
      </c>
      <c r="X36" s="220">
        <v>0</v>
      </c>
      <c r="Y36" s="312"/>
      <c r="Z36" s="312"/>
      <c r="AA36" s="312"/>
      <c r="AB36" s="312"/>
      <c r="AC36" s="312"/>
      <c r="AD36" s="312"/>
      <c r="AE36" s="312"/>
      <c r="AF36" s="312"/>
      <c r="AG36" s="312"/>
      <c r="AH36" s="312"/>
      <c r="AI36" s="312"/>
      <c r="AJ36" s="312"/>
      <c r="AK36" s="313"/>
    </row>
    <row r="37" spans="2:37" s="105" customFormat="1" ht="15">
      <c r="B37" s="488"/>
      <c r="C37" s="488" t="s">
        <v>346</v>
      </c>
      <c r="D37" s="130" t="s">
        <v>130</v>
      </c>
      <c r="E37" s="220">
        <v>0.16996</v>
      </c>
      <c r="F37" s="220">
        <v>0.16811999999999999</v>
      </c>
      <c r="G37" s="220">
        <v>3.49E-6</v>
      </c>
      <c r="H37" s="220">
        <v>1.8400000000000001E-3</v>
      </c>
      <c r="I37" s="220">
        <v>0.24096000000000001</v>
      </c>
      <c r="J37" s="220">
        <v>0.24029</v>
      </c>
      <c r="K37" s="220">
        <v>3.1E-4</v>
      </c>
      <c r="L37" s="220">
        <v>3.6000000000000002E-4</v>
      </c>
      <c r="M37" s="220">
        <v>0.23028999999999999</v>
      </c>
      <c r="N37" s="220">
        <v>0.22944999999999999</v>
      </c>
      <c r="O37" s="220">
        <v>2.5999999999999998E-4</v>
      </c>
      <c r="P37" s="220">
        <v>5.8E-4</v>
      </c>
      <c r="Q37" s="220">
        <v>7.7300000000000008E-2</v>
      </c>
      <c r="R37" s="220">
        <v>7.6850000000000002E-2</v>
      </c>
      <c r="S37" s="220">
        <v>2.4000000000000001E-4</v>
      </c>
      <c r="T37" s="220">
        <v>2.1000000000000001E-4</v>
      </c>
      <c r="U37" s="220">
        <v>0</v>
      </c>
      <c r="V37" s="220">
        <v>0</v>
      </c>
      <c r="W37" s="220">
        <v>0</v>
      </c>
      <c r="X37" s="220">
        <v>0</v>
      </c>
      <c r="Y37" s="312"/>
      <c r="Z37" s="312"/>
      <c r="AA37" s="312"/>
      <c r="AB37" s="312"/>
      <c r="AC37" s="312"/>
      <c r="AD37" s="312"/>
      <c r="AE37" s="312"/>
      <c r="AF37" s="312"/>
      <c r="AG37" s="312"/>
      <c r="AH37" s="312"/>
      <c r="AI37" s="312"/>
      <c r="AJ37" s="312"/>
      <c r="AK37" s="313"/>
    </row>
    <row r="38" spans="2:37" s="105" customFormat="1" ht="15">
      <c r="B38" s="488"/>
      <c r="C38" s="488"/>
      <c r="D38" s="130" t="s">
        <v>340</v>
      </c>
      <c r="E38" s="220">
        <v>0.27353000000000005</v>
      </c>
      <c r="F38" s="220">
        <v>0.27056000000000002</v>
      </c>
      <c r="G38" s="220">
        <v>1.0000000000000001E-5</v>
      </c>
      <c r="H38" s="220">
        <v>2.96E-3</v>
      </c>
      <c r="I38" s="220">
        <v>0.38778999999999997</v>
      </c>
      <c r="J38" s="220">
        <v>0.38669999999999999</v>
      </c>
      <c r="K38" s="220">
        <v>5.0000000000000001E-4</v>
      </c>
      <c r="L38" s="220">
        <v>5.9000000000000003E-4</v>
      </c>
      <c r="M38" s="220">
        <v>0.37063999999999997</v>
      </c>
      <c r="N38" s="220">
        <v>0.36926999999999999</v>
      </c>
      <c r="O38" s="220">
        <v>4.2999999999999999E-4</v>
      </c>
      <c r="P38" s="220">
        <v>9.3999999999999997E-4</v>
      </c>
      <c r="Q38" s="220">
        <v>0.12440000000000001</v>
      </c>
      <c r="R38" s="220">
        <v>0.12367</v>
      </c>
      <c r="S38" s="220">
        <v>3.8000000000000002E-4</v>
      </c>
      <c r="T38" s="220">
        <v>3.5E-4</v>
      </c>
      <c r="U38" s="220">
        <v>0</v>
      </c>
      <c r="V38" s="220">
        <v>0</v>
      </c>
      <c r="W38" s="220">
        <v>0</v>
      </c>
      <c r="X38" s="220">
        <v>0</v>
      </c>
      <c r="Y38" s="312"/>
      <c r="Z38" s="312"/>
      <c r="AA38" s="312"/>
      <c r="AB38" s="312"/>
      <c r="AC38" s="312"/>
      <c r="AD38" s="312"/>
      <c r="AE38" s="312"/>
      <c r="AF38" s="312"/>
      <c r="AG38" s="312"/>
      <c r="AH38" s="312"/>
      <c r="AI38" s="312"/>
      <c r="AJ38" s="312"/>
      <c r="AK38" s="313"/>
    </row>
    <row r="39" spans="2:37" s="105" customFormat="1" ht="15">
      <c r="B39" s="488"/>
      <c r="C39" s="488" t="s">
        <v>347</v>
      </c>
      <c r="D39" s="130" t="s">
        <v>130</v>
      </c>
      <c r="E39" s="220">
        <v>0.19141</v>
      </c>
      <c r="F39" s="220">
        <v>0.18956999999999999</v>
      </c>
      <c r="G39" s="220">
        <v>3.49E-6</v>
      </c>
      <c r="H39" s="220">
        <v>1.8400000000000001E-3</v>
      </c>
      <c r="I39" s="220">
        <v>0.21844</v>
      </c>
      <c r="J39" s="220">
        <v>0.21776999999999999</v>
      </c>
      <c r="K39" s="220">
        <v>3.1E-4</v>
      </c>
      <c r="L39" s="220">
        <v>3.6000000000000002E-4</v>
      </c>
      <c r="M39" s="220">
        <v>0.19783999999999999</v>
      </c>
      <c r="N39" s="220">
        <v>0.19627</v>
      </c>
      <c r="O39" s="220">
        <v>8.0000000000000007E-5</v>
      </c>
      <c r="P39" s="220">
        <v>1.49E-3</v>
      </c>
      <c r="Q39" s="220">
        <v>7.5029999999999986E-2</v>
      </c>
      <c r="R39" s="220">
        <v>7.4579999999999994E-2</v>
      </c>
      <c r="S39" s="220">
        <v>2.3000000000000001E-4</v>
      </c>
      <c r="T39" s="220">
        <v>2.2000000000000001E-4</v>
      </c>
      <c r="U39" s="220">
        <v>0</v>
      </c>
      <c r="V39" s="220">
        <v>0</v>
      </c>
      <c r="W39" s="220">
        <v>0</v>
      </c>
      <c r="X39" s="220">
        <v>0</v>
      </c>
      <c r="Y39" s="312"/>
      <c r="Z39" s="312"/>
      <c r="AA39" s="312"/>
      <c r="AB39" s="312"/>
      <c r="AC39" s="312"/>
      <c r="AD39" s="312"/>
      <c r="AE39" s="312"/>
      <c r="AF39" s="312"/>
      <c r="AG39" s="312"/>
      <c r="AH39" s="312"/>
      <c r="AI39" s="312"/>
      <c r="AJ39" s="312"/>
      <c r="AK39" s="313"/>
    </row>
    <row r="40" spans="2:37" s="105" customFormat="1" ht="15">
      <c r="B40" s="488"/>
      <c r="C40" s="488"/>
      <c r="D40" s="130" t="s">
        <v>340</v>
      </c>
      <c r="E40" s="220">
        <v>0.30805000000000005</v>
      </c>
      <c r="F40" s="220">
        <v>0.30508000000000002</v>
      </c>
      <c r="G40" s="220">
        <v>1.0000000000000001E-5</v>
      </c>
      <c r="H40" s="220">
        <v>2.96E-3</v>
      </c>
      <c r="I40" s="220">
        <v>0.35155999999999998</v>
      </c>
      <c r="J40" s="220">
        <v>0.35047</v>
      </c>
      <c r="K40" s="220">
        <v>5.0000000000000001E-4</v>
      </c>
      <c r="L40" s="220">
        <v>5.9000000000000003E-4</v>
      </c>
      <c r="M40" s="220">
        <v>0.31836999999999999</v>
      </c>
      <c r="N40" s="220">
        <v>0.31585999999999997</v>
      </c>
      <c r="O40" s="220">
        <v>1.2E-4</v>
      </c>
      <c r="P40" s="220">
        <v>2.3900000000000002E-3</v>
      </c>
      <c r="Q40" s="220">
        <v>0.12074</v>
      </c>
      <c r="R40" s="220">
        <v>0.12002</v>
      </c>
      <c r="S40" s="220">
        <v>3.6999999999999999E-4</v>
      </c>
      <c r="T40" s="220">
        <v>3.5E-4</v>
      </c>
      <c r="U40" s="220">
        <v>0</v>
      </c>
      <c r="V40" s="220">
        <v>0</v>
      </c>
      <c r="W40" s="220">
        <v>0</v>
      </c>
      <c r="X40" s="220">
        <v>0</v>
      </c>
      <c r="Y40" s="312"/>
      <c r="Z40" s="312"/>
      <c r="AA40" s="312"/>
      <c r="AB40" s="312"/>
      <c r="AC40" s="312"/>
      <c r="AD40" s="312"/>
      <c r="AE40" s="312"/>
      <c r="AF40" s="312"/>
      <c r="AG40" s="312"/>
      <c r="AH40" s="312"/>
      <c r="AI40" s="312"/>
      <c r="AJ40" s="312"/>
      <c r="AK40" s="313"/>
    </row>
    <row r="41" spans="2:37" s="105" customFormat="1" ht="15">
      <c r="B41" s="488"/>
      <c r="C41" s="488" t="s">
        <v>348</v>
      </c>
      <c r="D41" s="130" t="s">
        <v>130</v>
      </c>
      <c r="E41" s="220">
        <v>0.17627000000000001</v>
      </c>
      <c r="F41" s="220">
        <v>0.17443</v>
      </c>
      <c r="G41" s="220">
        <v>3.49E-6</v>
      </c>
      <c r="H41" s="220">
        <v>1.8400000000000001E-3</v>
      </c>
      <c r="I41" s="220">
        <v>0.19350999999999999</v>
      </c>
      <c r="J41" s="220">
        <v>0.19284000000000001</v>
      </c>
      <c r="K41" s="220">
        <v>3.1E-4</v>
      </c>
      <c r="L41" s="220">
        <v>3.6000000000000002E-4</v>
      </c>
      <c r="M41" s="220">
        <v>0.18085999999999999</v>
      </c>
      <c r="N41" s="220">
        <v>0.17932000000000001</v>
      </c>
      <c r="O41" s="220">
        <v>9.0000000000000006E-5</v>
      </c>
      <c r="P41" s="220">
        <v>1.4499999999999999E-3</v>
      </c>
      <c r="Q41" s="220" t="s">
        <v>655</v>
      </c>
      <c r="R41" s="220" t="s">
        <v>655</v>
      </c>
      <c r="S41" s="220" t="s">
        <v>655</v>
      </c>
      <c r="T41" s="220" t="s">
        <v>655</v>
      </c>
      <c r="U41" s="220">
        <v>0</v>
      </c>
      <c r="V41" s="220">
        <v>0</v>
      </c>
      <c r="W41" s="220">
        <v>0</v>
      </c>
      <c r="X41" s="220">
        <v>0</v>
      </c>
      <c r="Y41" s="312"/>
      <c r="Z41" s="312"/>
      <c r="AA41" s="312"/>
      <c r="AB41" s="312"/>
      <c r="AC41" s="312"/>
      <c r="AD41" s="312"/>
      <c r="AE41" s="312"/>
      <c r="AF41" s="312"/>
      <c r="AG41" s="312"/>
      <c r="AH41" s="312"/>
      <c r="AI41" s="312"/>
      <c r="AJ41" s="312"/>
      <c r="AK41" s="313"/>
    </row>
    <row r="42" spans="2:37" s="105" customFormat="1" ht="15">
      <c r="B42" s="488"/>
      <c r="C42" s="488"/>
      <c r="D42" s="130" t="s">
        <v>340</v>
      </c>
      <c r="E42" s="220">
        <v>0.28369000000000005</v>
      </c>
      <c r="F42" s="220">
        <v>0.28072000000000003</v>
      </c>
      <c r="G42" s="220">
        <v>1.0000000000000001E-5</v>
      </c>
      <c r="H42" s="220">
        <v>2.96E-3</v>
      </c>
      <c r="I42" s="220">
        <v>0.31143999999999999</v>
      </c>
      <c r="J42" s="220">
        <v>0.31035000000000001</v>
      </c>
      <c r="K42" s="220">
        <v>5.0000000000000001E-4</v>
      </c>
      <c r="L42" s="220">
        <v>5.9000000000000003E-4</v>
      </c>
      <c r="M42" s="220">
        <v>0.29105999999999999</v>
      </c>
      <c r="N42" s="220">
        <v>0.28859000000000001</v>
      </c>
      <c r="O42" s="220">
        <v>1.3999999999999999E-4</v>
      </c>
      <c r="P42" s="220">
        <v>2.33E-3</v>
      </c>
      <c r="Q42" s="220" t="s">
        <v>655</v>
      </c>
      <c r="R42" s="220" t="s">
        <v>655</v>
      </c>
      <c r="S42" s="220" t="s">
        <v>655</v>
      </c>
      <c r="T42" s="220" t="s">
        <v>655</v>
      </c>
      <c r="U42" s="220">
        <v>0</v>
      </c>
      <c r="V42" s="220">
        <v>0</v>
      </c>
      <c r="W42" s="220">
        <v>0</v>
      </c>
      <c r="X42" s="220">
        <v>0</v>
      </c>
      <c r="Y42" s="312"/>
      <c r="Z42" s="312"/>
      <c r="AA42" s="312"/>
      <c r="AB42" s="312"/>
      <c r="AC42" s="312"/>
      <c r="AD42" s="312"/>
      <c r="AE42" s="312"/>
      <c r="AF42" s="312"/>
      <c r="AG42" s="312"/>
      <c r="AH42" s="312"/>
      <c r="AI42" s="312"/>
      <c r="AJ42" s="312"/>
      <c r="AK42" s="313"/>
    </row>
    <row r="43" spans="2:37" s="105" customFormat="1" ht="15">
      <c r="Q43" s="233"/>
      <c r="R43" s="233"/>
      <c r="S43" s="233"/>
      <c r="T43" s="233"/>
      <c r="AK43" s="313"/>
    </row>
    <row r="44" spans="2:37" s="105" customFormat="1" ht="15">
      <c r="E44" s="313"/>
      <c r="F44" s="313"/>
      <c r="G44" s="313"/>
      <c r="H44" s="313"/>
      <c r="I44" s="313"/>
      <c r="J44" s="313"/>
      <c r="K44" s="313"/>
      <c r="L44" s="313"/>
      <c r="M44" s="313"/>
      <c r="N44" s="313"/>
      <c r="O44" s="313"/>
      <c r="P44" s="313"/>
      <c r="Q44" s="313"/>
      <c r="R44" s="313"/>
      <c r="S44" s="313"/>
      <c r="T44" s="313"/>
      <c r="U44" s="313"/>
      <c r="V44" s="313"/>
      <c r="W44" s="313"/>
      <c r="X44" s="313"/>
      <c r="Y44" s="313"/>
      <c r="Z44" s="313"/>
      <c r="AA44" s="313"/>
      <c r="AB44" s="313"/>
      <c r="AC44" s="313"/>
      <c r="AD44" s="313"/>
      <c r="AE44" s="313"/>
      <c r="AF44" s="313"/>
      <c r="AG44" s="313"/>
      <c r="AH44" s="313"/>
      <c r="AI44" s="313"/>
      <c r="AJ44" s="313"/>
      <c r="AK44" s="313"/>
    </row>
    <row r="45" spans="2:37" s="105" customFormat="1" ht="15">
      <c r="E45" s="507" t="s">
        <v>335</v>
      </c>
      <c r="F45" s="507"/>
      <c r="G45" s="507"/>
      <c r="H45" s="507"/>
      <c r="I45" s="507" t="s">
        <v>336</v>
      </c>
      <c r="J45" s="507"/>
      <c r="K45" s="507"/>
      <c r="L45" s="507"/>
      <c r="M45" s="507" t="s">
        <v>349</v>
      </c>
      <c r="N45" s="507"/>
      <c r="O45" s="507"/>
      <c r="P45" s="507"/>
      <c r="Q45" s="506" t="s">
        <v>73</v>
      </c>
      <c r="R45" s="506"/>
      <c r="S45" s="506"/>
      <c r="T45" s="506"/>
      <c r="U45" s="507" t="s">
        <v>127</v>
      </c>
      <c r="V45" s="507"/>
      <c r="W45" s="507"/>
      <c r="X45" s="507"/>
      <c r="Y45" s="507" t="s">
        <v>337</v>
      </c>
      <c r="Z45" s="507"/>
      <c r="AA45" s="507"/>
      <c r="AB45" s="507"/>
      <c r="AC45" s="507" t="s">
        <v>680</v>
      </c>
      <c r="AD45" s="507"/>
      <c r="AE45" s="507"/>
      <c r="AF45" s="507"/>
      <c r="AG45" s="507" t="s">
        <v>681</v>
      </c>
      <c r="AH45" s="507"/>
      <c r="AI45" s="507"/>
      <c r="AJ45" s="507"/>
      <c r="AK45" s="313"/>
    </row>
    <row r="46" spans="2:37" s="105" customFormat="1" ht="17">
      <c r="B46" s="129" t="s">
        <v>188</v>
      </c>
      <c r="C46" s="129" t="s">
        <v>239</v>
      </c>
      <c r="D46" s="129" t="s">
        <v>190</v>
      </c>
      <c r="E46" s="130" t="s">
        <v>191</v>
      </c>
      <c r="F46" s="130" t="s">
        <v>192</v>
      </c>
      <c r="G46" s="130" t="s">
        <v>193</v>
      </c>
      <c r="H46" s="130" t="s">
        <v>194</v>
      </c>
      <c r="I46" s="130" t="s">
        <v>191</v>
      </c>
      <c r="J46" s="130" t="s">
        <v>192</v>
      </c>
      <c r="K46" s="130" t="s">
        <v>193</v>
      </c>
      <c r="L46" s="130" t="s">
        <v>194</v>
      </c>
      <c r="M46" s="130" t="s">
        <v>191</v>
      </c>
      <c r="N46" s="130" t="s">
        <v>192</v>
      </c>
      <c r="O46" s="130" t="s">
        <v>193</v>
      </c>
      <c r="P46" s="130" t="s">
        <v>194</v>
      </c>
      <c r="Q46" s="287" t="s">
        <v>191</v>
      </c>
      <c r="R46" s="287" t="s">
        <v>192</v>
      </c>
      <c r="S46" s="287" t="s">
        <v>193</v>
      </c>
      <c r="T46" s="287" t="s">
        <v>194</v>
      </c>
      <c r="U46" s="130" t="s">
        <v>191</v>
      </c>
      <c r="V46" s="130" t="s">
        <v>192</v>
      </c>
      <c r="W46" s="130" t="s">
        <v>193</v>
      </c>
      <c r="X46" s="130" t="s">
        <v>194</v>
      </c>
      <c r="Y46" s="130" t="s">
        <v>191</v>
      </c>
      <c r="Z46" s="130" t="s">
        <v>192</v>
      </c>
      <c r="AA46" s="130" t="s">
        <v>193</v>
      </c>
      <c r="AB46" s="130" t="s">
        <v>194</v>
      </c>
      <c r="AC46" s="130" t="s">
        <v>191</v>
      </c>
      <c r="AD46" s="130" t="s">
        <v>192</v>
      </c>
      <c r="AE46" s="130" t="s">
        <v>193</v>
      </c>
      <c r="AF46" s="130" t="s">
        <v>194</v>
      </c>
      <c r="AG46" s="130" t="s">
        <v>191</v>
      </c>
      <c r="AH46" s="130" t="s">
        <v>192</v>
      </c>
      <c r="AI46" s="130" t="s">
        <v>193</v>
      </c>
      <c r="AJ46" s="130" t="s">
        <v>194</v>
      </c>
      <c r="AK46" s="313"/>
    </row>
    <row r="47" spans="2:37" s="105" customFormat="1" ht="15">
      <c r="B47" s="488" t="s">
        <v>350</v>
      </c>
      <c r="C47" s="488" t="s">
        <v>351</v>
      </c>
      <c r="D47" s="130" t="s">
        <v>130</v>
      </c>
      <c r="E47" s="220">
        <v>0.13721</v>
      </c>
      <c r="F47" s="220">
        <v>0.13536999999999999</v>
      </c>
      <c r="G47" s="220">
        <v>3.49E-6</v>
      </c>
      <c r="H47" s="220">
        <v>1.8400000000000001E-3</v>
      </c>
      <c r="I47" s="220">
        <v>0.14835999999999999</v>
      </c>
      <c r="J47" s="220">
        <v>0.14768999999999999</v>
      </c>
      <c r="K47" s="220">
        <v>3.1E-4</v>
      </c>
      <c r="L47" s="220">
        <v>3.6000000000000002E-4</v>
      </c>
      <c r="M47" s="220">
        <v>0.10274999999999999</v>
      </c>
      <c r="N47" s="220">
        <v>0.10168000000000001</v>
      </c>
      <c r="O47" s="220">
        <v>2.0000000000000001E-4</v>
      </c>
      <c r="P47" s="220">
        <v>8.7000000000000001E-4</v>
      </c>
      <c r="Q47" s="166"/>
      <c r="R47" s="166"/>
      <c r="S47" s="166"/>
      <c r="T47" s="166"/>
      <c r="U47" s="288"/>
      <c r="V47" s="288"/>
      <c r="W47" s="288"/>
      <c r="X47" s="288"/>
      <c r="Y47" s="289">
        <v>0.14449000000000001</v>
      </c>
      <c r="Z47" s="289">
        <v>0.14341999999999999</v>
      </c>
      <c r="AA47" s="289">
        <v>2.0000000000000001E-4</v>
      </c>
      <c r="AB47" s="289">
        <v>8.7000000000000001E-4</v>
      </c>
      <c r="AC47" s="289">
        <v>2.2350000000000002E-2</v>
      </c>
      <c r="AD47" s="289">
        <v>2.222E-2</v>
      </c>
      <c r="AE47" s="289">
        <v>6.9999999999999994E-5</v>
      </c>
      <c r="AF47" s="289">
        <v>6.0000000000000002E-5</v>
      </c>
      <c r="AG47" s="290">
        <v>0</v>
      </c>
      <c r="AH47" s="290">
        <v>0</v>
      </c>
      <c r="AI47" s="290">
        <v>0</v>
      </c>
      <c r="AJ47" s="290">
        <v>0</v>
      </c>
      <c r="AK47" s="313"/>
    </row>
    <row r="48" spans="2:37" s="105" customFormat="1" ht="15">
      <c r="B48" s="488"/>
      <c r="C48" s="488"/>
      <c r="D48" s="130" t="s">
        <v>340</v>
      </c>
      <c r="E48" s="220">
        <v>0.22081999999999999</v>
      </c>
      <c r="F48" s="220">
        <v>0.21784999999999999</v>
      </c>
      <c r="G48" s="220">
        <v>1.0000000000000001E-5</v>
      </c>
      <c r="H48" s="220">
        <v>2.96E-3</v>
      </c>
      <c r="I48" s="220">
        <v>0.23877000000000001</v>
      </c>
      <c r="J48" s="220">
        <v>0.23768</v>
      </c>
      <c r="K48" s="220">
        <v>5.0000000000000001E-4</v>
      </c>
      <c r="L48" s="220">
        <v>5.9000000000000003E-4</v>
      </c>
      <c r="M48" s="220">
        <v>0.16538</v>
      </c>
      <c r="N48" s="220">
        <v>0.16364000000000001</v>
      </c>
      <c r="O48" s="220">
        <v>3.3E-4</v>
      </c>
      <c r="P48" s="220">
        <v>1.41E-3</v>
      </c>
      <c r="Q48" s="166"/>
      <c r="R48" s="166"/>
      <c r="S48" s="166"/>
      <c r="T48" s="166"/>
      <c r="U48" s="288"/>
      <c r="V48" s="288"/>
      <c r="W48" s="288"/>
      <c r="X48" s="288"/>
      <c r="Y48" s="289">
        <v>0.23254</v>
      </c>
      <c r="Z48" s="289">
        <v>0.23080000000000001</v>
      </c>
      <c r="AA48" s="289">
        <v>3.3E-4</v>
      </c>
      <c r="AB48" s="289">
        <v>1.41E-3</v>
      </c>
      <c r="AC48" s="289">
        <v>3.5970000000000002E-2</v>
      </c>
      <c r="AD48" s="289">
        <v>3.576E-2</v>
      </c>
      <c r="AE48" s="289">
        <v>1.1E-4</v>
      </c>
      <c r="AF48" s="289">
        <v>1E-4</v>
      </c>
      <c r="AG48" s="290">
        <v>0</v>
      </c>
      <c r="AH48" s="290">
        <v>0</v>
      </c>
      <c r="AI48" s="290">
        <v>0</v>
      </c>
      <c r="AJ48" s="290">
        <v>0</v>
      </c>
      <c r="AK48" s="313"/>
    </row>
    <row r="49" spans="2:37" s="105" customFormat="1" ht="15">
      <c r="B49" s="488"/>
      <c r="C49" s="488" t="s">
        <v>352</v>
      </c>
      <c r="D49" s="130" t="s">
        <v>130</v>
      </c>
      <c r="E49" s="220">
        <v>0.16636999999999999</v>
      </c>
      <c r="F49" s="220">
        <v>0.16453000000000001</v>
      </c>
      <c r="G49" s="220">
        <v>3.49E-6</v>
      </c>
      <c r="H49" s="220">
        <v>1.8400000000000001E-3</v>
      </c>
      <c r="I49" s="220">
        <v>0.18659000000000001</v>
      </c>
      <c r="J49" s="220">
        <v>0.18592</v>
      </c>
      <c r="K49" s="220">
        <v>3.1E-4</v>
      </c>
      <c r="L49" s="220">
        <v>3.6000000000000002E-4</v>
      </c>
      <c r="M49" s="220">
        <v>0.10698000000000001</v>
      </c>
      <c r="N49" s="220">
        <v>0.10567</v>
      </c>
      <c r="O49" s="220">
        <v>1.4999999999999999E-4</v>
      </c>
      <c r="P49" s="220">
        <v>1.16E-3</v>
      </c>
      <c r="Q49" s="223">
        <v>0.15934999999999999</v>
      </c>
      <c r="R49" s="223">
        <v>0.15737999999999999</v>
      </c>
      <c r="S49" s="223">
        <v>1.5499999999999999E-3</v>
      </c>
      <c r="T49" s="223">
        <v>4.2000000000000002E-4</v>
      </c>
      <c r="U49" s="289">
        <v>0.17846999999999999</v>
      </c>
      <c r="V49" s="289">
        <v>0.17799999999999999</v>
      </c>
      <c r="W49" s="289">
        <v>5.0000000000000002E-5</v>
      </c>
      <c r="X49" s="289">
        <v>4.2000000000000002E-4</v>
      </c>
      <c r="Y49" s="289">
        <v>0.17571000000000001</v>
      </c>
      <c r="Z49" s="289">
        <v>0.1744</v>
      </c>
      <c r="AA49" s="289">
        <v>1.4999999999999999E-4</v>
      </c>
      <c r="AB49" s="289">
        <v>1.16E-3</v>
      </c>
      <c r="AC49" s="289">
        <v>7.0120000000000002E-2</v>
      </c>
      <c r="AD49" s="289">
        <v>6.9699999999999998E-2</v>
      </c>
      <c r="AE49" s="289">
        <v>2.1000000000000001E-4</v>
      </c>
      <c r="AF49" s="289">
        <v>2.1000000000000001E-4</v>
      </c>
      <c r="AG49" s="290">
        <v>0</v>
      </c>
      <c r="AH49" s="290">
        <v>0</v>
      </c>
      <c r="AI49" s="290">
        <v>0</v>
      </c>
      <c r="AJ49" s="290">
        <v>0</v>
      </c>
      <c r="AK49" s="313"/>
    </row>
    <row r="50" spans="2:37" s="105" customFormat="1" ht="15">
      <c r="B50" s="488"/>
      <c r="C50" s="488"/>
      <c r="D50" s="130" t="s">
        <v>340</v>
      </c>
      <c r="E50" s="220">
        <v>0.26775000000000004</v>
      </c>
      <c r="F50" s="220">
        <v>0.26478000000000002</v>
      </c>
      <c r="G50" s="220">
        <v>1.0000000000000001E-5</v>
      </c>
      <c r="H50" s="220">
        <v>2.96E-3</v>
      </c>
      <c r="I50" s="220">
        <v>0.30029</v>
      </c>
      <c r="J50" s="220">
        <v>0.29920000000000002</v>
      </c>
      <c r="K50" s="220">
        <v>5.0000000000000001E-4</v>
      </c>
      <c r="L50" s="220">
        <v>5.9000000000000003E-4</v>
      </c>
      <c r="M50" s="220">
        <v>0.17216000000000001</v>
      </c>
      <c r="N50" s="220">
        <v>0.17007</v>
      </c>
      <c r="O50" s="220">
        <v>2.3000000000000001E-4</v>
      </c>
      <c r="P50" s="220">
        <v>1.8600000000000001E-3</v>
      </c>
      <c r="Q50" s="223">
        <v>0.25645000000000001</v>
      </c>
      <c r="R50" s="223">
        <v>0.25328000000000001</v>
      </c>
      <c r="S50" s="223">
        <v>2.5000000000000001E-3</v>
      </c>
      <c r="T50" s="223">
        <v>6.7000000000000002E-4</v>
      </c>
      <c r="U50" s="289">
        <v>0.28721000000000002</v>
      </c>
      <c r="V50" s="289">
        <v>0.28645999999999999</v>
      </c>
      <c r="W50" s="289">
        <v>8.0000000000000007E-5</v>
      </c>
      <c r="X50" s="289">
        <v>6.7000000000000002E-4</v>
      </c>
      <c r="Y50" s="289">
        <v>0.28275999999999996</v>
      </c>
      <c r="Z50" s="289">
        <v>0.28066999999999998</v>
      </c>
      <c r="AA50" s="289">
        <v>2.3000000000000001E-4</v>
      </c>
      <c r="AB50" s="289">
        <v>1.8600000000000001E-3</v>
      </c>
      <c r="AC50" s="289">
        <v>0.11282999999999999</v>
      </c>
      <c r="AD50" s="289">
        <v>0.11216</v>
      </c>
      <c r="AE50" s="289">
        <v>3.4000000000000002E-4</v>
      </c>
      <c r="AF50" s="289">
        <v>3.3E-4</v>
      </c>
      <c r="AG50" s="290">
        <v>0</v>
      </c>
      <c r="AH50" s="290">
        <v>0</v>
      </c>
      <c r="AI50" s="290">
        <v>0</v>
      </c>
      <c r="AJ50" s="290">
        <v>0</v>
      </c>
      <c r="AK50" s="313"/>
    </row>
    <row r="51" spans="2:37" s="105" customFormat="1" ht="15">
      <c r="B51" s="488"/>
      <c r="C51" s="488" t="s">
        <v>353</v>
      </c>
      <c r="D51" s="130" t="s">
        <v>130</v>
      </c>
      <c r="E51" s="220">
        <v>0.20419000000000001</v>
      </c>
      <c r="F51" s="220">
        <v>0.20235</v>
      </c>
      <c r="G51" s="220">
        <v>3.49E-6</v>
      </c>
      <c r="H51" s="220">
        <v>1.8400000000000001E-3</v>
      </c>
      <c r="I51" s="220">
        <v>0.27806999999999998</v>
      </c>
      <c r="J51" s="220">
        <v>0.27739999999999998</v>
      </c>
      <c r="K51" s="220">
        <v>3.1E-4</v>
      </c>
      <c r="L51" s="220">
        <v>3.6000000000000002E-4</v>
      </c>
      <c r="M51" s="220">
        <v>0.14480000000000001</v>
      </c>
      <c r="N51" s="220">
        <v>0.14326</v>
      </c>
      <c r="O51" s="220">
        <v>8.0000000000000007E-5</v>
      </c>
      <c r="P51" s="220">
        <v>1.4599999999999999E-3</v>
      </c>
      <c r="Q51" s="223">
        <v>0.23680000000000001</v>
      </c>
      <c r="R51" s="223">
        <v>0.23483000000000001</v>
      </c>
      <c r="S51" s="223">
        <v>1.5499999999999999E-3</v>
      </c>
      <c r="T51" s="223">
        <v>4.2000000000000002E-4</v>
      </c>
      <c r="U51" s="289">
        <v>0.26606000000000002</v>
      </c>
      <c r="V51" s="289">
        <v>0.26558999999999999</v>
      </c>
      <c r="W51" s="289">
        <v>5.0000000000000002E-5</v>
      </c>
      <c r="X51" s="289">
        <v>4.2000000000000002E-4</v>
      </c>
      <c r="Y51" s="289">
        <v>0.22320999999999999</v>
      </c>
      <c r="Z51" s="289">
        <v>0.22167000000000001</v>
      </c>
      <c r="AA51" s="289">
        <v>8.0000000000000007E-5</v>
      </c>
      <c r="AB51" s="289">
        <v>1.4599999999999999E-3</v>
      </c>
      <c r="AC51" s="289">
        <v>7.569999999999999E-2</v>
      </c>
      <c r="AD51" s="289">
        <v>7.5249999999999997E-2</v>
      </c>
      <c r="AE51" s="289">
        <v>2.3000000000000001E-4</v>
      </c>
      <c r="AF51" s="289">
        <v>2.2000000000000001E-4</v>
      </c>
      <c r="AG51" s="290">
        <v>0</v>
      </c>
      <c r="AH51" s="290">
        <v>0</v>
      </c>
      <c r="AI51" s="290">
        <v>0</v>
      </c>
      <c r="AJ51" s="290">
        <v>0</v>
      </c>
      <c r="AK51" s="313"/>
    </row>
    <row r="52" spans="2:37" s="105" customFormat="1" ht="15">
      <c r="B52" s="488"/>
      <c r="C52" s="488"/>
      <c r="D52" s="130" t="s">
        <v>340</v>
      </c>
      <c r="E52" s="220">
        <v>0.32863000000000003</v>
      </c>
      <c r="F52" s="220">
        <v>0.32566000000000001</v>
      </c>
      <c r="G52" s="220">
        <v>1.0000000000000001E-5</v>
      </c>
      <c r="H52" s="220">
        <v>2.96E-3</v>
      </c>
      <c r="I52" s="220">
        <v>0.44751999999999997</v>
      </c>
      <c r="J52" s="220">
        <v>0.44642999999999999</v>
      </c>
      <c r="K52" s="220">
        <v>5.0000000000000001E-4</v>
      </c>
      <c r="L52" s="220">
        <v>5.9000000000000003E-4</v>
      </c>
      <c r="M52" s="220">
        <v>0.23303999999999997</v>
      </c>
      <c r="N52" s="220">
        <v>0.23055999999999999</v>
      </c>
      <c r="O52" s="220">
        <v>1.2999999999999999E-4</v>
      </c>
      <c r="P52" s="220">
        <v>2.3500000000000001E-3</v>
      </c>
      <c r="Q52" s="223">
        <v>0.38108999999999998</v>
      </c>
      <c r="R52" s="223">
        <v>0.37791999999999998</v>
      </c>
      <c r="S52" s="223">
        <v>2.5000000000000001E-3</v>
      </c>
      <c r="T52" s="223">
        <v>6.7000000000000002E-4</v>
      </c>
      <c r="U52" s="289">
        <v>0.42817000000000005</v>
      </c>
      <c r="V52" s="289">
        <v>0.42742000000000002</v>
      </c>
      <c r="W52" s="289">
        <v>8.0000000000000007E-5</v>
      </c>
      <c r="X52" s="289">
        <v>6.7000000000000002E-4</v>
      </c>
      <c r="Y52" s="289">
        <v>0.35923000000000005</v>
      </c>
      <c r="Z52" s="289">
        <v>0.35675000000000001</v>
      </c>
      <c r="AA52" s="289">
        <v>1.2999999999999999E-4</v>
      </c>
      <c r="AB52" s="289">
        <v>2.3500000000000001E-3</v>
      </c>
      <c r="AC52" s="289">
        <v>0.12182999999999999</v>
      </c>
      <c r="AD52" s="289">
        <v>0.12111</v>
      </c>
      <c r="AE52" s="289">
        <v>3.6999999999999999E-4</v>
      </c>
      <c r="AF52" s="289">
        <v>3.5E-4</v>
      </c>
      <c r="AG52" s="290">
        <v>0</v>
      </c>
      <c r="AH52" s="290">
        <v>0</v>
      </c>
      <c r="AI52" s="290">
        <v>0</v>
      </c>
      <c r="AJ52" s="290">
        <v>0</v>
      </c>
      <c r="AK52" s="313"/>
    </row>
    <row r="53" spans="2:37" s="105" customFormat="1" ht="15">
      <c r="B53" s="488"/>
      <c r="C53" s="488" t="s">
        <v>354</v>
      </c>
      <c r="D53" s="130" t="s">
        <v>130</v>
      </c>
      <c r="E53" s="220">
        <v>0.16844000000000001</v>
      </c>
      <c r="F53" s="220">
        <v>0.1666</v>
      </c>
      <c r="G53" s="220">
        <v>3.49E-6</v>
      </c>
      <c r="H53" s="220">
        <v>1.8400000000000001E-3</v>
      </c>
      <c r="I53" s="220">
        <v>0.17430000000000001</v>
      </c>
      <c r="J53" s="220">
        <v>0.17363000000000001</v>
      </c>
      <c r="K53" s="220">
        <v>3.1E-4</v>
      </c>
      <c r="L53" s="220">
        <v>3.6000000000000002E-4</v>
      </c>
      <c r="M53" s="220">
        <v>0.11558</v>
      </c>
      <c r="N53" s="220">
        <v>0.11433</v>
      </c>
      <c r="O53" s="220">
        <v>1.6000000000000001E-4</v>
      </c>
      <c r="P53" s="220">
        <v>1.09E-3</v>
      </c>
      <c r="Q53" s="223">
        <v>0.17621000000000001</v>
      </c>
      <c r="R53" s="223">
        <v>0.17424000000000001</v>
      </c>
      <c r="S53" s="223">
        <v>1.5499999999999999E-3</v>
      </c>
      <c r="T53" s="223">
        <v>4.2000000000000002E-4</v>
      </c>
      <c r="U53" s="289">
        <v>0.19753999999999999</v>
      </c>
      <c r="V53" s="289">
        <v>0.19707</v>
      </c>
      <c r="W53" s="289">
        <v>5.0000000000000002E-5</v>
      </c>
      <c r="X53" s="289">
        <v>4.2000000000000002E-4</v>
      </c>
      <c r="Y53" s="289">
        <v>0.1714</v>
      </c>
      <c r="Z53" s="289">
        <v>0.17015</v>
      </c>
      <c r="AA53" s="289">
        <v>1.6000000000000001E-4</v>
      </c>
      <c r="AB53" s="289">
        <v>1.09E-3</v>
      </c>
      <c r="AC53" s="289">
        <v>6.9950000000000012E-2</v>
      </c>
      <c r="AD53" s="289">
        <v>6.9540000000000005E-2</v>
      </c>
      <c r="AE53" s="289">
        <v>2.1000000000000001E-4</v>
      </c>
      <c r="AF53" s="289">
        <v>2.0000000000000001E-4</v>
      </c>
      <c r="AG53" s="290">
        <v>0</v>
      </c>
      <c r="AH53" s="290">
        <v>0</v>
      </c>
      <c r="AI53" s="290">
        <v>0</v>
      </c>
      <c r="AJ53" s="290">
        <v>0</v>
      </c>
      <c r="AK53" s="313"/>
    </row>
    <row r="54" spans="2:37" s="105" customFormat="1" ht="15">
      <c r="B54" s="488"/>
      <c r="C54" s="488"/>
      <c r="D54" s="130" t="s">
        <v>340</v>
      </c>
      <c r="E54" s="220">
        <v>0.27108000000000004</v>
      </c>
      <c r="F54" s="220">
        <v>0.26811000000000001</v>
      </c>
      <c r="G54" s="220">
        <v>1.0000000000000001E-5</v>
      </c>
      <c r="H54" s="220">
        <v>2.96E-3</v>
      </c>
      <c r="I54" s="220">
        <v>0.28051999999999999</v>
      </c>
      <c r="J54" s="220">
        <v>0.27943000000000001</v>
      </c>
      <c r="K54" s="220">
        <v>5.0000000000000001E-4</v>
      </c>
      <c r="L54" s="220">
        <v>5.9000000000000003E-4</v>
      </c>
      <c r="M54" s="220">
        <v>0.18601000000000001</v>
      </c>
      <c r="N54" s="220">
        <v>0.18398999999999999</v>
      </c>
      <c r="O54" s="220">
        <v>2.5999999999999998E-4</v>
      </c>
      <c r="P54" s="220">
        <v>1.7600000000000001E-3</v>
      </c>
      <c r="Q54" s="223">
        <v>0.28359000000000001</v>
      </c>
      <c r="R54" s="223">
        <v>0.28042</v>
      </c>
      <c r="S54" s="223">
        <v>2.5000000000000001E-3</v>
      </c>
      <c r="T54" s="223">
        <v>6.7000000000000002E-4</v>
      </c>
      <c r="U54" s="289">
        <v>0.31790000000000002</v>
      </c>
      <c r="V54" s="289">
        <v>0.31714999999999999</v>
      </c>
      <c r="W54" s="289">
        <v>8.0000000000000007E-5</v>
      </c>
      <c r="X54" s="289">
        <v>6.7000000000000002E-4</v>
      </c>
      <c r="Y54" s="289">
        <v>0.27583999999999997</v>
      </c>
      <c r="Z54" s="289">
        <v>0.27382000000000001</v>
      </c>
      <c r="AA54" s="289">
        <v>2.5999999999999998E-4</v>
      </c>
      <c r="AB54" s="289">
        <v>1.7600000000000001E-3</v>
      </c>
      <c r="AC54" s="289">
        <v>0.11257999999999999</v>
      </c>
      <c r="AD54" s="289">
        <v>0.11191</v>
      </c>
      <c r="AE54" s="289">
        <v>3.4000000000000002E-4</v>
      </c>
      <c r="AF54" s="289">
        <v>3.3E-4</v>
      </c>
      <c r="AG54" s="290">
        <v>0</v>
      </c>
      <c r="AH54" s="290">
        <v>0</v>
      </c>
      <c r="AI54" s="290">
        <v>0</v>
      </c>
      <c r="AJ54" s="290">
        <v>0</v>
      </c>
      <c r="AK54" s="313"/>
    </row>
    <row r="55" spans="2:37" s="105" customFormat="1" ht="15">
      <c r="AK55" s="313"/>
    </row>
    <row r="56" spans="2:37" s="105" customFormat="1" ht="15">
      <c r="AK56" s="313"/>
    </row>
    <row r="57" spans="2:37" s="105" customFormat="1" ht="15">
      <c r="AK57" s="313"/>
    </row>
    <row r="58" spans="2:37" s="105" customFormat="1" ht="17">
      <c r="B58" s="129" t="s">
        <v>188</v>
      </c>
      <c r="C58" s="129" t="s">
        <v>239</v>
      </c>
      <c r="D58" s="129" t="s">
        <v>190</v>
      </c>
      <c r="E58" s="130" t="s">
        <v>191</v>
      </c>
      <c r="F58" s="130" t="s">
        <v>192</v>
      </c>
      <c r="G58" s="130" t="s">
        <v>193</v>
      </c>
      <c r="H58" s="130" t="s">
        <v>194</v>
      </c>
      <c r="AK58" s="313"/>
    </row>
    <row r="59" spans="2:37" s="105" customFormat="1" ht="15">
      <c r="B59" s="488" t="s">
        <v>355</v>
      </c>
      <c r="C59" s="488" t="s">
        <v>356</v>
      </c>
      <c r="D59" s="130" t="s">
        <v>130</v>
      </c>
      <c r="E59" s="213">
        <v>8.2769999999999996E-2</v>
      </c>
      <c r="F59" s="213">
        <v>8.0860000000000001E-2</v>
      </c>
      <c r="G59" s="213">
        <v>1.6100000000000001E-3</v>
      </c>
      <c r="H59" s="213">
        <v>2.9999999999999997E-4</v>
      </c>
      <c r="AK59" s="313"/>
    </row>
    <row r="60" spans="2:37" s="105" customFormat="1" ht="15">
      <c r="B60" s="488"/>
      <c r="C60" s="488"/>
      <c r="D60" s="130" t="s">
        <v>340</v>
      </c>
      <c r="E60" s="213">
        <v>0.13321</v>
      </c>
      <c r="F60" s="213">
        <v>0.13013</v>
      </c>
      <c r="G60" s="213">
        <v>2.5999999999999999E-3</v>
      </c>
      <c r="H60" s="213">
        <v>4.8000000000000001E-4</v>
      </c>
      <c r="AK60" s="313"/>
    </row>
    <row r="61" spans="2:37" s="105" customFormat="1" ht="15">
      <c r="B61" s="488"/>
      <c r="C61" s="488" t="s">
        <v>357</v>
      </c>
      <c r="D61" s="130" t="s">
        <v>130</v>
      </c>
      <c r="E61" s="213">
        <v>0.10086000000000001</v>
      </c>
      <c r="F61" s="213">
        <v>9.8159999999999997E-2</v>
      </c>
      <c r="G61" s="213">
        <v>2.0999999999999999E-3</v>
      </c>
      <c r="H61" s="213">
        <v>5.9999999999999995E-4</v>
      </c>
      <c r="AK61" s="313"/>
    </row>
    <row r="62" spans="2:37" s="105" customFormat="1" ht="15">
      <c r="B62" s="488"/>
      <c r="C62" s="488"/>
      <c r="D62" s="130" t="s">
        <v>340</v>
      </c>
      <c r="E62" s="213">
        <v>0.1623</v>
      </c>
      <c r="F62" s="213">
        <v>0.15797</v>
      </c>
      <c r="G62" s="213">
        <v>3.3700000000000002E-3</v>
      </c>
      <c r="H62" s="213">
        <v>9.6000000000000002E-4</v>
      </c>
      <c r="AK62" s="313"/>
    </row>
    <row r="63" spans="2:37" s="105" customFormat="1" ht="15">
      <c r="B63" s="488"/>
      <c r="C63" s="488" t="s">
        <v>358</v>
      </c>
      <c r="D63" s="130" t="s">
        <v>130</v>
      </c>
      <c r="E63" s="213">
        <v>0.13236999999999999</v>
      </c>
      <c r="F63" s="213">
        <v>0.13058</v>
      </c>
      <c r="G63" s="213">
        <v>1.1900000000000001E-3</v>
      </c>
      <c r="H63" s="213">
        <v>5.9999999999999995E-4</v>
      </c>
      <c r="AK63" s="313"/>
    </row>
    <row r="64" spans="2:37" s="105" customFormat="1" ht="15">
      <c r="B64" s="488"/>
      <c r="C64" s="488"/>
      <c r="D64" s="130" t="s">
        <v>340</v>
      </c>
      <c r="E64" s="213">
        <v>0.21301999999999999</v>
      </c>
      <c r="F64" s="213">
        <v>0.21015</v>
      </c>
      <c r="G64" s="213">
        <v>1.91E-3</v>
      </c>
      <c r="H64" s="213">
        <v>9.6000000000000002E-4</v>
      </c>
      <c r="AK64" s="313"/>
    </row>
    <row r="65" spans="1:37" s="105" customFormat="1" ht="15">
      <c r="B65" s="488"/>
      <c r="C65" s="488" t="s">
        <v>359</v>
      </c>
      <c r="D65" s="130" t="s">
        <v>130</v>
      </c>
      <c r="E65" s="213">
        <v>0.11337</v>
      </c>
      <c r="F65" s="213">
        <v>0.11115</v>
      </c>
      <c r="G65" s="213">
        <v>1.6299999999999999E-3</v>
      </c>
      <c r="H65" s="213">
        <v>5.9000000000000003E-4</v>
      </c>
      <c r="AK65" s="313"/>
    </row>
    <row r="66" spans="1:37" s="105" customFormat="1" ht="15">
      <c r="B66" s="488"/>
      <c r="C66" s="488"/>
      <c r="D66" s="130" t="s">
        <v>340</v>
      </c>
      <c r="E66" s="213">
        <v>0.18245</v>
      </c>
      <c r="F66" s="213">
        <v>0.17887</v>
      </c>
      <c r="G66" s="213">
        <v>2.63E-3</v>
      </c>
      <c r="H66" s="213">
        <v>9.5E-4</v>
      </c>
      <c r="AK66" s="313"/>
    </row>
    <row r="67" spans="1:37" s="105" customFormat="1" ht="15">
      <c r="B67" s="117"/>
      <c r="C67" s="117"/>
      <c r="D67" s="117"/>
      <c r="E67" s="117"/>
      <c r="F67" s="117"/>
      <c r="G67" s="117"/>
      <c r="H67" s="117"/>
      <c r="I67" s="117"/>
      <c r="J67" s="117"/>
      <c r="K67" s="117"/>
      <c r="L67" s="117"/>
      <c r="M67" s="117"/>
    </row>
    <row r="68" spans="1:37" s="105" customFormat="1" ht="15">
      <c r="B68" s="117"/>
      <c r="C68" s="117"/>
      <c r="D68" s="117"/>
      <c r="E68" s="117"/>
      <c r="F68" s="117"/>
      <c r="G68" s="117"/>
      <c r="H68" s="117"/>
      <c r="I68" s="117"/>
      <c r="J68" s="117"/>
      <c r="K68" s="117"/>
      <c r="L68" s="117"/>
      <c r="M68" s="117"/>
    </row>
    <row r="69" spans="1:37" s="28" customFormat="1" ht="17">
      <c r="B69" s="251" t="s">
        <v>121</v>
      </c>
      <c r="C69" s="168"/>
      <c r="D69" s="168"/>
      <c r="E69" s="168"/>
      <c r="F69" s="168"/>
      <c r="G69" s="168"/>
      <c r="H69" s="168"/>
      <c r="I69" s="168"/>
      <c r="J69" s="168"/>
      <c r="K69" s="168"/>
      <c r="L69" s="168"/>
      <c r="M69" s="168"/>
      <c r="N69" s="12"/>
      <c r="O69" s="12"/>
      <c r="P69" s="12"/>
    </row>
    <row r="70" spans="1:37" s="28" customFormat="1" ht="21" customHeight="1">
      <c r="B70" s="439" t="s">
        <v>68</v>
      </c>
      <c r="C70" s="439"/>
      <c r="D70" s="439"/>
      <c r="E70" s="439"/>
      <c r="F70" s="439"/>
      <c r="G70" s="439"/>
      <c r="H70" s="439"/>
      <c r="I70" s="498"/>
      <c r="J70" s="498"/>
      <c r="K70" s="498"/>
      <c r="L70" s="498"/>
      <c r="M70" s="168"/>
      <c r="N70" s="12"/>
      <c r="O70" s="12"/>
      <c r="P70" s="12"/>
    </row>
    <row r="71" spans="1:37" s="28" customFormat="1" ht="37.5" customHeight="1">
      <c r="B71" s="416" t="s">
        <v>559</v>
      </c>
      <c r="C71" s="416"/>
      <c r="D71" s="416"/>
      <c r="E71" s="416"/>
      <c r="F71" s="416"/>
      <c r="G71" s="416"/>
      <c r="H71" s="416"/>
      <c r="I71" s="499"/>
      <c r="J71" s="499"/>
      <c r="K71" s="499"/>
      <c r="L71" s="499"/>
      <c r="M71" s="499"/>
      <c r="N71" s="12"/>
      <c r="O71" s="12"/>
      <c r="P71" s="12"/>
    </row>
    <row r="72" spans="1:37" s="28" customFormat="1" ht="15">
      <c r="B72" s="439" t="s">
        <v>556</v>
      </c>
      <c r="C72" s="439"/>
      <c r="D72" s="439"/>
      <c r="E72" s="439"/>
      <c r="F72" s="439"/>
      <c r="G72" s="439"/>
      <c r="H72" s="439"/>
      <c r="I72" s="498"/>
      <c r="J72" s="498"/>
      <c r="K72" s="498"/>
      <c r="L72" s="498"/>
      <c r="M72" s="168"/>
      <c r="N72" s="12"/>
      <c r="O72" s="12"/>
      <c r="P72" s="12"/>
    </row>
    <row r="73" spans="1:37" s="28" customFormat="1" ht="57" customHeight="1">
      <c r="B73" s="424" t="s">
        <v>557</v>
      </c>
      <c r="C73" s="424"/>
      <c r="D73" s="424"/>
      <c r="E73" s="424"/>
      <c r="F73" s="424"/>
      <c r="G73" s="424"/>
      <c r="H73" s="424"/>
      <c r="I73" s="496"/>
      <c r="J73" s="496"/>
      <c r="K73" s="496"/>
      <c r="L73" s="496"/>
      <c r="M73" s="496"/>
      <c r="N73" s="12"/>
      <c r="O73" s="12"/>
      <c r="P73" s="12"/>
    </row>
    <row r="74" spans="1:37" s="28" customFormat="1" ht="15">
      <c r="B74" s="439" t="s">
        <v>115</v>
      </c>
      <c r="C74" s="439"/>
      <c r="D74" s="439"/>
      <c r="E74" s="439"/>
      <c r="F74" s="439"/>
      <c r="G74" s="439"/>
      <c r="H74" s="439"/>
      <c r="I74" s="498"/>
      <c r="J74" s="498"/>
      <c r="K74" s="498"/>
      <c r="L74" s="498"/>
      <c r="M74" s="152"/>
    </row>
    <row r="75" spans="1:37" s="28" customFormat="1" ht="39" customHeight="1">
      <c r="B75" s="416" t="s">
        <v>558</v>
      </c>
      <c r="C75" s="416"/>
      <c r="D75" s="416"/>
      <c r="E75" s="416"/>
      <c r="F75" s="416"/>
      <c r="G75" s="416"/>
      <c r="H75" s="416"/>
      <c r="I75" s="499"/>
      <c r="J75" s="499"/>
      <c r="K75" s="499"/>
      <c r="L75" s="499"/>
      <c r="M75" s="499"/>
    </row>
    <row r="76" spans="1:37" s="28" customFormat="1" ht="15">
      <c r="B76" s="439" t="s">
        <v>683</v>
      </c>
      <c r="C76" s="439"/>
      <c r="D76" s="439"/>
      <c r="E76" s="439"/>
      <c r="F76" s="439"/>
      <c r="G76" s="439"/>
      <c r="H76" s="439"/>
      <c r="I76" s="439"/>
      <c r="J76" s="439"/>
      <c r="K76" s="439"/>
      <c r="L76" s="439"/>
    </row>
    <row r="77" spans="1:37" s="28" customFormat="1" ht="21" customHeight="1">
      <c r="B77" s="299" t="s">
        <v>685</v>
      </c>
      <c r="C77" s="167"/>
      <c r="D77" s="167"/>
      <c r="E77" s="167"/>
      <c r="F77" s="167"/>
      <c r="G77" s="167"/>
      <c r="H77" s="167"/>
      <c r="I77" s="167"/>
      <c r="J77" s="167"/>
      <c r="K77" s="167"/>
      <c r="L77" s="167"/>
      <c r="M77" s="252"/>
    </row>
    <row r="78" spans="1:37" s="107" customFormat="1" ht="8">
      <c r="A78" s="141"/>
      <c r="B78" s="300"/>
      <c r="C78" s="301"/>
      <c r="D78" s="301"/>
      <c r="E78" s="301"/>
      <c r="F78" s="301"/>
      <c r="G78" s="301"/>
      <c r="H78" s="301"/>
      <c r="I78" s="301"/>
      <c r="J78" s="301"/>
      <c r="K78" s="301"/>
      <c r="L78" s="301"/>
    </row>
    <row r="79" spans="1:37" s="304" customFormat="1" ht="14">
      <c r="A79" s="140"/>
      <c r="B79" s="308"/>
      <c r="C79" s="517" t="s">
        <v>752</v>
      </c>
      <c r="D79" s="517"/>
      <c r="E79" s="517"/>
      <c r="F79" s="517"/>
      <c r="G79" s="517"/>
      <c r="H79" s="517"/>
      <c r="I79" s="517"/>
      <c r="J79" s="517"/>
      <c r="K79" s="517"/>
      <c r="L79" s="309"/>
    </row>
    <row r="80" spans="1:37" s="304" customFormat="1" ht="14">
      <c r="A80" s="140"/>
      <c r="B80" s="308"/>
      <c r="C80" s="517"/>
      <c r="D80" s="517"/>
      <c r="E80" s="517"/>
      <c r="F80" s="517"/>
      <c r="G80" s="517"/>
      <c r="H80" s="517"/>
      <c r="I80" s="517"/>
      <c r="J80" s="517"/>
      <c r="K80" s="517"/>
      <c r="L80" s="309"/>
    </row>
    <row r="81" spans="1:13" s="141" customFormat="1" ht="8">
      <c r="B81" s="255"/>
      <c r="C81" s="256"/>
      <c r="D81" s="256"/>
      <c r="E81" s="256"/>
      <c r="F81" s="256"/>
      <c r="G81" s="256"/>
      <c r="H81" s="256"/>
      <c r="I81" s="256"/>
      <c r="J81" s="256"/>
      <c r="K81" s="256"/>
      <c r="L81" s="256"/>
    </row>
    <row r="82" spans="1:13" s="28" customFormat="1" ht="16">
      <c r="B82" s="257"/>
      <c r="C82" s="258" t="s">
        <v>686</v>
      </c>
      <c r="D82" s="258" t="s">
        <v>687</v>
      </c>
      <c r="E82" s="258" t="s">
        <v>687</v>
      </c>
      <c r="F82" s="258" t="s">
        <v>688</v>
      </c>
      <c r="G82" s="258" t="s">
        <v>688</v>
      </c>
      <c r="H82" s="511" t="s">
        <v>689</v>
      </c>
      <c r="I82" s="511"/>
      <c r="J82" s="511"/>
      <c r="K82" s="511"/>
      <c r="L82" s="138"/>
    </row>
    <row r="83" spans="1:13" s="28" customFormat="1" ht="32">
      <c r="B83" s="130"/>
      <c r="C83" s="130"/>
      <c r="D83" s="173" t="s">
        <v>680</v>
      </c>
      <c r="E83" s="173" t="s">
        <v>681</v>
      </c>
      <c r="F83" s="173" t="s">
        <v>680</v>
      </c>
      <c r="G83" s="173" t="s">
        <v>681</v>
      </c>
      <c r="H83" s="512"/>
      <c r="I83" s="513"/>
      <c r="J83" s="513"/>
      <c r="K83" s="514"/>
      <c r="L83" s="138"/>
    </row>
    <row r="84" spans="1:13" s="28" customFormat="1" ht="16">
      <c r="B84" s="294" t="s">
        <v>119</v>
      </c>
      <c r="C84" s="294" t="s">
        <v>97</v>
      </c>
      <c r="D84" s="257" t="s">
        <v>690</v>
      </c>
      <c r="E84" s="257" t="s">
        <v>691</v>
      </c>
      <c r="F84" s="257" t="s">
        <v>690</v>
      </c>
      <c r="G84" s="257" t="s">
        <v>691</v>
      </c>
      <c r="H84" s="515" t="s">
        <v>692</v>
      </c>
      <c r="I84" s="515"/>
      <c r="J84" s="515"/>
      <c r="K84" s="515"/>
      <c r="L84" s="138"/>
    </row>
    <row r="85" spans="1:13" s="28" customFormat="1" ht="16">
      <c r="B85" s="294" t="s">
        <v>19</v>
      </c>
      <c r="C85" s="294" t="s">
        <v>102</v>
      </c>
      <c r="D85" s="257" t="s">
        <v>690</v>
      </c>
      <c r="E85" s="257" t="s">
        <v>691</v>
      </c>
      <c r="F85" s="257" t="s">
        <v>690</v>
      </c>
      <c r="G85" s="257" t="s">
        <v>691</v>
      </c>
      <c r="H85" s="515" t="s">
        <v>693</v>
      </c>
      <c r="I85" s="515"/>
      <c r="J85" s="515"/>
      <c r="K85" s="515"/>
      <c r="L85" s="138"/>
    </row>
    <row r="86" spans="1:13" s="28" customFormat="1" ht="16">
      <c r="B86" s="294" t="s">
        <v>694</v>
      </c>
      <c r="C86" s="294" t="s">
        <v>108</v>
      </c>
      <c r="D86" s="257" t="s">
        <v>690</v>
      </c>
      <c r="E86" s="257" t="s">
        <v>690</v>
      </c>
      <c r="F86" s="257" t="s">
        <v>690</v>
      </c>
      <c r="G86" s="257" t="s">
        <v>690</v>
      </c>
      <c r="H86" s="515" t="s">
        <v>695</v>
      </c>
      <c r="I86" s="515"/>
      <c r="J86" s="515"/>
      <c r="K86" s="515"/>
      <c r="L86" s="138"/>
    </row>
    <row r="87" spans="1:13" s="28" customFormat="1" ht="32">
      <c r="B87" s="295" t="s">
        <v>123</v>
      </c>
      <c r="C87" s="294" t="s">
        <v>102</v>
      </c>
      <c r="D87" s="257" t="s">
        <v>690</v>
      </c>
      <c r="E87" s="257" t="s">
        <v>690</v>
      </c>
      <c r="F87" s="257" t="s">
        <v>690</v>
      </c>
      <c r="G87" s="257" t="s">
        <v>690</v>
      </c>
      <c r="H87" s="515" t="s">
        <v>696</v>
      </c>
      <c r="I87" s="515"/>
      <c r="J87" s="515"/>
      <c r="K87" s="515"/>
      <c r="L87" s="138"/>
    </row>
    <row r="88" spans="1:13" s="28" customFormat="1" ht="33" customHeight="1">
      <c r="B88" s="294" t="s">
        <v>10</v>
      </c>
      <c r="C88" s="294" t="s">
        <v>102</v>
      </c>
      <c r="D88" s="257" t="s">
        <v>690</v>
      </c>
      <c r="E88" s="257" t="s">
        <v>690</v>
      </c>
      <c r="F88" s="257" t="s">
        <v>690</v>
      </c>
      <c r="G88" s="257" t="s">
        <v>690</v>
      </c>
      <c r="H88" s="515" t="s">
        <v>697</v>
      </c>
      <c r="I88" s="515"/>
      <c r="J88" s="515"/>
      <c r="K88" s="515"/>
      <c r="L88" s="138"/>
    </row>
    <row r="89" spans="1:13" s="28" customFormat="1" ht="15">
      <c r="B89" s="138"/>
      <c r="C89" s="138"/>
      <c r="D89" s="138"/>
      <c r="E89" s="138"/>
      <c r="F89" s="138"/>
      <c r="G89" s="138"/>
      <c r="H89" s="138"/>
      <c r="I89" s="138"/>
      <c r="J89" s="138"/>
      <c r="K89" s="138"/>
      <c r="L89" s="138"/>
    </row>
    <row r="90" spans="1:13" s="28" customFormat="1" ht="15">
      <c r="B90" s="254" t="s">
        <v>698</v>
      </c>
      <c r="C90" s="138"/>
      <c r="D90" s="138"/>
      <c r="E90" s="138"/>
      <c r="F90" s="138"/>
      <c r="G90" s="138"/>
      <c r="H90" s="138"/>
      <c r="I90" s="138"/>
      <c r="J90" s="138"/>
      <c r="K90" s="138"/>
      <c r="L90" s="138"/>
    </row>
    <row r="91" spans="1:13" s="107" customFormat="1" ht="8">
      <c r="A91" s="141"/>
      <c r="B91" s="300"/>
      <c r="C91" s="301"/>
      <c r="D91" s="301"/>
      <c r="E91" s="301"/>
      <c r="F91" s="301"/>
      <c r="G91" s="301"/>
      <c r="H91" s="301"/>
      <c r="I91" s="301"/>
      <c r="J91" s="301"/>
      <c r="K91" s="301"/>
      <c r="L91" s="301"/>
    </row>
    <row r="92" spans="1:13" s="304" customFormat="1" ht="14">
      <c r="A92" s="140"/>
      <c r="B92" s="308"/>
      <c r="C92" s="517" t="s">
        <v>751</v>
      </c>
      <c r="D92" s="517"/>
      <c r="E92" s="517"/>
      <c r="F92" s="517"/>
      <c r="G92" s="517"/>
      <c r="H92" s="517"/>
      <c r="I92" s="517"/>
      <c r="J92" s="517"/>
      <c r="K92" s="517"/>
      <c r="L92" s="309"/>
    </row>
    <row r="93" spans="1:13" s="304" customFormat="1" ht="14">
      <c r="A93" s="140"/>
      <c r="B93" s="308"/>
      <c r="C93" s="517"/>
      <c r="D93" s="517"/>
      <c r="E93" s="517"/>
      <c r="F93" s="517"/>
      <c r="G93" s="517"/>
      <c r="H93" s="517"/>
      <c r="I93" s="517"/>
      <c r="J93" s="517"/>
      <c r="K93" s="517"/>
      <c r="L93" s="309"/>
    </row>
    <row r="94" spans="1:13" s="304" customFormat="1" ht="26.25" customHeight="1">
      <c r="A94" s="140"/>
      <c r="B94" s="439" t="s">
        <v>772</v>
      </c>
      <c r="C94" s="439"/>
      <c r="D94" s="439"/>
      <c r="E94" s="439"/>
      <c r="F94" s="439"/>
      <c r="G94" s="439"/>
      <c r="H94" s="439"/>
      <c r="I94" s="439"/>
      <c r="J94" s="439"/>
      <c r="K94" s="439"/>
      <c r="L94" s="439"/>
      <c r="M94" s="439"/>
    </row>
    <row r="95" spans="1:13" s="304" customFormat="1" ht="9.75" customHeight="1">
      <c r="A95" s="140"/>
      <c r="B95" s="439"/>
      <c r="C95" s="439"/>
      <c r="D95" s="439"/>
      <c r="E95" s="439"/>
      <c r="F95" s="439"/>
      <c r="G95" s="439"/>
      <c r="H95" s="439"/>
      <c r="I95" s="439"/>
      <c r="J95" s="439"/>
      <c r="K95" s="439"/>
      <c r="L95" s="439"/>
      <c r="M95" s="439"/>
    </row>
    <row r="96" spans="1:13" s="304" customFormat="1" ht="14" hidden="1">
      <c r="A96" s="140"/>
      <c r="B96" s="439"/>
      <c r="C96" s="439"/>
      <c r="D96" s="439"/>
      <c r="E96" s="439"/>
      <c r="F96" s="439"/>
      <c r="G96" s="439"/>
      <c r="H96" s="439"/>
      <c r="I96" s="439"/>
      <c r="J96" s="439"/>
      <c r="K96" s="439"/>
      <c r="L96" s="439"/>
      <c r="M96" s="439"/>
    </row>
    <row r="97" spans="1:12" s="28" customFormat="1" ht="15">
      <c r="B97" s="516" t="s">
        <v>742</v>
      </c>
      <c r="C97" s="516"/>
      <c r="D97" s="516"/>
      <c r="E97" s="516"/>
      <c r="F97" s="516"/>
      <c r="G97" s="516"/>
      <c r="H97" s="138"/>
      <c r="I97" s="138"/>
      <c r="J97" s="138"/>
      <c r="K97" s="138"/>
      <c r="L97" s="138"/>
    </row>
    <row r="98" spans="1:12" s="141" customFormat="1" ht="8">
      <c r="B98" s="255"/>
      <c r="C98" s="256"/>
      <c r="D98" s="256"/>
      <c r="E98" s="256"/>
      <c r="F98" s="256"/>
      <c r="G98" s="256"/>
      <c r="H98" s="256"/>
      <c r="I98" s="256"/>
      <c r="J98" s="256"/>
      <c r="K98" s="256"/>
      <c r="L98" s="256"/>
    </row>
    <row r="99" spans="1:12" s="28" customFormat="1" ht="16">
      <c r="B99" s="257"/>
      <c r="C99" s="258" t="s">
        <v>686</v>
      </c>
      <c r="D99" s="258" t="s">
        <v>687</v>
      </c>
      <c r="E99" s="258" t="s">
        <v>687</v>
      </c>
      <c r="F99" s="258" t="s">
        <v>688</v>
      </c>
      <c r="G99" s="258" t="s">
        <v>688</v>
      </c>
      <c r="H99" s="511" t="s">
        <v>689</v>
      </c>
      <c r="I99" s="511"/>
      <c r="J99" s="511"/>
      <c r="K99" s="511"/>
      <c r="L99" s="138"/>
    </row>
    <row r="100" spans="1:12" s="28" customFormat="1" ht="32">
      <c r="B100" s="173"/>
      <c r="C100" s="130"/>
      <c r="D100" s="173" t="s">
        <v>680</v>
      </c>
      <c r="E100" s="173" t="s">
        <v>681</v>
      </c>
      <c r="F100" s="173" t="s">
        <v>680</v>
      </c>
      <c r="G100" s="173" t="s">
        <v>681</v>
      </c>
      <c r="H100" s="512"/>
      <c r="I100" s="513"/>
      <c r="J100" s="513"/>
      <c r="K100" s="514"/>
      <c r="L100" s="138"/>
    </row>
    <row r="101" spans="1:12" s="28" customFormat="1" ht="16">
      <c r="A101" s="298" t="s">
        <v>739</v>
      </c>
      <c r="B101" s="295" t="s">
        <v>118</v>
      </c>
      <c r="C101" s="294" t="s">
        <v>97</v>
      </c>
      <c r="D101" s="257" t="s">
        <v>690</v>
      </c>
      <c r="E101" s="257" t="s">
        <v>691</v>
      </c>
      <c r="F101" s="296"/>
      <c r="G101" s="296"/>
      <c r="H101" s="510" t="s">
        <v>699</v>
      </c>
      <c r="I101" s="510"/>
      <c r="J101" s="510"/>
      <c r="K101" s="510"/>
      <c r="L101" s="138"/>
    </row>
    <row r="102" spans="1:12" s="28" customFormat="1" ht="16">
      <c r="A102" s="298" t="s">
        <v>739</v>
      </c>
      <c r="B102" s="295" t="s">
        <v>28</v>
      </c>
      <c r="C102" s="294" t="s">
        <v>97</v>
      </c>
      <c r="D102" s="296"/>
      <c r="E102" s="296"/>
      <c r="F102" s="257" t="s">
        <v>690</v>
      </c>
      <c r="G102" s="257" t="s">
        <v>691</v>
      </c>
      <c r="H102" s="510" t="s">
        <v>699</v>
      </c>
      <c r="I102" s="510"/>
      <c r="J102" s="510"/>
      <c r="K102" s="510"/>
      <c r="L102" s="138"/>
    </row>
    <row r="103" spans="1:12" s="28" customFormat="1" ht="16">
      <c r="A103" s="298" t="s">
        <v>739</v>
      </c>
      <c r="B103" s="295" t="s">
        <v>722</v>
      </c>
      <c r="C103" s="294" t="s">
        <v>108</v>
      </c>
      <c r="D103" s="257" t="s">
        <v>690</v>
      </c>
      <c r="E103" s="257" t="s">
        <v>690</v>
      </c>
      <c r="F103" s="257" t="s">
        <v>690</v>
      </c>
      <c r="G103" s="257" t="s">
        <v>690</v>
      </c>
      <c r="H103" s="510" t="s">
        <v>700</v>
      </c>
      <c r="I103" s="510"/>
      <c r="J103" s="510"/>
      <c r="K103" s="510"/>
      <c r="L103" s="138"/>
    </row>
    <row r="104" spans="1:12" s="28" customFormat="1" ht="17.25" customHeight="1">
      <c r="A104" s="298" t="s">
        <v>739</v>
      </c>
      <c r="B104" s="295" t="s">
        <v>723</v>
      </c>
      <c r="C104" s="294" t="s">
        <v>102</v>
      </c>
      <c r="D104" s="257" t="s">
        <v>690</v>
      </c>
      <c r="E104" s="257" t="s">
        <v>690</v>
      </c>
      <c r="F104" s="257" t="s">
        <v>690</v>
      </c>
      <c r="G104" s="257" t="s">
        <v>690</v>
      </c>
      <c r="H104" s="510" t="s">
        <v>701</v>
      </c>
      <c r="I104" s="510"/>
      <c r="J104" s="510"/>
      <c r="K104" s="510"/>
      <c r="L104" s="138"/>
    </row>
    <row r="105" spans="1:12" s="28" customFormat="1" ht="16">
      <c r="A105" s="298"/>
      <c r="B105" s="297" t="s">
        <v>703</v>
      </c>
      <c r="C105" s="104"/>
      <c r="D105" s="104"/>
      <c r="E105" s="104"/>
      <c r="F105" s="104"/>
      <c r="G105" s="104"/>
      <c r="H105" s="104"/>
      <c r="I105" s="104"/>
      <c r="J105" s="104"/>
      <c r="K105" s="104"/>
      <c r="L105" s="138"/>
    </row>
    <row r="106" spans="1:12" s="28" customFormat="1" ht="30.75" customHeight="1">
      <c r="A106" s="298" t="s">
        <v>740</v>
      </c>
      <c r="B106" s="295" t="s">
        <v>42</v>
      </c>
      <c r="C106" s="294" t="s">
        <v>102</v>
      </c>
      <c r="D106" s="257" t="s">
        <v>690</v>
      </c>
      <c r="E106" s="257" t="s">
        <v>690</v>
      </c>
      <c r="F106" s="296"/>
      <c r="G106" s="296"/>
      <c r="H106" s="515" t="s">
        <v>737</v>
      </c>
      <c r="I106" s="515"/>
      <c r="J106" s="515"/>
      <c r="K106" s="515"/>
      <c r="L106" s="138"/>
    </row>
    <row r="107" spans="1:12" s="28" customFormat="1" ht="30" customHeight="1">
      <c r="A107" s="298" t="s">
        <v>740</v>
      </c>
      <c r="B107" s="295" t="s">
        <v>11</v>
      </c>
      <c r="C107" s="294" t="s">
        <v>102</v>
      </c>
      <c r="D107" s="296"/>
      <c r="E107" s="296"/>
      <c r="F107" s="257" t="s">
        <v>690</v>
      </c>
      <c r="G107" s="257" t="s">
        <v>690</v>
      </c>
      <c r="H107" s="515" t="s">
        <v>737</v>
      </c>
      <c r="I107" s="515"/>
      <c r="J107" s="515"/>
      <c r="K107" s="515"/>
      <c r="L107" s="138"/>
    </row>
    <row r="108" spans="1:12" s="28" customFormat="1" ht="16">
      <c r="A108" s="298" t="s">
        <v>740</v>
      </c>
      <c r="B108" s="295" t="s">
        <v>23</v>
      </c>
      <c r="C108" s="294" t="s">
        <v>102</v>
      </c>
      <c r="D108" s="257" t="s">
        <v>690</v>
      </c>
      <c r="E108" s="257" t="s">
        <v>690</v>
      </c>
      <c r="F108" s="257" t="s">
        <v>690</v>
      </c>
      <c r="G108" s="257" t="s">
        <v>690</v>
      </c>
      <c r="H108" s="515" t="s">
        <v>737</v>
      </c>
      <c r="I108" s="515"/>
      <c r="J108" s="515"/>
      <c r="K108" s="515"/>
      <c r="L108" s="138"/>
    </row>
    <row r="109" spans="1:12" s="28" customFormat="1" ht="16">
      <c r="A109" s="298"/>
      <c r="B109" s="297" t="s">
        <v>738</v>
      </c>
      <c r="C109" s="104"/>
      <c r="D109" s="104"/>
      <c r="E109" s="104"/>
      <c r="F109" s="104"/>
      <c r="G109" s="104"/>
      <c r="H109" s="104"/>
      <c r="I109" s="104"/>
      <c r="J109" s="104"/>
      <c r="K109" s="104"/>
      <c r="L109" s="138"/>
    </row>
    <row r="110" spans="1:12" s="28" customFormat="1" ht="16">
      <c r="A110" s="298" t="s">
        <v>741</v>
      </c>
      <c r="B110" s="295" t="s">
        <v>731</v>
      </c>
      <c r="C110" s="294" t="s">
        <v>102</v>
      </c>
      <c r="D110" s="257" t="s">
        <v>690</v>
      </c>
      <c r="E110" s="257" t="s">
        <v>690</v>
      </c>
      <c r="F110" s="296"/>
      <c r="G110" s="296"/>
      <c r="H110" s="510" t="s">
        <v>702</v>
      </c>
      <c r="I110" s="510"/>
      <c r="J110" s="510"/>
      <c r="K110" s="510"/>
      <c r="L110" s="138"/>
    </row>
    <row r="111" spans="1:12" s="28" customFormat="1" ht="16">
      <c r="A111" s="298" t="s">
        <v>741</v>
      </c>
      <c r="B111" s="295" t="s">
        <v>126</v>
      </c>
      <c r="C111" s="294" t="s">
        <v>102</v>
      </c>
      <c r="D111" s="296"/>
      <c r="E111" s="296"/>
      <c r="F111" s="257" t="s">
        <v>690</v>
      </c>
      <c r="G111" s="257" t="s">
        <v>690</v>
      </c>
      <c r="H111" s="518" t="s">
        <v>702</v>
      </c>
      <c r="I111" s="519"/>
      <c r="J111" s="519"/>
      <c r="K111" s="520"/>
      <c r="L111" s="138"/>
    </row>
    <row r="112" spans="1:12" s="141" customFormat="1" ht="8">
      <c r="B112" s="307"/>
      <c r="C112" s="307"/>
      <c r="D112" s="307"/>
      <c r="E112" s="307"/>
      <c r="F112" s="307"/>
      <c r="G112" s="307"/>
      <c r="H112" s="307"/>
      <c r="I112" s="307"/>
      <c r="J112" s="307"/>
      <c r="K112" s="307"/>
      <c r="L112" s="307"/>
    </row>
    <row r="113" spans="2:13" s="28" customFormat="1" ht="15">
      <c r="B113" s="443" t="s">
        <v>745</v>
      </c>
      <c r="C113" s="443"/>
      <c r="D113" s="443"/>
      <c r="E113" s="443"/>
      <c r="F113" s="443"/>
      <c r="G113" s="443"/>
      <c r="H113" s="443"/>
      <c r="I113" s="443"/>
      <c r="J113" s="443"/>
      <c r="K113" s="443"/>
      <c r="L113" s="105"/>
    </row>
    <row r="114" spans="2:13" s="141" customFormat="1" ht="8">
      <c r="B114" s="307"/>
      <c r="C114" s="307"/>
      <c r="D114" s="307"/>
      <c r="E114" s="307"/>
      <c r="F114" s="307"/>
      <c r="G114" s="307"/>
      <c r="H114" s="307"/>
      <c r="I114" s="307"/>
      <c r="J114" s="307"/>
      <c r="K114" s="307"/>
      <c r="L114" s="307"/>
    </row>
    <row r="115" spans="2:13" s="28" customFormat="1" ht="15">
      <c r="B115" s="439" t="s">
        <v>749</v>
      </c>
      <c r="C115" s="439"/>
      <c r="D115" s="439"/>
      <c r="E115" s="439"/>
      <c r="F115" s="439"/>
      <c r="G115" s="439"/>
      <c r="H115" s="439"/>
      <c r="I115" s="498"/>
      <c r="J115" s="498"/>
      <c r="K115" s="498"/>
      <c r="L115" s="498"/>
      <c r="M115" s="152"/>
    </row>
    <row r="116" spans="2:13" s="28" customFormat="1">
      <c r="B116" s="416" t="s">
        <v>750</v>
      </c>
      <c r="C116" s="416"/>
      <c r="D116" s="416"/>
      <c r="E116" s="416"/>
      <c r="F116" s="416"/>
      <c r="G116" s="416"/>
      <c r="H116" s="416"/>
      <c r="I116" s="416"/>
      <c r="J116" s="416"/>
      <c r="K116" s="416"/>
      <c r="L116" s="416"/>
      <c r="M116" s="416"/>
    </row>
    <row r="117" spans="2:13" s="28" customFormat="1" ht="21" customHeight="1">
      <c r="B117" s="416"/>
      <c r="C117" s="416"/>
      <c r="D117" s="416"/>
      <c r="E117" s="416"/>
      <c r="F117" s="416"/>
      <c r="G117" s="416"/>
      <c r="H117" s="416"/>
      <c r="I117" s="416"/>
      <c r="J117" s="416"/>
      <c r="K117" s="416"/>
      <c r="L117" s="416"/>
      <c r="M117" s="416"/>
    </row>
    <row r="118" spans="2:13" s="28" customFormat="1" ht="15">
      <c r="B118" s="167"/>
      <c r="C118" s="167"/>
      <c r="D118" s="167"/>
      <c r="E118" s="167"/>
      <c r="F118" s="167"/>
      <c r="G118" s="167"/>
      <c r="H118" s="167"/>
      <c r="I118" s="293"/>
      <c r="J118" s="293"/>
      <c r="K118" s="293"/>
      <c r="L118" s="293"/>
      <c r="M118" s="293"/>
    </row>
    <row r="119" spans="2:13" s="28" customFormat="1" ht="15">
      <c r="B119" s="467" t="s">
        <v>640</v>
      </c>
      <c r="C119" s="467"/>
      <c r="D119" s="467"/>
      <c r="E119" s="467"/>
      <c r="F119" s="467"/>
      <c r="G119" s="467"/>
      <c r="H119" s="467"/>
      <c r="I119" s="467"/>
      <c r="J119" s="467"/>
      <c r="K119" s="467"/>
      <c r="L119" s="467"/>
      <c r="M119" s="467"/>
    </row>
    <row r="120" spans="2:13" s="28" customFormat="1"/>
    <row r="121" spans="2:13" s="28" customFormat="1"/>
    <row r="122" spans="2:13" s="28" customFormat="1"/>
    <row r="123" spans="2:13" s="28" customFormat="1"/>
    <row r="124" spans="2:13" s="28" customFormat="1"/>
    <row r="125" spans="2:13" s="28" customFormat="1"/>
    <row r="126" spans="2:13" s="28" customFormat="1"/>
    <row r="127" spans="2:13" s="28" customFormat="1"/>
    <row r="128" spans="2:13" s="28" customFormat="1"/>
    <row r="129" s="28" customFormat="1"/>
    <row r="130" s="28" customFormat="1"/>
    <row r="131" s="28" customFormat="1"/>
    <row r="132" s="28" customFormat="1"/>
    <row r="133" s="28" customFormat="1"/>
    <row r="134" s="28" customFormat="1"/>
    <row r="135" s="28" customFormat="1"/>
    <row r="136" s="28" customFormat="1"/>
    <row r="137" s="28" customFormat="1"/>
    <row r="138" s="28" customFormat="1"/>
    <row r="139" s="28" customFormat="1"/>
    <row r="140" s="28" customFormat="1"/>
    <row r="141" s="28" customFormat="1"/>
    <row r="142" s="28" customFormat="1"/>
    <row r="143" s="28" customFormat="1"/>
    <row r="144" s="28" customFormat="1"/>
    <row r="145" s="28" customFormat="1"/>
    <row r="146" s="28" customFormat="1"/>
    <row r="147" s="28" customFormat="1"/>
    <row r="148" s="28" customFormat="1"/>
    <row r="149" s="28" customFormat="1"/>
    <row r="150" s="28" customFormat="1"/>
    <row r="151" s="28" customFormat="1"/>
    <row r="152" s="28" customFormat="1"/>
  </sheetData>
  <mergeCells count="82">
    <mergeCell ref="B119:M119"/>
    <mergeCell ref="B116:M117"/>
    <mergeCell ref="C79:K80"/>
    <mergeCell ref="C92:K93"/>
    <mergeCell ref="B94:M96"/>
    <mergeCell ref="H104:K104"/>
    <mergeCell ref="H110:K110"/>
    <mergeCell ref="H111:K111"/>
    <mergeCell ref="H106:K106"/>
    <mergeCell ref="H107:K107"/>
    <mergeCell ref="H108:K108"/>
    <mergeCell ref="B16:M16"/>
    <mergeCell ref="B97:G97"/>
    <mergeCell ref="B113:K113"/>
    <mergeCell ref="B115:L115"/>
    <mergeCell ref="H88:K88"/>
    <mergeCell ref="H99:K99"/>
    <mergeCell ref="B74:L74"/>
    <mergeCell ref="B75:M75"/>
    <mergeCell ref="H100:K100"/>
    <mergeCell ref="H101:K101"/>
    <mergeCell ref="H102:K102"/>
    <mergeCell ref="H103:K103"/>
    <mergeCell ref="H82:K82"/>
    <mergeCell ref="H83:K83"/>
    <mergeCell ref="H84:K84"/>
    <mergeCell ref="H85:K85"/>
    <mergeCell ref="H86:K86"/>
    <mergeCell ref="H87:K87"/>
    <mergeCell ref="AC45:AF45"/>
    <mergeCell ref="AG45:AJ45"/>
    <mergeCell ref="B76:L76"/>
    <mergeCell ref="C47:C48"/>
    <mergeCell ref="C49:C50"/>
    <mergeCell ref="C51:C52"/>
    <mergeCell ref="C53:C54"/>
    <mergeCell ref="U45:X45"/>
    <mergeCell ref="Y45:AB45"/>
    <mergeCell ref="B47:B54"/>
    <mergeCell ref="M23:P23"/>
    <mergeCell ref="Q23:T23"/>
    <mergeCell ref="U23:X23"/>
    <mergeCell ref="B15:M15"/>
    <mergeCell ref="E45:H45"/>
    <mergeCell ref="I45:L45"/>
    <mergeCell ref="M45:P45"/>
    <mergeCell ref="C37:C38"/>
    <mergeCell ref="C39:C40"/>
    <mergeCell ref="C41:C42"/>
    <mergeCell ref="C31:C32"/>
    <mergeCell ref="O14:Z14"/>
    <mergeCell ref="B59:B66"/>
    <mergeCell ref="C59:C60"/>
    <mergeCell ref="C61:C62"/>
    <mergeCell ref="C63:C64"/>
    <mergeCell ref="C65:C66"/>
    <mergeCell ref="Q45:T45"/>
    <mergeCell ref="C25:C26"/>
    <mergeCell ref="C27:C28"/>
    <mergeCell ref="C29:C30"/>
    <mergeCell ref="C33:C34"/>
    <mergeCell ref="C35:C36"/>
    <mergeCell ref="B21:M21"/>
    <mergeCell ref="B25:B42"/>
    <mergeCell ref="E23:H23"/>
    <mergeCell ref="I23:L23"/>
    <mergeCell ref="A2:F2"/>
    <mergeCell ref="A1:F1"/>
    <mergeCell ref="B17:M17"/>
    <mergeCell ref="B73:M73"/>
    <mergeCell ref="B20:M20"/>
    <mergeCell ref="B72:L72"/>
    <mergeCell ref="B70:L70"/>
    <mergeCell ref="B71:M71"/>
    <mergeCell ref="B18:M18"/>
    <mergeCell ref="B19:M19"/>
    <mergeCell ref="B8:M8"/>
    <mergeCell ref="B10:M10"/>
    <mergeCell ref="B11:M11"/>
    <mergeCell ref="B12:M12"/>
    <mergeCell ref="B13:M13"/>
    <mergeCell ref="B14:M14"/>
  </mergeCells>
  <conditionalFormatting sqref="D102:E102">
    <cfRule type="expression" dxfId="51" priority="10">
      <formula>IF(D102="",TRUE,FALSE)</formula>
    </cfRule>
  </conditionalFormatting>
  <conditionalFormatting sqref="D107:E107">
    <cfRule type="expression" dxfId="50" priority="7">
      <formula>IF(D107="",TRUE,FALSE)</formula>
    </cfRule>
  </conditionalFormatting>
  <conditionalFormatting sqref="D111:E111">
    <cfRule type="expression" dxfId="49" priority="9">
      <formula>IF(D111="",TRUE,FALSE)</formula>
    </cfRule>
  </conditionalFormatting>
  <conditionalFormatting sqref="E22:X22">
    <cfRule type="expression" dxfId="48" priority="6" stopIfTrue="1">
      <formula>NOT(E22="")</formula>
    </cfRule>
  </conditionalFormatting>
  <conditionalFormatting sqref="E44:AJ44">
    <cfRule type="expression" dxfId="47" priority="4" stopIfTrue="1">
      <formula>NOT(E44="")</formula>
    </cfRule>
  </conditionalFormatting>
  <conditionalFormatting sqref="F101:G101">
    <cfRule type="expression" dxfId="46" priority="12">
      <formula>IF(F101="",TRUE,FALSE)</formula>
    </cfRule>
  </conditionalFormatting>
  <conditionalFormatting sqref="F106:G106">
    <cfRule type="expression" dxfId="45" priority="8">
      <formula>IF(F106="",TRUE,FALSE)</formula>
    </cfRule>
  </conditionalFormatting>
  <conditionalFormatting sqref="F110:G110">
    <cfRule type="expression" dxfId="44" priority="11">
      <formula>IF(F110="",TRUE,FALSE)</formula>
    </cfRule>
  </conditionalFormatting>
  <conditionalFormatting sqref="Q25:X42">
    <cfRule type="expression" dxfId="43" priority="1">
      <formula>IF(Q25="",TRUE,FALSE)</formula>
    </cfRule>
  </conditionalFormatting>
  <conditionalFormatting sqref="AK25:AK66">
    <cfRule type="expression" dxfId="42" priority="5" stopIfTrue="1">
      <formula>NOT(AK25="")</formula>
    </cfRule>
  </conditionalFormatting>
  <hyperlinks>
    <hyperlink ref="A3" location="Index!A1" display="Index" xr:uid="{00000000-0004-0000-0600-000000000000}"/>
    <hyperlink ref="B12:M12" location="'Outside of scopes'!A1" display="●  For vehicles run on biofuels, please refer to the ‘bioenergy’ conversion factors – note any vehicle run on biofuel should also have an ‘outside of scopes’ CO2 figure reported separately. See the &quot;Uutside of scopes&quot; tab for more detail." xr:uid="{00000000-0004-0000-0600-000001000000}"/>
    <hyperlink ref="B14:M14" location="'Business travel- land'!A1" display="●  Where a vehicle is used by an organisation, but it isn't owned by the organisation, then the emissions from the vehicle can be reported in Scope 3 instead of Scope 1, using the same factors.  These factors can also be found in the Scope 3 under ‘busine" xr:uid="{00000000-0004-0000-0600-000002000000}"/>
  </hyperlinks>
  <pageMargins left="0.7" right="0.7" top="0.75" bottom="0.75" header="0.3" footer="0.3"/>
  <pageSetup paperSize="9" scale="17" fitToHeight="0"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5">
    <tabColor theme="9" tint="0.39997558519241921"/>
  </sheetPr>
  <dimension ref="A1:BQ142"/>
  <sheetViews>
    <sheetView workbookViewId="0">
      <selection activeCell="B12" sqref="B12:M12"/>
    </sheetView>
  </sheetViews>
  <sheetFormatPr baseColWidth="10" defaultColWidth="8.83203125" defaultRowHeight="15.5" customHeight="1"/>
  <cols>
    <col min="1" max="1" width="8.83203125" style="28"/>
    <col min="2" max="2" width="20.33203125" style="28" customWidth="1"/>
    <col min="3" max="3" width="15.6640625" style="28" customWidth="1"/>
    <col min="4" max="4" width="14.83203125" style="28" customWidth="1"/>
    <col min="5" max="5" width="15.1640625" style="28" customWidth="1"/>
    <col min="6" max="6" width="17.6640625" style="28" customWidth="1"/>
    <col min="7" max="7" width="14.5" style="28" customWidth="1"/>
    <col min="8" max="8" width="15.83203125" style="28" customWidth="1"/>
    <col min="9" max="9" width="15.5" style="28" customWidth="1"/>
    <col min="10" max="10" width="13.6640625" style="28" customWidth="1"/>
    <col min="11" max="12" width="29.5" style="28" customWidth="1"/>
    <col min="13" max="13" width="28.83203125" style="28" customWidth="1"/>
    <col min="14" max="14" width="18.6640625" style="28" customWidth="1"/>
    <col min="15" max="16384" width="8.83203125" style="28"/>
  </cols>
  <sheetData>
    <row r="1" spans="1:69" s="124" customFormat="1" ht="15.5" customHeight="1">
      <c r="A1" s="432" t="s">
        <v>186</v>
      </c>
      <c r="B1" s="432"/>
      <c r="C1" s="432"/>
      <c r="D1" s="432"/>
      <c r="E1" s="432"/>
      <c r="F1" s="432"/>
      <c r="G1" s="432"/>
      <c r="H1" s="432"/>
      <c r="I1" s="432"/>
      <c r="J1" s="432"/>
      <c r="K1" s="432"/>
      <c r="L1" s="432"/>
      <c r="M1" s="432"/>
      <c r="N1" s="432"/>
      <c r="O1" s="432"/>
      <c r="P1" s="432"/>
      <c r="Q1" s="432"/>
      <c r="R1" s="432"/>
      <c r="S1" s="137"/>
      <c r="T1" s="137"/>
      <c r="U1" s="137"/>
      <c r="V1" s="137"/>
      <c r="W1" s="137"/>
      <c r="X1" s="137"/>
      <c r="Y1" s="137"/>
    </row>
    <row r="2" spans="1:69" customFormat="1" ht="21.5" customHeight="1">
      <c r="A2" s="453" t="s">
        <v>820</v>
      </c>
      <c r="B2" s="453"/>
      <c r="C2" s="453"/>
      <c r="D2" s="453"/>
      <c r="E2" s="453"/>
      <c r="F2" s="453"/>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row>
    <row r="3" spans="1:69" customFormat="1" ht="15.5" customHeight="1">
      <c r="A3" s="126" t="s">
        <v>185</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row>
    <row r="4" spans="1:69" s="127" customFormat="1" ht="9" thickBot="1">
      <c r="A4" s="141"/>
      <c r="B4" s="141"/>
      <c r="C4" s="141"/>
      <c r="D4" s="141"/>
      <c r="E4" s="141"/>
      <c r="F4" s="141"/>
      <c r="G4" s="407"/>
      <c r="H4" s="407"/>
      <c r="I4" s="407"/>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c r="BD4" s="141"/>
      <c r="BE4" s="141"/>
      <c r="BF4" s="141"/>
      <c r="BG4" s="141"/>
      <c r="BH4" s="141"/>
      <c r="BI4" s="141"/>
      <c r="BJ4" s="141"/>
      <c r="BK4" s="141"/>
      <c r="BL4" s="141"/>
      <c r="BM4" s="141"/>
      <c r="BN4" s="141"/>
      <c r="BO4" s="141"/>
      <c r="BP4" s="141"/>
      <c r="BQ4" s="141"/>
    </row>
    <row r="5" spans="1:69" customFormat="1" ht="54" customHeight="1" thickTop="1">
      <c r="A5" s="28"/>
      <c r="B5" s="4" t="s">
        <v>12</v>
      </c>
      <c r="C5" s="74" t="s">
        <v>802</v>
      </c>
      <c r="D5" s="4" t="s">
        <v>830</v>
      </c>
      <c r="E5" s="52">
        <v>44348</v>
      </c>
      <c r="F5" s="97" t="s">
        <v>175</v>
      </c>
      <c r="G5" s="52" t="s">
        <v>859</v>
      </c>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row>
    <row r="6" spans="1:69" customFormat="1" ht="15.5" customHeight="1" thickBot="1">
      <c r="A6" s="28"/>
      <c r="B6" s="100" t="s">
        <v>136</v>
      </c>
      <c r="C6" s="68" t="s">
        <v>97</v>
      </c>
      <c r="D6" s="88" t="s">
        <v>33</v>
      </c>
      <c r="E6" s="54">
        <v>1</v>
      </c>
      <c r="F6" s="88" t="s">
        <v>20</v>
      </c>
      <c r="G6" s="112">
        <v>2020</v>
      </c>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row>
    <row r="7" spans="1:69" ht="15.5" customHeight="1" thickTop="1" thickBot="1"/>
    <row r="8" spans="1:69" ht="35.5" customHeight="1" thickTop="1" thickBot="1">
      <c r="B8" s="477" t="s">
        <v>837</v>
      </c>
      <c r="C8" s="478"/>
      <c r="D8" s="478"/>
      <c r="E8" s="478"/>
      <c r="F8" s="478"/>
      <c r="G8" s="478"/>
      <c r="H8" s="478"/>
      <c r="I8" s="478"/>
      <c r="J8" s="478"/>
      <c r="K8" s="478"/>
      <c r="L8" s="478"/>
      <c r="M8" s="479"/>
    </row>
    <row r="9" spans="1:69" ht="15.5" customHeight="1" thickTop="1">
      <c r="B9" s="171"/>
      <c r="C9" s="171"/>
      <c r="D9" s="171"/>
      <c r="E9" s="171"/>
      <c r="F9" s="171"/>
      <c r="G9" s="171"/>
      <c r="H9" s="171"/>
      <c r="I9" s="167"/>
      <c r="J9" s="167"/>
      <c r="K9" s="167"/>
      <c r="L9" s="167"/>
      <c r="M9" s="167"/>
    </row>
    <row r="10" spans="1:69" ht="15.5" customHeight="1">
      <c r="B10" s="480" t="s">
        <v>176</v>
      </c>
      <c r="C10" s="480"/>
      <c r="D10" s="480"/>
      <c r="E10" s="480"/>
      <c r="F10" s="480"/>
      <c r="G10" s="480"/>
      <c r="H10" s="480"/>
      <c r="I10" s="480"/>
      <c r="J10" s="480"/>
      <c r="K10" s="480"/>
      <c r="L10" s="480"/>
      <c r="M10" s="480"/>
    </row>
    <row r="11" spans="1:69" ht="287" customHeight="1">
      <c r="B11" s="416" t="s">
        <v>838</v>
      </c>
      <c r="C11" s="416"/>
      <c r="D11" s="416"/>
      <c r="E11" s="416"/>
      <c r="F11" s="416"/>
      <c r="G11" s="416"/>
      <c r="H11" s="416"/>
      <c r="I11" s="522"/>
      <c r="J11" s="522"/>
      <c r="K11" s="522"/>
      <c r="L11" s="522"/>
      <c r="M11" s="522"/>
    </row>
    <row r="12" spans="1:69" ht="161" customHeight="1">
      <c r="B12" s="418" t="s">
        <v>828</v>
      </c>
      <c r="C12" s="416"/>
      <c r="D12" s="416"/>
      <c r="E12" s="416"/>
      <c r="F12" s="416"/>
      <c r="G12" s="416"/>
      <c r="H12" s="416"/>
      <c r="I12" s="416"/>
      <c r="J12" s="416"/>
      <c r="K12" s="416"/>
      <c r="L12" s="416"/>
      <c r="M12" s="416"/>
    </row>
    <row r="13" spans="1:69" ht="11" customHeight="1">
      <c r="B13" s="167"/>
      <c r="C13" s="167"/>
      <c r="D13" s="167"/>
      <c r="E13" s="167"/>
      <c r="F13" s="167"/>
      <c r="G13" s="167"/>
      <c r="H13" s="167"/>
      <c r="I13" s="167"/>
      <c r="J13" s="167"/>
      <c r="K13" s="167"/>
      <c r="L13" s="167"/>
      <c r="M13" s="167"/>
    </row>
    <row r="14" spans="1:69" ht="13.25" customHeight="1">
      <c r="B14" s="167"/>
      <c r="C14" s="167"/>
      <c r="D14" s="167"/>
      <c r="E14" s="167"/>
      <c r="F14" s="167"/>
      <c r="G14" s="167"/>
      <c r="H14" s="167"/>
      <c r="I14" s="167"/>
      <c r="J14" s="167"/>
      <c r="K14" s="167"/>
      <c r="L14" s="167"/>
      <c r="M14" s="167"/>
    </row>
    <row r="15" spans="1:69" ht="32">
      <c r="B15" s="167"/>
      <c r="C15" s="167"/>
      <c r="D15" s="167"/>
      <c r="E15" s="129" t="s">
        <v>335</v>
      </c>
      <c r="F15" s="129" t="s">
        <v>336</v>
      </c>
      <c r="G15" s="129" t="s">
        <v>337</v>
      </c>
      <c r="H15" s="392" t="s">
        <v>680</v>
      </c>
      <c r="I15" s="393" t="s">
        <v>681</v>
      </c>
      <c r="J15" s="167"/>
      <c r="K15" s="167"/>
      <c r="L15" s="167"/>
      <c r="M15" s="167"/>
    </row>
    <row r="16" spans="1:69" ht="15.5" customHeight="1">
      <c r="B16" s="129" t="s">
        <v>188</v>
      </c>
      <c r="C16" s="129" t="s">
        <v>239</v>
      </c>
      <c r="D16" s="129" t="s">
        <v>190</v>
      </c>
      <c r="E16" s="130" t="s">
        <v>198</v>
      </c>
      <c r="F16" s="130" t="s">
        <v>198</v>
      </c>
      <c r="G16" s="130" t="s">
        <v>198</v>
      </c>
      <c r="H16" s="130" t="s">
        <v>198</v>
      </c>
      <c r="I16" s="130" t="s">
        <v>198</v>
      </c>
      <c r="J16" s="167"/>
      <c r="K16" s="167"/>
      <c r="L16" s="167"/>
      <c r="M16" s="167"/>
    </row>
    <row r="17" spans="2:13" ht="15.5" customHeight="1">
      <c r="B17" s="488" t="s">
        <v>338</v>
      </c>
      <c r="C17" s="488" t="s">
        <v>339</v>
      </c>
      <c r="D17" s="130" t="s">
        <v>130</v>
      </c>
      <c r="E17" s="220">
        <v>0.42253000000000002</v>
      </c>
      <c r="F17" s="220">
        <v>0.56022000000000005</v>
      </c>
      <c r="G17" s="220">
        <v>0.55954000000000004</v>
      </c>
      <c r="H17" s="217"/>
      <c r="I17" s="220">
        <v>0</v>
      </c>
      <c r="J17" s="167"/>
      <c r="L17" s="167"/>
      <c r="M17" s="167"/>
    </row>
    <row r="18" spans="2:13" ht="15.5" customHeight="1">
      <c r="B18" s="488"/>
      <c r="C18" s="488"/>
      <c r="D18" s="130" t="s">
        <v>340</v>
      </c>
      <c r="E18" s="220">
        <v>0.67998999999999998</v>
      </c>
      <c r="F18" s="220">
        <v>0.90158000000000005</v>
      </c>
      <c r="G18" s="220">
        <v>0.90049000000000001</v>
      </c>
      <c r="H18" s="217"/>
      <c r="I18" s="220">
        <v>0</v>
      </c>
      <c r="J18" s="167"/>
      <c r="L18" s="167"/>
      <c r="M18" s="167"/>
    </row>
    <row r="19" spans="2:13" ht="15.5" customHeight="1">
      <c r="B19" s="488"/>
      <c r="C19" s="488" t="s">
        <v>341</v>
      </c>
      <c r="D19" s="130" t="s">
        <v>130</v>
      </c>
      <c r="E19" s="220">
        <v>0.51146000000000003</v>
      </c>
      <c r="F19" s="220">
        <v>0.62233000000000005</v>
      </c>
      <c r="G19" s="220">
        <v>0.60811999999999999</v>
      </c>
      <c r="H19" s="220">
        <v>9.2490000000000003E-2</v>
      </c>
      <c r="I19" s="220">
        <v>0</v>
      </c>
      <c r="J19" s="167"/>
      <c r="L19" s="167"/>
      <c r="M19" s="167"/>
    </row>
    <row r="20" spans="2:13" ht="15.5" customHeight="1">
      <c r="B20" s="488"/>
      <c r="C20" s="488"/>
      <c r="D20" s="130" t="s">
        <v>340</v>
      </c>
      <c r="E20" s="220">
        <v>0.82311000000000001</v>
      </c>
      <c r="F20" s="220">
        <v>1.0015400000000001</v>
      </c>
      <c r="G20" s="220">
        <v>0.97867000000000004</v>
      </c>
      <c r="H20" s="220">
        <v>0.14885000000000001</v>
      </c>
      <c r="I20" s="220">
        <v>0</v>
      </c>
      <c r="J20" s="167"/>
      <c r="L20" s="167"/>
      <c r="M20" s="167"/>
    </row>
    <row r="21" spans="2:13" ht="15.5" customHeight="1">
      <c r="B21" s="488"/>
      <c r="C21" s="488" t="s">
        <v>342</v>
      </c>
      <c r="D21" s="130" t="s">
        <v>130</v>
      </c>
      <c r="E21" s="220">
        <v>0.55578000000000005</v>
      </c>
      <c r="F21" s="220">
        <v>0.71914999999999996</v>
      </c>
      <c r="G21" s="220">
        <v>0.63804000000000005</v>
      </c>
      <c r="H21" s="220">
        <v>0.27267000000000002</v>
      </c>
      <c r="I21" s="220">
        <v>0</v>
      </c>
      <c r="J21" s="167"/>
      <c r="L21" s="167"/>
      <c r="M21" s="167"/>
    </row>
    <row r="22" spans="2:13" ht="15.5" customHeight="1">
      <c r="B22" s="488"/>
      <c r="C22" s="488"/>
      <c r="D22" s="130" t="s">
        <v>340</v>
      </c>
      <c r="E22" s="220">
        <v>0.89444000000000001</v>
      </c>
      <c r="F22" s="220">
        <v>1.15737</v>
      </c>
      <c r="G22" s="220">
        <v>1.0268200000000001</v>
      </c>
      <c r="H22" s="220">
        <v>0.43880999999999998</v>
      </c>
      <c r="I22" s="220">
        <v>0</v>
      </c>
      <c r="J22" s="167"/>
      <c r="L22" s="167"/>
      <c r="M22" s="167"/>
    </row>
    <row r="23" spans="2:13" ht="15.5" customHeight="1">
      <c r="B23" s="488"/>
      <c r="C23" s="488" t="s">
        <v>343</v>
      </c>
      <c r="D23" s="130" t="s">
        <v>130</v>
      </c>
      <c r="E23" s="220">
        <v>0.63114999999999999</v>
      </c>
      <c r="F23" s="220">
        <v>0.83648</v>
      </c>
      <c r="G23" s="220">
        <v>0.67757999999999996</v>
      </c>
      <c r="H23" s="220">
        <v>0.30203000000000002</v>
      </c>
      <c r="I23" s="220">
        <v>0</v>
      </c>
      <c r="J23" s="167"/>
      <c r="L23" s="167"/>
      <c r="M23" s="167"/>
    </row>
    <row r="24" spans="2:13" ht="15.5" customHeight="1">
      <c r="B24" s="488"/>
      <c r="C24" s="488"/>
      <c r="D24" s="130" t="s">
        <v>340</v>
      </c>
      <c r="E24" s="220">
        <v>1.0157400000000001</v>
      </c>
      <c r="F24" s="220">
        <v>1.3461799999999999</v>
      </c>
      <c r="G24" s="220">
        <v>1.09046</v>
      </c>
      <c r="H24" s="220">
        <v>0.48607</v>
      </c>
      <c r="I24" s="220">
        <v>0</v>
      </c>
      <c r="J24" s="167"/>
      <c r="L24" s="167"/>
      <c r="M24" s="167"/>
    </row>
    <row r="25" spans="2:13" ht="15.5" customHeight="1">
      <c r="B25" s="488"/>
      <c r="C25" s="488" t="s">
        <v>344</v>
      </c>
      <c r="D25" s="130" t="s">
        <v>130</v>
      </c>
      <c r="E25" s="220">
        <v>0.65644999999999998</v>
      </c>
      <c r="F25" s="220">
        <v>0.94213000000000002</v>
      </c>
      <c r="G25" s="220">
        <v>0.71614999999999995</v>
      </c>
      <c r="H25" s="220">
        <v>0.30543999999999999</v>
      </c>
      <c r="I25" s="220"/>
      <c r="J25" s="167"/>
      <c r="L25" s="167"/>
      <c r="M25" s="167"/>
    </row>
    <row r="26" spans="2:13" ht="15.5" customHeight="1">
      <c r="B26" s="488"/>
      <c r="C26" s="488"/>
      <c r="D26" s="130" t="s">
        <v>340</v>
      </c>
      <c r="E26" s="220">
        <v>1.0564499999999999</v>
      </c>
      <c r="F26" s="220">
        <v>1.5162100000000001</v>
      </c>
      <c r="G26" s="220">
        <v>1.1525300000000001</v>
      </c>
      <c r="H26" s="220">
        <v>0.49156</v>
      </c>
      <c r="I26" s="220"/>
      <c r="J26" s="167"/>
      <c r="L26" s="167"/>
      <c r="M26" s="167"/>
    </row>
    <row r="27" spans="2:13" ht="15.5" customHeight="1">
      <c r="B27" s="488"/>
      <c r="C27" s="488" t="s">
        <v>345</v>
      </c>
      <c r="D27" s="130" t="s">
        <v>130</v>
      </c>
      <c r="E27" s="220">
        <v>0.79378000000000004</v>
      </c>
      <c r="F27" s="220">
        <v>1.3624799999999999</v>
      </c>
      <c r="G27" s="220">
        <v>1.0243800000000001</v>
      </c>
      <c r="H27" s="220">
        <v>0.38422000000000001</v>
      </c>
      <c r="I27" s="220">
        <v>0</v>
      </c>
      <c r="J27" s="167"/>
      <c r="L27" s="167"/>
      <c r="M27" s="167"/>
    </row>
    <row r="28" spans="2:13" ht="15.5" customHeight="1">
      <c r="B28" s="488"/>
      <c r="C28" s="488"/>
      <c r="D28" s="130" t="s">
        <v>340</v>
      </c>
      <c r="E28" s="220">
        <v>1.27746</v>
      </c>
      <c r="F28" s="220">
        <v>2.1926899999999998</v>
      </c>
      <c r="G28" s="220">
        <v>1.6485799999999999</v>
      </c>
      <c r="H28" s="220">
        <v>0.61834</v>
      </c>
      <c r="I28" s="220">
        <v>0</v>
      </c>
      <c r="J28" s="167"/>
      <c r="L28" s="167"/>
      <c r="M28" s="167"/>
    </row>
    <row r="29" spans="2:13" ht="15.5" customHeight="1">
      <c r="B29" s="488"/>
      <c r="C29" s="488" t="s">
        <v>346</v>
      </c>
      <c r="D29" s="130" t="s">
        <v>130</v>
      </c>
      <c r="E29" s="220">
        <v>0.66678000000000004</v>
      </c>
      <c r="F29" s="220">
        <v>1.0002599999999999</v>
      </c>
      <c r="G29" s="220">
        <v>0.94811000000000001</v>
      </c>
      <c r="H29" s="220">
        <v>0.31989000000000001</v>
      </c>
      <c r="I29" s="220">
        <v>0</v>
      </c>
      <c r="J29" s="167"/>
      <c r="L29" s="167"/>
      <c r="M29" s="167"/>
    </row>
    <row r="30" spans="2:13" ht="15.5" customHeight="1">
      <c r="B30" s="488"/>
      <c r="C30" s="488"/>
      <c r="D30" s="130" t="s">
        <v>340</v>
      </c>
      <c r="E30" s="220">
        <v>1.07307</v>
      </c>
      <c r="F30" s="220">
        <v>1.6097600000000001</v>
      </c>
      <c r="G30" s="220">
        <v>1.5258400000000001</v>
      </c>
      <c r="H30" s="220">
        <v>0.51480999999999999</v>
      </c>
      <c r="I30" s="220">
        <v>0</v>
      </c>
      <c r="J30" s="167"/>
      <c r="L30" s="167"/>
      <c r="M30" s="167"/>
    </row>
    <row r="31" spans="2:13" ht="15.5" customHeight="1">
      <c r="B31" s="488"/>
      <c r="C31" s="488" t="s">
        <v>347</v>
      </c>
      <c r="D31" s="130" t="s">
        <v>130</v>
      </c>
      <c r="E31" s="220">
        <v>0.75183999999999995</v>
      </c>
      <c r="F31" s="220">
        <v>0.90652999999999995</v>
      </c>
      <c r="G31" s="220">
        <v>0.78727000000000003</v>
      </c>
      <c r="H31" s="220">
        <v>0.31029000000000001</v>
      </c>
      <c r="I31" s="220">
        <v>0</v>
      </c>
      <c r="J31" s="167"/>
      <c r="L31" s="167"/>
      <c r="M31" s="167"/>
    </row>
    <row r="32" spans="2:13" ht="15.5" customHeight="1">
      <c r="B32" s="488"/>
      <c r="C32" s="488"/>
      <c r="D32" s="130" t="s">
        <v>340</v>
      </c>
      <c r="E32" s="220">
        <v>1.2099800000000001</v>
      </c>
      <c r="F32" s="220">
        <v>1.4589099999999999</v>
      </c>
      <c r="G32" s="220">
        <v>1.26698</v>
      </c>
      <c r="H32" s="220">
        <v>0.49936999999999998</v>
      </c>
      <c r="I32" s="220">
        <v>0</v>
      </c>
      <c r="J32" s="167"/>
      <c r="L32" s="167"/>
      <c r="M32" s="167"/>
    </row>
    <row r="33" spans="2:13" ht="15.5" customHeight="1">
      <c r="B33" s="488"/>
      <c r="C33" s="488" t="s">
        <v>348</v>
      </c>
      <c r="D33" s="130" t="s">
        <v>130</v>
      </c>
      <c r="E33" s="220">
        <v>0.69181000000000004</v>
      </c>
      <c r="F33" s="220">
        <v>0.80276000000000003</v>
      </c>
      <c r="G33" s="220">
        <v>0.72023999999999999</v>
      </c>
      <c r="H33" s="217"/>
      <c r="I33" s="220">
        <v>0</v>
      </c>
      <c r="J33" s="167"/>
      <c r="L33" s="167"/>
      <c r="M33" s="167"/>
    </row>
    <row r="34" spans="2:13" ht="15.5" customHeight="1">
      <c r="B34" s="521"/>
      <c r="C34" s="521"/>
      <c r="D34" s="402" t="s">
        <v>340</v>
      </c>
      <c r="E34" s="403">
        <v>1.1133599999999999</v>
      </c>
      <c r="F34" s="403">
        <v>1.29192</v>
      </c>
      <c r="G34" s="403">
        <v>1.1591100000000001</v>
      </c>
      <c r="H34" s="404"/>
      <c r="I34" s="403">
        <v>0</v>
      </c>
      <c r="J34" s="167"/>
      <c r="L34" s="167"/>
      <c r="M34" s="167"/>
    </row>
    <row r="35" spans="2:13" ht="15.5" customHeight="1">
      <c r="B35" s="167"/>
      <c r="C35" s="167"/>
      <c r="D35" s="167"/>
      <c r="E35" s="167"/>
      <c r="F35" s="167"/>
      <c r="G35" s="167"/>
      <c r="H35" s="167"/>
      <c r="I35" s="167"/>
      <c r="J35" s="167"/>
      <c r="L35" s="167"/>
      <c r="M35" s="167"/>
    </row>
    <row r="36" spans="2:13" ht="15.5" customHeight="1">
      <c r="B36" s="167"/>
      <c r="C36" s="167"/>
      <c r="D36" s="167"/>
      <c r="E36" s="167"/>
      <c r="F36" s="167"/>
      <c r="G36" s="167"/>
      <c r="H36" s="167"/>
      <c r="I36" s="167"/>
      <c r="J36" s="167"/>
      <c r="L36" s="167"/>
      <c r="M36" s="167"/>
    </row>
    <row r="37" spans="2:13" ht="16">
      <c r="B37" s="167"/>
      <c r="C37" s="167"/>
      <c r="D37" s="167"/>
      <c r="E37" s="391" t="s">
        <v>335</v>
      </c>
      <c r="F37" s="391" t="s">
        <v>336</v>
      </c>
      <c r="G37" s="391" t="s">
        <v>349</v>
      </c>
      <c r="H37" s="391" t="s">
        <v>73</v>
      </c>
      <c r="I37" s="391" t="s">
        <v>127</v>
      </c>
      <c r="J37" s="129" t="s">
        <v>337</v>
      </c>
      <c r="K37" s="392" t="s">
        <v>680</v>
      </c>
      <c r="L37" s="393" t="s">
        <v>681</v>
      </c>
      <c r="M37" s="167"/>
    </row>
    <row r="38" spans="2:13" ht="15.5" customHeight="1">
      <c r="B38" s="129" t="s">
        <v>188</v>
      </c>
      <c r="C38" s="129" t="s">
        <v>239</v>
      </c>
      <c r="D38" s="129" t="s">
        <v>190</v>
      </c>
      <c r="E38" s="130" t="s">
        <v>198</v>
      </c>
      <c r="F38" s="130" t="s">
        <v>198</v>
      </c>
      <c r="G38" s="130" t="s">
        <v>198</v>
      </c>
      <c r="H38" s="130" t="s">
        <v>198</v>
      </c>
      <c r="I38" s="130" t="s">
        <v>198</v>
      </c>
      <c r="J38" s="130" t="s">
        <v>198</v>
      </c>
      <c r="K38" s="130" t="s">
        <v>198</v>
      </c>
      <c r="L38" s="130" t="s">
        <v>198</v>
      </c>
      <c r="M38" s="167"/>
    </row>
    <row r="39" spans="2:13" ht="15.5" customHeight="1">
      <c r="B39" s="488" t="s">
        <v>350</v>
      </c>
      <c r="C39" s="488" t="s">
        <v>351</v>
      </c>
      <c r="D39" s="130" t="s">
        <v>130</v>
      </c>
      <c r="E39" s="220">
        <v>0.53688000000000002</v>
      </c>
      <c r="F39" s="220">
        <v>0.61477999999999999</v>
      </c>
      <c r="G39" s="220">
        <v>0.41613</v>
      </c>
      <c r="H39" s="217"/>
      <c r="I39" s="217"/>
      <c r="J39" s="220">
        <v>0.58692</v>
      </c>
      <c r="K39" s="220">
        <v>9.2490000000000003E-2</v>
      </c>
      <c r="L39" s="220">
        <v>0</v>
      </c>
      <c r="M39" s="167"/>
    </row>
    <row r="40" spans="2:13" ht="15.5" customHeight="1">
      <c r="B40" s="488"/>
      <c r="C40" s="488"/>
      <c r="D40" s="130" t="s">
        <v>340</v>
      </c>
      <c r="E40" s="220">
        <v>0.86402000000000001</v>
      </c>
      <c r="F40" s="220">
        <v>0.98939999999999995</v>
      </c>
      <c r="G40" s="220">
        <v>0.66969000000000001</v>
      </c>
      <c r="H40" s="217"/>
      <c r="I40" s="217"/>
      <c r="J40" s="220">
        <v>0.94455999999999996</v>
      </c>
      <c r="K40" s="220">
        <v>0.14885000000000001</v>
      </c>
      <c r="L40" s="220">
        <v>0</v>
      </c>
      <c r="M40" s="167"/>
    </row>
    <row r="41" spans="2:13" ht="15.5" customHeight="1">
      <c r="B41" s="488"/>
      <c r="C41" s="488" t="s">
        <v>352</v>
      </c>
      <c r="D41" s="130" t="s">
        <v>130</v>
      </c>
      <c r="E41" s="220">
        <v>0.65254000000000001</v>
      </c>
      <c r="F41" s="220">
        <v>0.77393000000000001</v>
      </c>
      <c r="G41" s="220">
        <v>0.42846000000000001</v>
      </c>
      <c r="H41" s="220">
        <v>0.77393000000000001</v>
      </c>
      <c r="I41" s="220">
        <v>0.77393000000000001</v>
      </c>
      <c r="J41" s="220">
        <v>0.70713000000000004</v>
      </c>
      <c r="K41" s="220">
        <v>0.28991</v>
      </c>
      <c r="L41" s="220">
        <v>0</v>
      </c>
      <c r="M41" s="167"/>
    </row>
    <row r="42" spans="2:13" ht="15.5" customHeight="1">
      <c r="B42" s="488"/>
      <c r="C42" s="488"/>
      <c r="D42" s="130" t="s">
        <v>340</v>
      </c>
      <c r="E42" s="220">
        <v>1.05017</v>
      </c>
      <c r="F42" s="220">
        <v>1.24552</v>
      </c>
      <c r="G42" s="220">
        <v>0.68955</v>
      </c>
      <c r="H42" s="220">
        <v>1.24552</v>
      </c>
      <c r="I42" s="220">
        <v>1.24552</v>
      </c>
      <c r="J42" s="220">
        <v>1.13801</v>
      </c>
      <c r="K42" s="220">
        <v>0.46656999999999998</v>
      </c>
      <c r="L42" s="220">
        <v>0</v>
      </c>
      <c r="M42" s="167"/>
    </row>
    <row r="43" spans="2:13" ht="15.5" customHeight="1">
      <c r="B43" s="488"/>
      <c r="C43" s="488" t="s">
        <v>353</v>
      </c>
      <c r="D43" s="130" t="s">
        <v>130</v>
      </c>
      <c r="E43" s="220">
        <v>0.80256000000000005</v>
      </c>
      <c r="F43" s="220">
        <v>1.15476</v>
      </c>
      <c r="G43" s="220">
        <v>0.57518999999999998</v>
      </c>
      <c r="H43" s="220">
        <v>1.15476</v>
      </c>
      <c r="I43" s="220">
        <v>1.15476</v>
      </c>
      <c r="J43" s="220">
        <v>0.89</v>
      </c>
      <c r="K43" s="220">
        <v>0.31313999999999997</v>
      </c>
      <c r="L43" s="220">
        <v>0</v>
      </c>
      <c r="M43" s="167"/>
    </row>
    <row r="44" spans="2:13" ht="15.5" customHeight="1">
      <c r="B44" s="488"/>
      <c r="C44" s="488"/>
      <c r="D44" s="130" t="s">
        <v>340</v>
      </c>
      <c r="E44" s="220">
        <v>1.29159</v>
      </c>
      <c r="F44" s="220">
        <v>1.8584099999999999</v>
      </c>
      <c r="G44" s="220">
        <v>0.92569000000000001</v>
      </c>
      <c r="H44" s="220">
        <v>1.8584099999999999</v>
      </c>
      <c r="I44" s="220">
        <v>1.8584099999999999</v>
      </c>
      <c r="J44" s="220">
        <v>1.43232</v>
      </c>
      <c r="K44" s="220">
        <v>0.50395000000000001</v>
      </c>
      <c r="L44" s="220">
        <v>0</v>
      </c>
      <c r="M44" s="167"/>
    </row>
    <row r="45" spans="2:13" ht="15.5" customHeight="1">
      <c r="B45" s="488"/>
      <c r="C45" s="488" t="s">
        <v>354</v>
      </c>
      <c r="D45" s="130" t="s">
        <v>130</v>
      </c>
      <c r="E45" s="220">
        <v>0.66074999999999995</v>
      </c>
      <c r="F45" s="220">
        <v>0.72277000000000002</v>
      </c>
      <c r="G45" s="220">
        <v>0.46450999999999998</v>
      </c>
      <c r="H45" s="220">
        <v>0.85684000000000005</v>
      </c>
      <c r="I45" s="220">
        <v>0.85684000000000005</v>
      </c>
      <c r="J45" s="220">
        <v>0.69130999999999998</v>
      </c>
      <c r="K45" s="220">
        <v>0.28932000000000002</v>
      </c>
      <c r="L45" s="220">
        <v>0</v>
      </c>
      <c r="M45" s="170"/>
    </row>
    <row r="46" spans="2:13" ht="15.5" customHeight="1">
      <c r="B46" s="488"/>
      <c r="C46" s="488"/>
      <c r="D46" s="130" t="s">
        <v>340</v>
      </c>
      <c r="E46" s="220">
        <v>1.0633699999999999</v>
      </c>
      <c r="F46" s="220">
        <v>1.1631899999999999</v>
      </c>
      <c r="G46" s="220">
        <v>0.74755000000000005</v>
      </c>
      <c r="H46" s="220">
        <v>1.3789499999999999</v>
      </c>
      <c r="I46" s="220">
        <v>1.3789499999999999</v>
      </c>
      <c r="J46" s="220">
        <v>1.11256</v>
      </c>
      <c r="K46" s="220">
        <v>0.46561999999999998</v>
      </c>
      <c r="L46" s="220">
        <v>0</v>
      </c>
      <c r="M46" s="384"/>
    </row>
    <row r="47" spans="2:13" ht="15.5" customHeight="1">
      <c r="B47" s="170"/>
      <c r="C47" s="170"/>
      <c r="D47" s="170"/>
      <c r="E47" s="170"/>
      <c r="F47" s="170"/>
      <c r="G47" s="170"/>
      <c r="H47" s="170"/>
      <c r="I47" s="170"/>
      <c r="J47" s="170"/>
      <c r="K47" s="170"/>
      <c r="L47" s="170"/>
      <c r="M47" s="170"/>
    </row>
    <row r="48" spans="2:13" ht="15.5" customHeight="1">
      <c r="B48" s="170"/>
      <c r="C48" s="170"/>
      <c r="D48" s="170"/>
      <c r="E48" s="170"/>
      <c r="F48" s="170"/>
      <c r="G48" s="167"/>
      <c r="H48" s="170"/>
      <c r="I48" s="170"/>
      <c r="J48" s="170"/>
      <c r="K48" s="170"/>
      <c r="L48" s="170"/>
      <c r="M48" s="170"/>
    </row>
    <row r="49" spans="2:13" ht="15.5" customHeight="1">
      <c r="B49" s="170"/>
      <c r="C49" s="170"/>
      <c r="D49" s="170"/>
      <c r="F49" s="170"/>
      <c r="G49" s="167"/>
      <c r="H49" s="170"/>
      <c r="I49" s="170"/>
      <c r="J49" s="170"/>
      <c r="K49" s="170"/>
      <c r="L49" s="170"/>
      <c r="M49" s="170"/>
    </row>
    <row r="50" spans="2:13" ht="15.5" customHeight="1">
      <c r="B50" s="129" t="s">
        <v>188</v>
      </c>
      <c r="C50" s="129" t="s">
        <v>239</v>
      </c>
      <c r="D50" s="129" t="s">
        <v>190</v>
      </c>
      <c r="E50" s="130" t="s">
        <v>198</v>
      </c>
      <c r="F50" s="170"/>
      <c r="G50" s="167"/>
      <c r="H50" s="170"/>
      <c r="I50" s="170"/>
      <c r="J50" s="170"/>
      <c r="K50" s="170"/>
      <c r="L50" s="170"/>
      <c r="M50" s="170"/>
    </row>
    <row r="51" spans="2:13" ht="15.5" customHeight="1">
      <c r="B51" s="488" t="s">
        <v>355</v>
      </c>
      <c r="C51" s="488" t="s">
        <v>356</v>
      </c>
      <c r="D51" s="130" t="s">
        <v>130</v>
      </c>
      <c r="E51" s="220">
        <v>0.33661000000000002</v>
      </c>
      <c r="F51" s="170"/>
      <c r="G51" s="167"/>
      <c r="H51" s="170"/>
      <c r="I51" s="170"/>
      <c r="J51" s="170"/>
      <c r="K51" s="170"/>
      <c r="L51" s="170"/>
      <c r="M51" s="170"/>
    </row>
    <row r="52" spans="2:13" ht="15.5" customHeight="1">
      <c r="B52" s="488"/>
      <c r="C52" s="488"/>
      <c r="D52" s="130" t="s">
        <v>340</v>
      </c>
      <c r="E52" s="220">
        <v>0.54171999999999998</v>
      </c>
      <c r="F52" s="385"/>
      <c r="G52" s="167"/>
      <c r="H52" s="385"/>
      <c r="I52" s="170"/>
      <c r="J52" s="385"/>
      <c r="K52" s="385"/>
      <c r="L52" s="385"/>
      <c r="M52" s="385"/>
    </row>
    <row r="53" spans="2:13" ht="15.5" customHeight="1">
      <c r="B53" s="488"/>
      <c r="C53" s="488" t="s">
        <v>357</v>
      </c>
      <c r="D53" s="130" t="s">
        <v>130</v>
      </c>
      <c r="E53" s="220">
        <v>0.40860000000000002</v>
      </c>
      <c r="F53" s="167"/>
      <c r="G53" s="167"/>
      <c r="H53" s="167"/>
      <c r="I53" s="170"/>
      <c r="J53" s="167"/>
      <c r="K53" s="167"/>
      <c r="L53" s="167"/>
      <c r="M53" s="167"/>
    </row>
    <row r="54" spans="2:13" ht="15.5" customHeight="1">
      <c r="B54" s="488"/>
      <c r="C54" s="488"/>
      <c r="D54" s="130" t="s">
        <v>340</v>
      </c>
      <c r="E54" s="220">
        <v>0.65758000000000005</v>
      </c>
      <c r="F54" s="117"/>
      <c r="G54" s="167"/>
      <c r="H54" s="117"/>
      <c r="I54" s="170"/>
      <c r="J54" s="117"/>
      <c r="K54" s="117"/>
      <c r="L54" s="117"/>
      <c r="M54" s="117"/>
    </row>
    <row r="55" spans="2:13" ht="15.5" customHeight="1">
      <c r="B55" s="488"/>
      <c r="C55" s="488" t="s">
        <v>358</v>
      </c>
      <c r="D55" s="130" t="s">
        <v>130</v>
      </c>
      <c r="E55" s="220">
        <v>0.54357999999999995</v>
      </c>
      <c r="F55" s="117"/>
      <c r="G55" s="167"/>
      <c r="H55" s="117"/>
      <c r="I55" s="170"/>
      <c r="J55" s="117"/>
      <c r="K55" s="117"/>
      <c r="L55" s="117"/>
      <c r="M55" s="117"/>
    </row>
    <row r="56" spans="2:13" ht="15.5" customHeight="1">
      <c r="B56" s="488"/>
      <c r="C56" s="488"/>
      <c r="D56" s="130" t="s">
        <v>340</v>
      </c>
      <c r="E56" s="220">
        <v>0.87480999999999998</v>
      </c>
      <c r="F56" s="171"/>
      <c r="G56" s="167"/>
      <c r="H56" s="171"/>
      <c r="I56" s="170"/>
      <c r="J56" s="171"/>
      <c r="K56" s="171"/>
      <c r="L56" s="171"/>
      <c r="M56" s="152"/>
    </row>
    <row r="57" spans="2:13" ht="15.5" customHeight="1">
      <c r="B57" s="488"/>
      <c r="C57" s="488" t="s">
        <v>359</v>
      </c>
      <c r="D57" s="130" t="s">
        <v>130</v>
      </c>
      <c r="E57" s="220">
        <v>0.46267999999999998</v>
      </c>
      <c r="F57" s="383"/>
      <c r="G57" s="167"/>
      <c r="H57" s="383"/>
      <c r="I57" s="170"/>
      <c r="J57" s="383"/>
      <c r="K57" s="383"/>
      <c r="L57" s="383"/>
      <c r="M57" s="167"/>
    </row>
    <row r="58" spans="2:13" ht="15.5" customHeight="1">
      <c r="B58" s="488"/>
      <c r="C58" s="488"/>
      <c r="D58" s="130" t="s">
        <v>340</v>
      </c>
      <c r="E58" s="220">
        <v>0.74461999999999995</v>
      </c>
      <c r="F58" s="171"/>
      <c r="G58" s="167"/>
      <c r="H58" s="171"/>
      <c r="I58" s="170"/>
      <c r="J58" s="171"/>
      <c r="K58" s="171"/>
      <c r="L58" s="171"/>
      <c r="M58" s="152"/>
    </row>
    <row r="59" spans="2:13" ht="15.5" customHeight="1">
      <c r="B59" s="167"/>
      <c r="C59" s="167"/>
      <c r="D59" s="167"/>
      <c r="E59" s="167"/>
      <c r="F59" s="167"/>
      <c r="G59" s="167"/>
      <c r="H59" s="167"/>
      <c r="I59" s="167"/>
      <c r="J59" s="167"/>
      <c r="K59" s="167"/>
      <c r="L59" s="167"/>
      <c r="M59" s="152"/>
    </row>
    <row r="60" spans="2:13" ht="15.5" customHeight="1">
      <c r="B60" s="167"/>
      <c r="C60" s="167"/>
      <c r="D60" s="167"/>
      <c r="E60" s="167"/>
      <c r="F60" s="167"/>
      <c r="G60" s="167"/>
      <c r="H60" s="167"/>
      <c r="I60" s="167"/>
      <c r="J60" s="167"/>
      <c r="K60" s="167"/>
      <c r="L60" s="167"/>
      <c r="M60" s="152"/>
    </row>
    <row r="61" spans="2:13" ht="27.5" customHeight="1">
      <c r="E61" s="389" t="s">
        <v>335</v>
      </c>
      <c r="F61" s="389" t="s">
        <v>336</v>
      </c>
      <c r="G61" s="389" t="s">
        <v>73</v>
      </c>
      <c r="H61" s="389" t="s">
        <v>127</v>
      </c>
      <c r="I61" s="389" t="s">
        <v>337</v>
      </c>
      <c r="J61" s="389" t="s">
        <v>680</v>
      </c>
      <c r="K61" s="392" t="s">
        <v>680</v>
      </c>
      <c r="L61" s="393" t="s">
        <v>681</v>
      </c>
      <c r="M61" s="152"/>
    </row>
    <row r="62" spans="2:13" ht="15.5" customHeight="1">
      <c r="B62" s="133" t="s">
        <v>188</v>
      </c>
      <c r="C62" s="189" t="s">
        <v>239</v>
      </c>
      <c r="D62" s="129" t="s">
        <v>190</v>
      </c>
      <c r="E62" s="130" t="s">
        <v>198</v>
      </c>
      <c r="F62" s="130" t="s">
        <v>198</v>
      </c>
      <c r="G62" s="130" t="s">
        <v>198</v>
      </c>
      <c r="H62" s="130" t="s">
        <v>198</v>
      </c>
      <c r="I62" s="130" t="s">
        <v>198</v>
      </c>
      <c r="J62" s="130" t="s">
        <v>198</v>
      </c>
      <c r="K62" s="130" t="s">
        <v>198</v>
      </c>
      <c r="L62" s="130" t="s">
        <v>198</v>
      </c>
      <c r="M62" s="152"/>
    </row>
    <row r="63" spans="2:13" ht="15.5" customHeight="1">
      <c r="B63" s="487" t="s">
        <v>360</v>
      </c>
      <c r="C63" s="489" t="s">
        <v>361</v>
      </c>
      <c r="D63" s="130" t="s">
        <v>475</v>
      </c>
      <c r="E63" s="246">
        <v>3.2249400000000001</v>
      </c>
      <c r="F63" s="246">
        <v>4.5324799999999996</v>
      </c>
      <c r="G63" s="220"/>
      <c r="H63" s="220"/>
      <c r="I63" s="220"/>
      <c r="J63" s="220"/>
      <c r="K63" s="220"/>
      <c r="L63" s="246">
        <v>0</v>
      </c>
      <c r="M63" s="152"/>
    </row>
    <row r="64" spans="2:13" ht="15.5" customHeight="1">
      <c r="B64" s="487"/>
      <c r="C64" s="489"/>
      <c r="D64" s="130" t="s">
        <v>130</v>
      </c>
      <c r="E64" s="246">
        <v>0.58184000000000002</v>
      </c>
      <c r="F64" s="246">
        <v>0.87409999999999999</v>
      </c>
      <c r="G64" s="220"/>
      <c r="H64" s="220"/>
      <c r="I64" s="220"/>
      <c r="J64" s="220"/>
      <c r="K64" s="220"/>
      <c r="L64" s="246">
        <v>0</v>
      </c>
      <c r="M64" s="152"/>
    </row>
    <row r="65" spans="2:13" ht="15.5" customHeight="1">
      <c r="B65" s="487"/>
      <c r="C65" s="489"/>
      <c r="D65" s="130" t="s">
        <v>340</v>
      </c>
      <c r="E65" s="246">
        <v>0.93637000000000004</v>
      </c>
      <c r="F65" s="246">
        <v>1.40673</v>
      </c>
      <c r="G65" s="220"/>
      <c r="H65" s="220"/>
      <c r="I65" s="220"/>
      <c r="J65" s="220"/>
      <c r="K65" s="220"/>
      <c r="L65" s="246">
        <v>0</v>
      </c>
      <c r="M65" s="152"/>
    </row>
    <row r="66" spans="2:13" ht="15.5" customHeight="1">
      <c r="B66" s="487"/>
      <c r="C66" s="489" t="s">
        <v>362</v>
      </c>
      <c r="D66" s="130" t="s">
        <v>475</v>
      </c>
      <c r="E66" s="246">
        <v>2.5699200000000002</v>
      </c>
      <c r="F66" s="246">
        <v>3.0672999999999999</v>
      </c>
      <c r="G66" s="220"/>
      <c r="H66" s="220"/>
      <c r="I66" s="220"/>
      <c r="J66" s="220"/>
      <c r="K66" s="220"/>
      <c r="L66" s="246">
        <v>0</v>
      </c>
      <c r="M66" s="152"/>
    </row>
    <row r="67" spans="2:13" ht="15.5" customHeight="1">
      <c r="B67" s="487"/>
      <c r="C67" s="489"/>
      <c r="D67" s="130" t="s">
        <v>130</v>
      </c>
      <c r="E67" s="246">
        <v>0.74233000000000005</v>
      </c>
      <c r="F67" s="246">
        <v>0.86214999999999997</v>
      </c>
      <c r="G67" s="220"/>
      <c r="H67" s="220"/>
      <c r="I67" s="220"/>
      <c r="J67" s="220"/>
      <c r="K67" s="220"/>
      <c r="L67" s="246">
        <v>0</v>
      </c>
      <c r="M67" s="152"/>
    </row>
    <row r="68" spans="2:13" ht="15.5" customHeight="1">
      <c r="B68" s="487"/>
      <c r="C68" s="489"/>
      <c r="D68" s="130" t="s">
        <v>340</v>
      </c>
      <c r="E68" s="246">
        <v>1.1946600000000001</v>
      </c>
      <c r="F68" s="246">
        <v>1.3875</v>
      </c>
      <c r="G68" s="220"/>
      <c r="H68" s="220"/>
      <c r="I68" s="220"/>
      <c r="J68" s="220"/>
      <c r="K68" s="220"/>
      <c r="L68" s="246">
        <v>0</v>
      </c>
      <c r="M68" s="152"/>
    </row>
    <row r="69" spans="2:13" ht="15.5" customHeight="1">
      <c r="B69" s="487"/>
      <c r="C69" s="489" t="s">
        <v>363</v>
      </c>
      <c r="D69" s="130" t="s">
        <v>475</v>
      </c>
      <c r="E69" s="246">
        <v>2.3753799999999998</v>
      </c>
      <c r="F69" s="246">
        <v>3.3024300000000002</v>
      </c>
      <c r="G69" s="220"/>
      <c r="H69" s="220"/>
      <c r="I69" s="220"/>
      <c r="J69" s="220"/>
      <c r="K69" s="220"/>
      <c r="L69" s="246">
        <v>0</v>
      </c>
      <c r="M69" s="152"/>
    </row>
    <row r="70" spans="2:13" ht="15.5" customHeight="1">
      <c r="B70" s="487"/>
      <c r="C70" s="489"/>
      <c r="D70" s="130" t="s">
        <v>130</v>
      </c>
      <c r="E70" s="246">
        <v>1.07036</v>
      </c>
      <c r="F70" s="246">
        <v>1.3818299999999999</v>
      </c>
      <c r="G70" s="220"/>
      <c r="H70" s="220"/>
      <c r="I70" s="220"/>
      <c r="J70" s="220"/>
      <c r="K70" s="220"/>
      <c r="L70" s="246">
        <v>0</v>
      </c>
      <c r="M70" s="152"/>
    </row>
    <row r="71" spans="2:13" ht="15.5" customHeight="1">
      <c r="B71" s="487"/>
      <c r="C71" s="489"/>
      <c r="D71" s="130" t="s">
        <v>340</v>
      </c>
      <c r="E71" s="246">
        <v>1.72258</v>
      </c>
      <c r="F71" s="246">
        <v>2.22383</v>
      </c>
      <c r="G71" s="220"/>
      <c r="H71" s="220"/>
      <c r="I71" s="220"/>
      <c r="J71" s="220"/>
      <c r="K71" s="220"/>
      <c r="L71" s="246">
        <v>0</v>
      </c>
      <c r="M71" s="152"/>
    </row>
    <row r="72" spans="2:13" ht="15.5" customHeight="1">
      <c r="B72" s="487"/>
      <c r="C72" s="489" t="s">
        <v>364</v>
      </c>
      <c r="D72" s="130" t="s">
        <v>475</v>
      </c>
      <c r="E72" s="246">
        <v>2.4261400000000002</v>
      </c>
      <c r="F72" s="246">
        <v>3.0144099999999998</v>
      </c>
      <c r="G72" s="246">
        <v>3.01389</v>
      </c>
      <c r="H72" s="246">
        <v>2.94537</v>
      </c>
      <c r="I72" s="246">
        <v>2.4443700000000002</v>
      </c>
      <c r="J72" s="220"/>
      <c r="K72" s="220"/>
      <c r="L72" s="246">
        <v>0</v>
      </c>
      <c r="M72" s="152"/>
    </row>
    <row r="73" spans="2:13" ht="15.5" customHeight="1">
      <c r="B73" s="487"/>
      <c r="C73" s="489"/>
      <c r="D73" s="130" t="s">
        <v>130</v>
      </c>
      <c r="E73" s="246">
        <v>0.97277000000000002</v>
      </c>
      <c r="F73" s="246">
        <v>0.91088000000000002</v>
      </c>
      <c r="G73" s="246">
        <v>1.20591</v>
      </c>
      <c r="H73" s="246">
        <v>1.1785000000000001</v>
      </c>
      <c r="I73" s="246">
        <v>0.97084999999999999</v>
      </c>
      <c r="J73" s="220"/>
      <c r="K73" s="220"/>
      <c r="L73" s="246">
        <v>0</v>
      </c>
      <c r="M73" s="152"/>
    </row>
    <row r="74" spans="2:13" ht="15.5" customHeight="1">
      <c r="B74" s="487"/>
      <c r="C74" s="489"/>
      <c r="D74" s="130" t="s">
        <v>340</v>
      </c>
      <c r="E74" s="246">
        <v>1.56552</v>
      </c>
      <c r="F74" s="246">
        <v>1.46591</v>
      </c>
      <c r="G74" s="246">
        <v>1.9407300000000001</v>
      </c>
      <c r="H74" s="246">
        <v>1.8966099999999999</v>
      </c>
      <c r="I74" s="246">
        <v>1.56243</v>
      </c>
      <c r="J74" s="220"/>
      <c r="K74" s="220"/>
      <c r="L74" s="246">
        <v>0</v>
      </c>
      <c r="M74" s="152"/>
    </row>
    <row r="75" spans="2:13" ht="15.5" customHeight="1">
      <c r="M75" s="152"/>
    </row>
    <row r="77" spans="2:13" ht="15.5" customHeight="1">
      <c r="E77" s="390" t="s">
        <v>365</v>
      </c>
      <c r="F77" s="390" t="s">
        <v>366</v>
      </c>
      <c r="G77" s="390" t="s">
        <v>367</v>
      </c>
      <c r="H77" s="395" t="s">
        <v>801</v>
      </c>
    </row>
    <row r="78" spans="2:13" ht="15.5" customHeight="1">
      <c r="B78" s="133" t="s">
        <v>188</v>
      </c>
      <c r="C78" s="189" t="s">
        <v>239</v>
      </c>
      <c r="D78" s="129" t="s">
        <v>190</v>
      </c>
      <c r="E78" s="130" t="s">
        <v>198</v>
      </c>
      <c r="F78" s="130" t="s">
        <v>198</v>
      </c>
      <c r="G78" s="130" t="s">
        <v>198</v>
      </c>
      <c r="H78" s="130" t="s">
        <v>198</v>
      </c>
    </row>
    <row r="79" spans="2:13" ht="15.5" customHeight="1">
      <c r="B79" s="487" t="s">
        <v>369</v>
      </c>
      <c r="C79" s="489" t="s">
        <v>370</v>
      </c>
      <c r="D79" s="130" t="s">
        <v>475</v>
      </c>
      <c r="E79" s="217"/>
      <c r="F79" s="246">
        <v>1.8117000000000001</v>
      </c>
      <c r="G79" s="246">
        <v>0.97831999999999997</v>
      </c>
      <c r="H79" s="246">
        <v>2.0389900000000001</v>
      </c>
    </row>
    <row r="80" spans="2:13" ht="15.5" customHeight="1">
      <c r="B80" s="487"/>
      <c r="C80" s="489"/>
      <c r="D80" s="130" t="s">
        <v>130</v>
      </c>
      <c r="E80" s="246">
        <v>1.75604</v>
      </c>
      <c r="F80" s="246">
        <v>1.9087400000000001</v>
      </c>
      <c r="G80" s="246">
        <v>2.0614400000000002</v>
      </c>
      <c r="H80" s="246">
        <v>1.8904099999999999</v>
      </c>
    </row>
    <row r="81" spans="2:8" ht="15.5" customHeight="1">
      <c r="B81" s="487"/>
      <c r="C81" s="489"/>
      <c r="D81" s="130" t="s">
        <v>340</v>
      </c>
      <c r="E81" s="246">
        <v>2.8260700000000001</v>
      </c>
      <c r="F81" s="246">
        <v>3.0718100000000002</v>
      </c>
      <c r="G81" s="246">
        <v>3.3175599999999998</v>
      </c>
      <c r="H81" s="246">
        <v>3.0423300000000002</v>
      </c>
    </row>
    <row r="82" spans="2:8" ht="15.5" customHeight="1">
      <c r="B82" s="487"/>
      <c r="C82" s="489" t="s">
        <v>371</v>
      </c>
      <c r="D82" s="130" t="s">
        <v>475</v>
      </c>
      <c r="E82" s="217"/>
      <c r="F82" s="246">
        <v>0.99477000000000004</v>
      </c>
      <c r="G82" s="246">
        <v>0.55955999999999995</v>
      </c>
      <c r="H82" s="246">
        <v>1.4431799999999999</v>
      </c>
    </row>
    <row r="83" spans="2:8" ht="15.5" customHeight="1">
      <c r="B83" s="487"/>
      <c r="C83" s="489"/>
      <c r="D83" s="130" t="s">
        <v>130</v>
      </c>
      <c r="E83" s="246">
        <v>2.1098300000000001</v>
      </c>
      <c r="F83" s="246">
        <v>2.4112399999999998</v>
      </c>
      <c r="G83" s="246">
        <v>2.7126399999999999</v>
      </c>
      <c r="H83" s="246">
        <v>2.3087599999999999</v>
      </c>
    </row>
    <row r="84" spans="2:8" ht="15.5" customHeight="1">
      <c r="B84" s="487"/>
      <c r="C84" s="489"/>
      <c r="D84" s="130" t="s">
        <v>340</v>
      </c>
      <c r="E84" s="246">
        <v>3.3954499999999999</v>
      </c>
      <c r="F84" s="246">
        <v>3.8805100000000001</v>
      </c>
      <c r="G84" s="246">
        <v>4.36557</v>
      </c>
      <c r="H84" s="246">
        <v>3.7155900000000002</v>
      </c>
    </row>
    <row r="85" spans="2:8" ht="15.5" customHeight="1">
      <c r="B85" s="487"/>
      <c r="C85" s="489" t="s">
        <v>372</v>
      </c>
      <c r="D85" s="130" t="s">
        <v>475</v>
      </c>
      <c r="E85" s="217"/>
      <c r="F85" s="246">
        <v>0.79444000000000004</v>
      </c>
      <c r="G85" s="246">
        <v>0.46872000000000003</v>
      </c>
      <c r="H85" s="246">
        <v>0.71721999999999997</v>
      </c>
    </row>
    <row r="86" spans="2:8" ht="15.5" customHeight="1">
      <c r="B86" s="487"/>
      <c r="C86" s="489"/>
      <c r="D86" s="130" t="s">
        <v>130</v>
      </c>
      <c r="E86" s="246">
        <v>3.0247999999999999</v>
      </c>
      <c r="F86" s="246">
        <v>3.6887799999999999</v>
      </c>
      <c r="G86" s="246">
        <v>4.35276</v>
      </c>
      <c r="H86" s="246">
        <v>3.7780900000000002</v>
      </c>
    </row>
    <row r="87" spans="2:8" ht="15.5" customHeight="1">
      <c r="B87" s="487"/>
      <c r="C87" s="489"/>
      <c r="D87" s="130" t="s">
        <v>340</v>
      </c>
      <c r="E87" s="246">
        <v>4.8679500000000004</v>
      </c>
      <c r="F87" s="246">
        <v>5.9365199999999998</v>
      </c>
      <c r="G87" s="246">
        <v>7.0050999999999997</v>
      </c>
      <c r="H87" s="246">
        <v>6.0802399999999999</v>
      </c>
    </row>
    <row r="88" spans="2:8" ht="15.5" customHeight="1">
      <c r="B88" s="487"/>
      <c r="C88" s="489" t="s">
        <v>373</v>
      </c>
      <c r="D88" s="130" t="s">
        <v>475</v>
      </c>
      <c r="E88" s="217"/>
      <c r="F88" s="246">
        <v>0.88846000000000003</v>
      </c>
      <c r="G88" s="246">
        <v>0.51517000000000002</v>
      </c>
      <c r="H88" s="246">
        <v>0.83355000000000001</v>
      </c>
    </row>
    <row r="89" spans="2:8" ht="15.5" customHeight="1">
      <c r="B89" s="487"/>
      <c r="C89" s="489"/>
      <c r="D89" s="130" t="s">
        <v>130</v>
      </c>
      <c r="E89" s="246">
        <v>2.6029800000000001</v>
      </c>
      <c r="F89" s="246">
        <v>3.0976499999999998</v>
      </c>
      <c r="G89" s="246">
        <v>3.5923099999999999</v>
      </c>
      <c r="H89" s="246">
        <v>3.1387100000000001</v>
      </c>
    </row>
    <row r="90" spans="2:8" ht="15.5" customHeight="1">
      <c r="B90" s="487"/>
      <c r="C90" s="489"/>
      <c r="D90" s="130" t="s">
        <v>340</v>
      </c>
      <c r="E90" s="246">
        <v>4.1890900000000002</v>
      </c>
      <c r="F90" s="246">
        <v>4.9851799999999997</v>
      </c>
      <c r="G90" s="246">
        <v>5.7812700000000001</v>
      </c>
      <c r="H90" s="246">
        <v>5.0512600000000001</v>
      </c>
    </row>
    <row r="91" spans="2:8" ht="15.5" customHeight="1">
      <c r="B91" s="487"/>
      <c r="C91" s="489" t="s">
        <v>374</v>
      </c>
      <c r="D91" s="130" t="s">
        <v>475</v>
      </c>
      <c r="E91" s="217"/>
      <c r="F91" s="246">
        <v>0.47004000000000001</v>
      </c>
      <c r="G91" s="246">
        <v>0.28201999999999999</v>
      </c>
      <c r="H91" s="246">
        <v>0.55257999999999996</v>
      </c>
    </row>
    <row r="92" spans="2:8" ht="15.5" customHeight="1">
      <c r="B92" s="487"/>
      <c r="C92" s="489"/>
      <c r="D92" s="130" t="s">
        <v>130</v>
      </c>
      <c r="E92" s="246">
        <v>2.5087999999999999</v>
      </c>
      <c r="F92" s="246">
        <v>3.1359900000000001</v>
      </c>
      <c r="G92" s="246">
        <v>3.7631899999999998</v>
      </c>
      <c r="H92" s="246">
        <v>3.0230999999999999</v>
      </c>
    </row>
    <row r="93" spans="2:8" ht="15.5" customHeight="1">
      <c r="B93" s="487"/>
      <c r="C93" s="489"/>
      <c r="D93" s="130" t="s">
        <v>340</v>
      </c>
      <c r="E93" s="246">
        <v>4.0375199999999998</v>
      </c>
      <c r="F93" s="246">
        <v>5.0468900000000003</v>
      </c>
      <c r="G93" s="246">
        <v>6.0562699999999996</v>
      </c>
      <c r="H93" s="246">
        <v>4.8652100000000003</v>
      </c>
    </row>
    <row r="94" spans="2:8" ht="15.5" customHeight="1">
      <c r="B94" s="487"/>
      <c r="C94" s="489" t="s">
        <v>375</v>
      </c>
      <c r="D94" s="130" t="s">
        <v>475</v>
      </c>
      <c r="E94" s="217"/>
      <c r="F94" s="246">
        <v>0.36236000000000002</v>
      </c>
      <c r="G94" s="246">
        <v>0.22647999999999999</v>
      </c>
      <c r="H94" s="246">
        <v>0.30291000000000001</v>
      </c>
    </row>
    <row r="95" spans="2:8" ht="15.5" customHeight="1">
      <c r="B95" s="487"/>
      <c r="C95" s="489"/>
      <c r="D95" s="130" t="s">
        <v>130</v>
      </c>
      <c r="E95" s="246">
        <v>2.5230999999999999</v>
      </c>
      <c r="F95" s="246">
        <v>3.3641299999999998</v>
      </c>
      <c r="G95" s="246">
        <v>4.2051699999999999</v>
      </c>
      <c r="H95" s="246">
        <v>3.5996199999999998</v>
      </c>
    </row>
    <row r="96" spans="2:8" ht="15.5" customHeight="1">
      <c r="B96" s="487"/>
      <c r="C96" s="489"/>
      <c r="D96" s="130" t="s">
        <v>340</v>
      </c>
      <c r="E96" s="246">
        <v>4.06053</v>
      </c>
      <c r="F96" s="246">
        <v>5.4140499999999996</v>
      </c>
      <c r="G96" s="246">
        <v>6.7675599999999996</v>
      </c>
      <c r="H96" s="246">
        <v>5.7930299999999999</v>
      </c>
    </row>
    <row r="97" spans="2:8" ht="15.5" customHeight="1">
      <c r="B97" s="487"/>
      <c r="C97" s="489" t="s">
        <v>376</v>
      </c>
      <c r="D97" s="130" t="s">
        <v>475</v>
      </c>
      <c r="E97" s="217"/>
      <c r="F97" s="246">
        <v>0.36602000000000001</v>
      </c>
      <c r="G97" s="246">
        <v>0.2283</v>
      </c>
      <c r="H97" s="246">
        <v>0.30926999999999999</v>
      </c>
    </row>
    <row r="98" spans="2:8" ht="15.5" customHeight="1">
      <c r="B98" s="487"/>
      <c r="C98" s="489"/>
      <c r="D98" s="130" t="s">
        <v>130</v>
      </c>
      <c r="E98" s="246">
        <v>2.5223300000000002</v>
      </c>
      <c r="F98" s="246">
        <v>3.35182</v>
      </c>
      <c r="G98" s="246">
        <v>4.1813200000000004</v>
      </c>
      <c r="H98" s="246">
        <v>3.5685099999999998</v>
      </c>
    </row>
    <row r="99" spans="2:8" ht="15.5" customHeight="1">
      <c r="B99" s="487"/>
      <c r="C99" s="489"/>
      <c r="D99" s="130" t="s">
        <v>340</v>
      </c>
      <c r="E99" s="246">
        <v>4.0592899999999998</v>
      </c>
      <c r="F99" s="246">
        <v>5.3942300000000003</v>
      </c>
      <c r="G99" s="246">
        <v>6.7291699999999999</v>
      </c>
      <c r="H99" s="246">
        <v>5.7429600000000001</v>
      </c>
    </row>
    <row r="100" spans="2:8" ht="15.5" customHeight="1">
      <c r="B100" s="487"/>
      <c r="C100" s="489" t="s">
        <v>377</v>
      </c>
      <c r="D100" s="130" t="s">
        <v>475</v>
      </c>
      <c r="E100" s="217"/>
      <c r="F100" s="246">
        <v>0.48647000000000001</v>
      </c>
      <c r="G100" s="246">
        <v>0.29447000000000001</v>
      </c>
      <c r="H100" s="246">
        <v>0.41592000000000001</v>
      </c>
    </row>
    <row r="101" spans="2:8" ht="15.5" customHeight="1">
      <c r="B101" s="487"/>
      <c r="C101" s="489"/>
      <c r="D101" s="130" t="s">
        <v>130</v>
      </c>
      <c r="E101" s="246">
        <v>2.5577299999999998</v>
      </c>
      <c r="F101" s="246">
        <v>3.2402500000000001</v>
      </c>
      <c r="G101" s="246">
        <v>3.9227799999999999</v>
      </c>
      <c r="H101" s="246">
        <v>3.3798499999999998</v>
      </c>
    </row>
    <row r="102" spans="2:8" ht="15.5" customHeight="1">
      <c r="B102" s="487"/>
      <c r="C102" s="489"/>
      <c r="D102" s="130" t="s">
        <v>340</v>
      </c>
      <c r="E102" s="246">
        <v>4.1162700000000001</v>
      </c>
      <c r="F102" s="246">
        <v>5.2146800000000004</v>
      </c>
      <c r="G102" s="246">
        <v>6.3131000000000004</v>
      </c>
      <c r="H102" s="246">
        <v>5.4393500000000001</v>
      </c>
    </row>
    <row r="103" spans="2:8" ht="15.5" customHeight="1">
      <c r="B103" s="134"/>
      <c r="C103" s="136"/>
      <c r="D103" s="105"/>
    </row>
    <row r="104" spans="2:8" ht="15.5" customHeight="1">
      <c r="B104" s="134"/>
      <c r="C104" s="136"/>
      <c r="D104" s="105"/>
    </row>
    <row r="105" spans="2:8" ht="15.5" customHeight="1">
      <c r="B105" s="134"/>
      <c r="C105" s="136"/>
      <c r="D105" s="105"/>
      <c r="E105" s="390" t="s">
        <v>365</v>
      </c>
      <c r="F105" s="390" t="s">
        <v>366</v>
      </c>
      <c r="G105" s="390" t="s">
        <v>367</v>
      </c>
      <c r="H105" s="395" t="s">
        <v>801</v>
      </c>
    </row>
    <row r="106" spans="2:8" ht="15.5" customHeight="1">
      <c r="B106" s="133" t="s">
        <v>188</v>
      </c>
      <c r="C106" s="189" t="s">
        <v>239</v>
      </c>
      <c r="D106" s="129" t="s">
        <v>190</v>
      </c>
      <c r="E106" s="130" t="s">
        <v>198</v>
      </c>
      <c r="F106" s="130" t="s">
        <v>198</v>
      </c>
      <c r="G106" s="130" t="s">
        <v>198</v>
      </c>
      <c r="H106" s="130" t="s">
        <v>198</v>
      </c>
    </row>
    <row r="107" spans="2:8" ht="15.5" customHeight="1">
      <c r="B107" s="487" t="s">
        <v>476</v>
      </c>
      <c r="C107" s="489" t="s">
        <v>370</v>
      </c>
      <c r="D107" s="130" t="s">
        <v>475</v>
      </c>
      <c r="E107" s="217"/>
      <c r="F107" s="246">
        <v>2.161</v>
      </c>
      <c r="G107" s="246">
        <v>1.1669400000000001</v>
      </c>
      <c r="H107" s="246">
        <v>2.4321000000000002</v>
      </c>
    </row>
    <row r="108" spans="2:8" ht="15.5" customHeight="1">
      <c r="B108" s="487"/>
      <c r="C108" s="489"/>
      <c r="D108" s="130" t="s">
        <v>130</v>
      </c>
      <c r="E108" s="246">
        <v>2.0945999999999998</v>
      </c>
      <c r="F108" s="246">
        <v>2.2767400000000002</v>
      </c>
      <c r="G108" s="246">
        <v>2.4588800000000002</v>
      </c>
      <c r="H108" s="246">
        <v>2.25488</v>
      </c>
    </row>
    <row r="109" spans="2:8" ht="15.5" customHeight="1">
      <c r="B109" s="487"/>
      <c r="C109" s="489"/>
      <c r="D109" s="130" t="s">
        <v>340</v>
      </c>
      <c r="E109" s="246">
        <v>3.37093</v>
      </c>
      <c r="F109" s="246">
        <v>3.6640600000000001</v>
      </c>
      <c r="G109" s="246">
        <v>3.9571800000000001</v>
      </c>
      <c r="H109" s="246">
        <v>3.6288800000000001</v>
      </c>
    </row>
    <row r="110" spans="2:8" ht="15.5" customHeight="1">
      <c r="B110" s="487"/>
      <c r="C110" s="489" t="s">
        <v>371</v>
      </c>
      <c r="D110" s="130" t="s">
        <v>475</v>
      </c>
      <c r="E110" s="217"/>
      <c r="F110" s="246">
        <v>1.1865699999999999</v>
      </c>
      <c r="G110" s="246">
        <v>0.66744000000000003</v>
      </c>
      <c r="H110" s="246">
        <v>1.72142</v>
      </c>
    </row>
    <row r="111" spans="2:8" ht="15.5" customHeight="1">
      <c r="B111" s="487"/>
      <c r="C111" s="489"/>
      <c r="D111" s="130" t="s">
        <v>130</v>
      </c>
      <c r="E111" s="246">
        <v>2.51661</v>
      </c>
      <c r="F111" s="246">
        <v>2.8761199999999998</v>
      </c>
      <c r="G111" s="246">
        <v>3.2356400000000001</v>
      </c>
      <c r="H111" s="246">
        <v>2.7538900000000002</v>
      </c>
    </row>
    <row r="112" spans="2:8" ht="15.5" customHeight="1">
      <c r="B112" s="487"/>
      <c r="C112" s="489"/>
      <c r="D112" s="130" t="s">
        <v>340</v>
      </c>
      <c r="E112" s="246">
        <v>4.05009</v>
      </c>
      <c r="F112" s="246">
        <v>4.6286699999999996</v>
      </c>
      <c r="G112" s="246">
        <v>5.2072500000000002</v>
      </c>
      <c r="H112" s="246">
        <v>4.4319499999999996</v>
      </c>
    </row>
    <row r="113" spans="2:8" ht="15.5" customHeight="1">
      <c r="B113" s="487"/>
      <c r="C113" s="489" t="s">
        <v>372</v>
      </c>
      <c r="D113" s="130" t="s">
        <v>475</v>
      </c>
      <c r="E113" s="217"/>
      <c r="F113" s="246">
        <v>0.94760999999999995</v>
      </c>
      <c r="G113" s="246">
        <v>0.55908999999999998</v>
      </c>
      <c r="H113" s="246">
        <v>0.85548999999999997</v>
      </c>
    </row>
    <row r="114" spans="2:8" ht="15.5" customHeight="1">
      <c r="B114" s="487"/>
      <c r="C114" s="489"/>
      <c r="D114" s="130" t="s">
        <v>130</v>
      </c>
      <c r="E114" s="246">
        <v>3.60798</v>
      </c>
      <c r="F114" s="246">
        <v>4.3999800000000002</v>
      </c>
      <c r="G114" s="246">
        <v>5.1919700000000004</v>
      </c>
      <c r="H114" s="246">
        <v>4.5065</v>
      </c>
    </row>
    <row r="115" spans="2:8" ht="15.5" customHeight="1">
      <c r="B115" s="487"/>
      <c r="C115" s="489"/>
      <c r="D115" s="130" t="s">
        <v>340</v>
      </c>
      <c r="E115" s="246">
        <v>5.8064799999999996</v>
      </c>
      <c r="F115" s="246">
        <v>7.08108</v>
      </c>
      <c r="G115" s="246">
        <v>8.3556699999999999</v>
      </c>
      <c r="H115" s="246">
        <v>7.2525000000000004</v>
      </c>
    </row>
    <row r="116" spans="2:8" ht="15.5" customHeight="1">
      <c r="B116" s="487"/>
      <c r="C116" s="489" t="s">
        <v>373</v>
      </c>
      <c r="D116" s="130" t="s">
        <v>475</v>
      </c>
      <c r="E116" s="217"/>
      <c r="F116" s="246">
        <v>1.05975</v>
      </c>
      <c r="G116" s="246">
        <v>0.61448999999999998</v>
      </c>
      <c r="H116" s="246">
        <v>0.99426000000000003</v>
      </c>
    </row>
    <row r="117" spans="2:8" ht="15.5" customHeight="1">
      <c r="B117" s="487"/>
      <c r="C117" s="489"/>
      <c r="D117" s="130" t="s">
        <v>130</v>
      </c>
      <c r="E117" s="246">
        <v>3.1048300000000002</v>
      </c>
      <c r="F117" s="246">
        <v>3.6948699999999999</v>
      </c>
      <c r="G117" s="246">
        <v>4.28491</v>
      </c>
      <c r="H117" s="246">
        <v>3.7438500000000001</v>
      </c>
    </row>
    <row r="118" spans="2:8" ht="15.5" customHeight="1">
      <c r="B118" s="487"/>
      <c r="C118" s="489"/>
      <c r="D118" s="130" t="s">
        <v>340</v>
      </c>
      <c r="E118" s="246">
        <v>4.9967499999999996</v>
      </c>
      <c r="F118" s="246">
        <v>5.9463200000000001</v>
      </c>
      <c r="G118" s="246">
        <v>6.8958899999999996</v>
      </c>
      <c r="H118" s="246">
        <v>6.0251400000000004</v>
      </c>
    </row>
    <row r="119" spans="2:8" ht="15.5" customHeight="1">
      <c r="B119" s="487"/>
      <c r="C119" s="489" t="s">
        <v>374</v>
      </c>
      <c r="D119" s="130" t="s">
        <v>475</v>
      </c>
      <c r="E119" s="217"/>
      <c r="F119" s="246">
        <v>0.54542000000000002</v>
      </c>
      <c r="G119" s="246">
        <v>0.32724999999999999</v>
      </c>
      <c r="H119" s="246">
        <v>0.64119999999999999</v>
      </c>
    </row>
    <row r="120" spans="2:8" ht="15.5" customHeight="1">
      <c r="B120" s="487"/>
      <c r="C120" s="489"/>
      <c r="D120" s="130" t="s">
        <v>130</v>
      </c>
      <c r="E120" s="246">
        <v>2.9111699999999998</v>
      </c>
      <c r="F120" s="246">
        <v>3.63897</v>
      </c>
      <c r="G120" s="246">
        <v>4.3667600000000002</v>
      </c>
      <c r="H120" s="246">
        <v>3.5079600000000002</v>
      </c>
    </row>
    <row r="121" spans="2:8" ht="15.5" customHeight="1">
      <c r="B121" s="487"/>
      <c r="C121" s="489"/>
      <c r="D121" s="130" t="s">
        <v>340</v>
      </c>
      <c r="E121" s="246">
        <v>4.6850800000000001</v>
      </c>
      <c r="F121" s="246">
        <v>5.8563499999999999</v>
      </c>
      <c r="G121" s="246">
        <v>7.0276199999999998</v>
      </c>
      <c r="H121" s="246">
        <v>5.6455200000000003</v>
      </c>
    </row>
    <row r="122" spans="2:8" ht="15.5" customHeight="1">
      <c r="B122" s="487"/>
      <c r="C122" s="489" t="s">
        <v>375</v>
      </c>
      <c r="D122" s="130" t="s">
        <v>475</v>
      </c>
      <c r="E122" s="217"/>
      <c r="F122" s="246">
        <v>0.42048000000000002</v>
      </c>
      <c r="G122" s="246">
        <v>0.26279999999999998</v>
      </c>
      <c r="H122" s="246">
        <v>0.35149999999999998</v>
      </c>
    </row>
    <row r="123" spans="2:8" ht="15.5" customHeight="1">
      <c r="B123" s="487"/>
      <c r="C123" s="489"/>
      <c r="D123" s="130" t="s">
        <v>130</v>
      </c>
      <c r="E123" s="246">
        <v>2.9277700000000002</v>
      </c>
      <c r="F123" s="246">
        <v>3.9036900000000001</v>
      </c>
      <c r="G123" s="246">
        <v>4.8796200000000001</v>
      </c>
      <c r="H123" s="246">
        <v>4.1769499999999997</v>
      </c>
    </row>
    <row r="124" spans="2:8" ht="15.5" customHeight="1">
      <c r="B124" s="487"/>
      <c r="C124" s="489"/>
      <c r="D124" s="130" t="s">
        <v>340</v>
      </c>
      <c r="E124" s="246">
        <v>4.7117899999999997</v>
      </c>
      <c r="F124" s="246">
        <v>6.2823900000000004</v>
      </c>
      <c r="G124" s="246">
        <v>7.8529799999999996</v>
      </c>
      <c r="H124" s="246">
        <v>6.7221500000000001</v>
      </c>
    </row>
    <row r="125" spans="2:8" ht="15.5" customHeight="1">
      <c r="B125" s="487"/>
      <c r="C125" s="489" t="s">
        <v>376</v>
      </c>
      <c r="D125" s="130" t="s">
        <v>475</v>
      </c>
      <c r="E125" s="217"/>
      <c r="F125" s="246">
        <v>0.42471999999999999</v>
      </c>
      <c r="G125" s="246">
        <v>0.26491999999999999</v>
      </c>
      <c r="H125" s="246">
        <v>0.35887000000000002</v>
      </c>
    </row>
    <row r="126" spans="2:8" ht="15.5" customHeight="1">
      <c r="B126" s="487"/>
      <c r="C126" s="489"/>
      <c r="D126" s="130" t="s">
        <v>130</v>
      </c>
      <c r="E126" s="246">
        <v>2.9268700000000001</v>
      </c>
      <c r="F126" s="246">
        <v>3.8894099999999998</v>
      </c>
      <c r="G126" s="246">
        <v>4.8519399999999999</v>
      </c>
      <c r="H126" s="246">
        <v>4.1408500000000004</v>
      </c>
    </row>
    <row r="127" spans="2:8" ht="15.5" customHeight="1">
      <c r="B127" s="487"/>
      <c r="C127" s="489"/>
      <c r="D127" s="130" t="s">
        <v>340</v>
      </c>
      <c r="E127" s="246">
        <v>4.71035</v>
      </c>
      <c r="F127" s="246">
        <v>6.2593899999999998</v>
      </c>
      <c r="G127" s="246">
        <v>7.80844</v>
      </c>
      <c r="H127" s="246">
        <v>6.6640499999999996</v>
      </c>
    </row>
    <row r="128" spans="2:8" ht="15.5" customHeight="1">
      <c r="B128" s="487"/>
      <c r="C128" s="489" t="s">
        <v>377</v>
      </c>
      <c r="D128" s="130" t="s">
        <v>475</v>
      </c>
      <c r="E128" s="217"/>
      <c r="F128" s="246">
        <v>0.57140999999999997</v>
      </c>
      <c r="G128" s="246">
        <v>0.34588999999999998</v>
      </c>
      <c r="H128" s="246">
        <v>0.48854999999999998</v>
      </c>
    </row>
    <row r="129" spans="2:13" ht="15.5" customHeight="1">
      <c r="B129" s="487"/>
      <c r="C129" s="489"/>
      <c r="D129" s="130" t="s">
        <v>130</v>
      </c>
      <c r="E129" s="246">
        <v>3.0043500000000001</v>
      </c>
      <c r="F129" s="246">
        <v>3.8060499999999999</v>
      </c>
      <c r="G129" s="246">
        <v>4.6077599999999999</v>
      </c>
      <c r="H129" s="246">
        <v>3.9700299999999999</v>
      </c>
    </row>
    <row r="130" spans="2:13" ht="15.5" customHeight="1">
      <c r="B130" s="487"/>
      <c r="C130" s="489"/>
      <c r="D130" s="130" t="s">
        <v>340</v>
      </c>
      <c r="E130" s="246">
        <v>4.8350299999999997</v>
      </c>
      <c r="F130" s="246">
        <v>6.1252500000000003</v>
      </c>
      <c r="G130" s="246">
        <v>7.41547</v>
      </c>
      <c r="H130" s="246">
        <v>6.3891400000000003</v>
      </c>
    </row>
    <row r="133" spans="2:13" ht="15.5" customHeight="1">
      <c r="B133" s="471" t="s">
        <v>121</v>
      </c>
      <c r="C133" s="471"/>
      <c r="D133" s="117"/>
      <c r="E133" s="117"/>
      <c r="F133" s="117"/>
      <c r="G133" s="117"/>
      <c r="H133" s="117"/>
      <c r="I133" s="117"/>
      <c r="J133" s="117"/>
      <c r="K133" s="117"/>
      <c r="L133" s="117"/>
    </row>
    <row r="134" spans="2:13" ht="225" customHeight="1">
      <c r="B134" s="486" t="s">
        <v>852</v>
      </c>
      <c r="C134" s="486"/>
      <c r="D134" s="486"/>
      <c r="E134" s="486"/>
      <c r="F134" s="486"/>
      <c r="G134" s="486"/>
      <c r="H134" s="486"/>
      <c r="I134" s="486"/>
      <c r="J134" s="486"/>
      <c r="K134" s="486"/>
      <c r="L134" s="486"/>
    </row>
    <row r="135" spans="2:13" ht="69" customHeight="1">
      <c r="B135" s="424" t="s">
        <v>851</v>
      </c>
      <c r="C135" s="424"/>
      <c r="D135" s="424"/>
      <c r="E135" s="424"/>
      <c r="F135" s="424"/>
      <c r="G135" s="424"/>
      <c r="H135" s="424"/>
      <c r="I135" s="424"/>
      <c r="J135" s="424"/>
      <c r="K135" s="424"/>
      <c r="L135" s="424"/>
    </row>
    <row r="136" spans="2:13" ht="15.5" customHeight="1">
      <c r="B136" s="467" t="s">
        <v>640</v>
      </c>
      <c r="C136" s="467"/>
      <c r="D136" s="467"/>
      <c r="E136" s="467"/>
      <c r="F136" s="467"/>
      <c r="G136" s="467"/>
      <c r="H136" s="467"/>
      <c r="I136" s="467"/>
      <c r="J136" s="467"/>
      <c r="K136" s="467"/>
      <c r="L136" s="467"/>
      <c r="M136" s="467"/>
    </row>
    <row r="137" spans="2:13" ht="15.5" customHeight="1">
      <c r="B137" s="439"/>
      <c r="C137" s="439"/>
      <c r="D137" s="439"/>
      <c r="E137" s="439"/>
      <c r="F137" s="439"/>
      <c r="G137" s="439"/>
      <c r="H137" s="439"/>
      <c r="I137" s="439"/>
      <c r="J137" s="439"/>
      <c r="K137" s="439"/>
      <c r="L137" s="439"/>
    </row>
    <row r="138" spans="2:13" ht="15.5" customHeight="1">
      <c r="B138" s="439"/>
      <c r="C138" s="439"/>
      <c r="D138" s="439"/>
      <c r="E138" s="439"/>
      <c r="F138" s="439"/>
      <c r="G138" s="439"/>
      <c r="H138" s="439"/>
      <c r="I138" s="439"/>
      <c r="J138" s="439"/>
      <c r="K138" s="439"/>
      <c r="L138" s="439"/>
    </row>
    <row r="139" spans="2:13" ht="15.5" customHeight="1">
      <c r="B139" s="439"/>
      <c r="C139" s="439"/>
      <c r="D139" s="439"/>
      <c r="E139" s="439"/>
      <c r="F139" s="439"/>
      <c r="G139" s="439"/>
      <c r="H139" s="439"/>
      <c r="I139" s="439"/>
      <c r="J139" s="439"/>
      <c r="K139" s="439"/>
      <c r="L139" s="439"/>
    </row>
    <row r="140" spans="2:13" ht="15.5" customHeight="1">
      <c r="B140" s="439"/>
      <c r="C140" s="439"/>
      <c r="D140" s="439"/>
      <c r="E140" s="439"/>
      <c r="F140" s="439"/>
      <c r="G140" s="439"/>
      <c r="H140" s="439"/>
      <c r="I140" s="439"/>
      <c r="J140" s="439"/>
      <c r="K140" s="439"/>
      <c r="L140" s="439"/>
    </row>
    <row r="141" spans="2:13" ht="15.5" customHeight="1">
      <c r="B141" s="439"/>
      <c r="C141" s="439"/>
      <c r="D141" s="439"/>
      <c r="E141" s="439"/>
      <c r="F141" s="439"/>
      <c r="G141" s="439"/>
      <c r="H141" s="439"/>
      <c r="I141" s="439"/>
      <c r="J141" s="439"/>
      <c r="K141" s="439"/>
      <c r="L141" s="439"/>
    </row>
    <row r="142" spans="2:13" ht="15.5" customHeight="1">
      <c r="B142" s="439"/>
      <c r="C142" s="439"/>
      <c r="D142" s="439"/>
      <c r="E142" s="439"/>
      <c r="F142" s="439"/>
      <c r="G142" s="439"/>
      <c r="H142" s="439"/>
      <c r="I142" s="439"/>
      <c r="J142" s="439"/>
      <c r="K142" s="439"/>
      <c r="L142" s="439"/>
    </row>
  </sheetData>
  <mergeCells count="61">
    <mergeCell ref="C97:C99"/>
    <mergeCell ref="B142:L142"/>
    <mergeCell ref="B133:C133"/>
    <mergeCell ref="B134:L134"/>
    <mergeCell ref="B137:L137"/>
    <mergeCell ref="B138:L138"/>
    <mergeCell ref="B139:L139"/>
    <mergeCell ref="B136:M136"/>
    <mergeCell ref="B135:L135"/>
    <mergeCell ref="C41:C42"/>
    <mergeCell ref="C43:C44"/>
    <mergeCell ref="B141:L141"/>
    <mergeCell ref="C45:C46"/>
    <mergeCell ref="B63:B74"/>
    <mergeCell ref="C63:C65"/>
    <mergeCell ref="C66:C68"/>
    <mergeCell ref="B51:B58"/>
    <mergeCell ref="C51:C52"/>
    <mergeCell ref="C53:C54"/>
    <mergeCell ref="C55:C56"/>
    <mergeCell ref="C57:C58"/>
    <mergeCell ref="B140:L140"/>
    <mergeCell ref="C69:C71"/>
    <mergeCell ref="C72:C74"/>
    <mergeCell ref="C94:C96"/>
    <mergeCell ref="B11:M11"/>
    <mergeCell ref="A1:F1"/>
    <mergeCell ref="C21:C22"/>
    <mergeCell ref="C23:C24"/>
    <mergeCell ref="C25:C26"/>
    <mergeCell ref="G1:L1"/>
    <mergeCell ref="M1:R1"/>
    <mergeCell ref="A2:F2"/>
    <mergeCell ref="B8:M8"/>
    <mergeCell ref="B10:M10"/>
    <mergeCell ref="B12:M12"/>
    <mergeCell ref="B17:B34"/>
    <mergeCell ref="C17:C18"/>
    <mergeCell ref="C19:C20"/>
    <mergeCell ref="B79:B102"/>
    <mergeCell ref="C79:C81"/>
    <mergeCell ref="C82:C84"/>
    <mergeCell ref="C85:C87"/>
    <mergeCell ref="C88:C90"/>
    <mergeCell ref="C91:C93"/>
    <mergeCell ref="C27:C28"/>
    <mergeCell ref="C29:C30"/>
    <mergeCell ref="C31:C32"/>
    <mergeCell ref="C33:C34"/>
    <mergeCell ref="B39:B46"/>
    <mergeCell ref="C39:C40"/>
    <mergeCell ref="C100:C102"/>
    <mergeCell ref="B107:B130"/>
    <mergeCell ref="C107:C109"/>
    <mergeCell ref="C110:C112"/>
    <mergeCell ref="C113:C115"/>
    <mergeCell ref="C116:C118"/>
    <mergeCell ref="C119:C121"/>
    <mergeCell ref="C122:C124"/>
    <mergeCell ref="C125:C127"/>
    <mergeCell ref="C128:C130"/>
  </mergeCells>
  <conditionalFormatting sqref="G63:I71">
    <cfRule type="expression" dxfId="41" priority="9">
      <formula>IF(G63="",TRUE,FALSE)</formula>
    </cfRule>
  </conditionalFormatting>
  <conditionalFormatting sqref="I25:I26">
    <cfRule type="expression" dxfId="40" priority="6">
      <formula>IF(I25="",TRUE,FALSE)</formula>
    </cfRule>
  </conditionalFormatting>
  <conditionalFormatting sqref="J63:K74">
    <cfRule type="expression" dxfId="39" priority="1">
      <formula>IF(J63="",TRUE,FALSE)</formula>
    </cfRule>
  </conditionalFormatting>
  <hyperlinks>
    <hyperlink ref="A3" location="Index!A1" display="Index" xr:uid="{00000000-0004-0000-0700-000000000000}"/>
    <hyperlink ref="B134:L134" r:id="rId1" display="https://www.gov.uk/government/publications/environmental-reporting-guidelines-including-mandatory-greenhouse-gas-emissions-reporting-guidance" xr:uid="{00000000-0004-0000-0700-000001000000}"/>
  </hyperlinks>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4" tint="0.39997558519241921"/>
    <pageSetUpPr fitToPage="1"/>
  </sheetPr>
  <dimension ref="A1:S128"/>
  <sheetViews>
    <sheetView workbookViewId="0">
      <selection sqref="A1:F1"/>
    </sheetView>
  </sheetViews>
  <sheetFormatPr baseColWidth="10" defaultColWidth="11.1640625" defaultRowHeight="15"/>
  <cols>
    <col min="1" max="1" width="5.5" style="35" customWidth="1"/>
    <col min="2" max="2" width="20.83203125" style="35" customWidth="1"/>
    <col min="3" max="3" width="14.5" style="35" customWidth="1"/>
    <col min="4" max="4" width="11" style="35" customWidth="1"/>
    <col min="5" max="5" width="10.5" style="35" customWidth="1"/>
    <col min="6" max="9" width="11.5" style="35" bestFit="1" customWidth="1"/>
    <col min="10" max="12" width="11.1640625" style="35"/>
    <col min="13" max="13" width="14.1640625" style="35" customWidth="1"/>
    <col min="14" max="19" width="11.1640625" style="35"/>
    <col min="20" max="16384" width="11.1640625" style="32"/>
  </cols>
  <sheetData>
    <row r="1" spans="1:19" s="137" customFormat="1" ht="11">
      <c r="A1" s="432" t="s">
        <v>186</v>
      </c>
      <c r="B1" s="432"/>
      <c r="C1" s="432"/>
      <c r="D1" s="432"/>
      <c r="E1" s="432"/>
      <c r="F1" s="432"/>
      <c r="G1" s="432"/>
      <c r="H1" s="432"/>
      <c r="I1" s="432"/>
      <c r="J1" s="432"/>
      <c r="K1" s="432"/>
      <c r="L1" s="432"/>
      <c r="M1" s="124"/>
      <c r="N1" s="124"/>
      <c r="O1" s="124"/>
      <c r="P1" s="124"/>
      <c r="Q1" s="124"/>
      <c r="R1" s="124"/>
      <c r="S1" s="124"/>
    </row>
    <row r="2" spans="1:19" ht="21">
      <c r="A2" s="453" t="s">
        <v>83</v>
      </c>
      <c r="B2" s="453"/>
      <c r="C2" s="453"/>
      <c r="D2" s="453"/>
      <c r="E2" s="453"/>
      <c r="F2" s="453"/>
      <c r="G2" s="32"/>
      <c r="H2" s="32"/>
      <c r="I2" s="32"/>
      <c r="J2" s="32"/>
      <c r="K2" s="32"/>
      <c r="L2" s="32"/>
      <c r="M2" s="32"/>
      <c r="N2" s="32"/>
      <c r="O2" s="32"/>
      <c r="P2" s="32"/>
      <c r="Q2" s="32"/>
      <c r="R2" s="32"/>
      <c r="S2" s="32"/>
    </row>
    <row r="3" spans="1:19">
      <c r="A3" s="126" t="s">
        <v>185</v>
      </c>
      <c r="B3" s="32"/>
      <c r="C3" s="32"/>
      <c r="D3" s="32"/>
      <c r="E3" s="32"/>
      <c r="F3" s="32"/>
      <c r="G3" s="32"/>
      <c r="H3" s="32"/>
      <c r="I3" s="32"/>
      <c r="J3" s="32"/>
      <c r="K3" s="32"/>
      <c r="L3" s="32"/>
      <c r="M3" s="32"/>
      <c r="N3" s="32"/>
      <c r="O3" s="32"/>
      <c r="P3" s="32"/>
      <c r="Q3" s="32"/>
      <c r="R3" s="32"/>
      <c r="S3" s="32"/>
    </row>
    <row r="4" spans="1:19" s="107" customFormat="1" ht="9" thickBot="1"/>
    <row r="5" spans="1:19" ht="46" thickTop="1">
      <c r="A5" s="32"/>
      <c r="B5" s="4" t="s">
        <v>12</v>
      </c>
      <c r="C5" s="74" t="s">
        <v>83</v>
      </c>
      <c r="D5" s="4" t="s">
        <v>830</v>
      </c>
      <c r="E5" s="52">
        <v>44348</v>
      </c>
      <c r="F5" s="97" t="s">
        <v>175</v>
      </c>
      <c r="G5" s="52" t="s">
        <v>859</v>
      </c>
      <c r="H5" s="32"/>
      <c r="I5" s="32"/>
      <c r="J5" s="32"/>
      <c r="K5" s="32"/>
      <c r="L5" s="32"/>
      <c r="M5" s="32"/>
      <c r="N5" s="32"/>
      <c r="O5" s="32"/>
      <c r="P5" s="32"/>
      <c r="Q5" s="32"/>
      <c r="R5" s="32"/>
      <c r="S5" s="32"/>
    </row>
    <row r="6" spans="1:19" ht="16" thickBot="1">
      <c r="A6" s="32"/>
      <c r="B6" s="100" t="s">
        <v>136</v>
      </c>
      <c r="C6" s="68" t="s">
        <v>108</v>
      </c>
      <c r="D6" s="88" t="s">
        <v>33</v>
      </c>
      <c r="E6" s="54">
        <v>1</v>
      </c>
      <c r="F6" s="88" t="s">
        <v>20</v>
      </c>
      <c r="G6" s="112">
        <v>2020</v>
      </c>
      <c r="H6" s="32"/>
      <c r="I6" s="32"/>
      <c r="J6" s="32"/>
      <c r="K6" s="32"/>
      <c r="L6" s="32"/>
      <c r="M6" s="32"/>
      <c r="N6" s="32"/>
      <c r="O6" s="32"/>
      <c r="P6" s="32"/>
      <c r="Q6" s="32"/>
      <c r="R6" s="32"/>
      <c r="S6" s="32"/>
    </row>
    <row r="7" spans="1:19" ht="17" thickTop="1" thickBot="1">
      <c r="A7" s="32"/>
      <c r="B7" s="32"/>
      <c r="C7" s="32"/>
      <c r="D7" s="32"/>
      <c r="E7" s="32"/>
      <c r="F7" s="32"/>
      <c r="G7" s="32"/>
      <c r="H7" s="32"/>
      <c r="I7" s="32"/>
      <c r="J7" s="32"/>
      <c r="K7" s="32"/>
      <c r="L7" s="32"/>
      <c r="M7" s="32"/>
      <c r="N7" s="32"/>
      <c r="O7" s="32"/>
      <c r="P7" s="32"/>
      <c r="Q7" s="32"/>
      <c r="R7" s="32"/>
      <c r="S7" s="32"/>
    </row>
    <row r="8" spans="1:19" ht="50.25" customHeight="1" thickTop="1" thickBot="1">
      <c r="A8" s="32"/>
      <c r="B8" s="483" t="s">
        <v>563</v>
      </c>
      <c r="C8" s="484"/>
      <c r="D8" s="484"/>
      <c r="E8" s="484"/>
      <c r="F8" s="484"/>
      <c r="G8" s="484"/>
      <c r="H8" s="484"/>
      <c r="I8" s="484"/>
      <c r="J8" s="484"/>
      <c r="K8" s="484"/>
      <c r="L8" s="484"/>
      <c r="M8" s="485"/>
      <c r="N8" s="32"/>
      <c r="O8" s="32"/>
      <c r="P8" s="32"/>
      <c r="Q8" s="32"/>
      <c r="R8" s="32"/>
      <c r="S8" s="32"/>
    </row>
    <row r="9" spans="1:19" ht="16" thickTop="1">
      <c r="A9" s="32"/>
      <c r="B9" s="491"/>
      <c r="C9" s="492"/>
      <c r="D9" s="492"/>
      <c r="E9" s="492"/>
      <c r="F9" s="492"/>
      <c r="G9" s="492"/>
      <c r="H9" s="492"/>
      <c r="I9" s="492"/>
      <c r="J9" s="492"/>
      <c r="K9" s="492"/>
      <c r="L9" s="492"/>
      <c r="M9" s="492"/>
      <c r="N9" s="32"/>
      <c r="O9" s="32"/>
      <c r="P9" s="32"/>
      <c r="Q9" s="32"/>
      <c r="R9" s="32"/>
      <c r="S9" s="32"/>
    </row>
    <row r="10" spans="1:19" ht="16">
      <c r="A10" s="32"/>
      <c r="B10" s="493" t="s">
        <v>176</v>
      </c>
      <c r="C10" s="493"/>
      <c r="D10" s="493"/>
      <c r="E10" s="493"/>
      <c r="F10" s="493"/>
      <c r="G10" s="493"/>
      <c r="H10" s="493"/>
      <c r="I10" s="493"/>
      <c r="J10" s="493"/>
      <c r="K10" s="493"/>
      <c r="L10" s="493"/>
      <c r="M10" s="493"/>
      <c r="N10" s="32"/>
      <c r="O10" s="32"/>
      <c r="P10" s="32"/>
      <c r="Q10" s="32"/>
      <c r="R10" s="32"/>
      <c r="S10" s="32"/>
    </row>
    <row r="11" spans="1:19" ht="24" customHeight="1">
      <c r="A11" s="32"/>
      <c r="B11" s="491" t="s">
        <v>564</v>
      </c>
      <c r="C11" s="491"/>
      <c r="D11" s="491"/>
      <c r="E11" s="491"/>
      <c r="F11" s="491"/>
      <c r="G11" s="491"/>
      <c r="H11" s="491"/>
      <c r="I11" s="491"/>
      <c r="J11" s="491"/>
      <c r="K11" s="491"/>
      <c r="L11" s="491"/>
      <c r="M11" s="491"/>
      <c r="N11" s="32"/>
      <c r="O11" s="32"/>
      <c r="P11" s="32"/>
      <c r="Q11" s="32"/>
      <c r="R11" s="32"/>
      <c r="S11" s="32"/>
    </row>
    <row r="12" spans="1:19" ht="95" customHeight="1">
      <c r="A12" s="32"/>
      <c r="B12" s="492" t="s">
        <v>839</v>
      </c>
      <c r="C12" s="492"/>
      <c r="D12" s="492"/>
      <c r="E12" s="492"/>
      <c r="F12" s="492"/>
      <c r="G12" s="492"/>
      <c r="H12" s="492"/>
      <c r="I12" s="492"/>
      <c r="J12" s="492"/>
      <c r="K12" s="492"/>
      <c r="L12" s="492"/>
      <c r="M12" s="492"/>
      <c r="N12" s="132"/>
      <c r="O12" s="32"/>
      <c r="P12" s="32"/>
      <c r="Q12" s="32"/>
      <c r="R12" s="32"/>
      <c r="S12" s="32"/>
    </row>
    <row r="13" spans="1:19" ht="38" customHeight="1">
      <c r="A13" s="32"/>
      <c r="B13" s="491" t="s">
        <v>565</v>
      </c>
      <c r="C13" s="491"/>
      <c r="D13" s="491"/>
      <c r="E13" s="491"/>
      <c r="F13" s="491"/>
      <c r="G13" s="491"/>
      <c r="H13" s="491"/>
      <c r="I13" s="491"/>
      <c r="J13" s="491"/>
      <c r="K13" s="491"/>
      <c r="L13" s="491"/>
      <c r="M13" s="491"/>
      <c r="N13" s="32"/>
      <c r="O13" s="32"/>
      <c r="P13" s="32"/>
      <c r="Q13" s="32"/>
      <c r="R13" s="32"/>
      <c r="S13" s="32"/>
    </row>
    <row r="14" spans="1:19" ht="35" customHeight="1">
      <c r="A14" s="32"/>
      <c r="B14" s="492" t="s">
        <v>797</v>
      </c>
      <c r="C14" s="492"/>
      <c r="D14" s="492"/>
      <c r="E14" s="492"/>
      <c r="F14" s="492"/>
      <c r="G14" s="492"/>
      <c r="H14" s="492"/>
      <c r="I14" s="492"/>
      <c r="J14" s="492"/>
      <c r="K14" s="492"/>
      <c r="L14" s="492"/>
      <c r="M14" s="492"/>
      <c r="N14" s="32"/>
      <c r="O14" s="32"/>
      <c r="P14" s="32"/>
      <c r="Q14" s="32"/>
      <c r="R14" s="32"/>
      <c r="S14" s="32"/>
    </row>
    <row r="15" spans="1:19" ht="43.25" customHeight="1">
      <c r="A15" s="32"/>
      <c r="B15" s="491" t="s">
        <v>566</v>
      </c>
      <c r="C15" s="491"/>
      <c r="D15" s="491"/>
      <c r="E15" s="491"/>
      <c r="F15" s="491"/>
      <c r="G15" s="491"/>
      <c r="H15" s="491"/>
      <c r="I15" s="491"/>
      <c r="J15" s="491"/>
      <c r="K15" s="491"/>
      <c r="L15" s="491"/>
      <c r="M15" s="491"/>
      <c r="N15" s="32"/>
      <c r="O15" s="32"/>
      <c r="P15" s="32"/>
      <c r="Q15" s="32"/>
      <c r="R15" s="32"/>
      <c r="S15" s="32"/>
    </row>
    <row r="16" spans="1:19" ht="10.5" customHeight="1">
      <c r="A16" s="32"/>
      <c r="B16" s="170"/>
      <c r="C16" s="170"/>
      <c r="D16" s="170"/>
      <c r="E16" s="170"/>
      <c r="F16" s="170"/>
      <c r="G16" s="170"/>
      <c r="H16" s="170"/>
      <c r="I16" s="170"/>
      <c r="J16" s="170"/>
      <c r="K16" s="170"/>
      <c r="L16" s="170"/>
      <c r="M16" s="170"/>
      <c r="N16" s="32"/>
      <c r="O16" s="32"/>
      <c r="P16" s="32"/>
      <c r="Q16" s="32"/>
      <c r="R16" s="32"/>
      <c r="S16" s="32"/>
    </row>
    <row r="17" spans="1:19" ht="16">
      <c r="A17" s="32"/>
      <c r="B17" s="116" t="s">
        <v>178</v>
      </c>
      <c r="C17" s="122"/>
      <c r="D17" s="122"/>
      <c r="E17" s="122"/>
      <c r="F17" s="122"/>
      <c r="G17" s="122"/>
      <c r="H17" s="122"/>
      <c r="I17" s="122"/>
      <c r="J17" s="122"/>
      <c r="K17" s="122"/>
      <c r="L17" s="122"/>
      <c r="M17" s="122"/>
      <c r="N17" s="32"/>
      <c r="O17" s="32"/>
      <c r="P17" s="32"/>
      <c r="Q17" s="32"/>
      <c r="R17" s="32"/>
      <c r="S17" s="32"/>
    </row>
    <row r="18" spans="1:19" s="104" customFormat="1" ht="156.75" customHeight="1">
      <c r="B18" s="441" t="s">
        <v>813</v>
      </c>
      <c r="C18" s="441"/>
      <c r="D18" s="441"/>
      <c r="E18" s="441"/>
      <c r="F18" s="441"/>
      <c r="G18" s="441"/>
      <c r="H18" s="441"/>
      <c r="I18" s="441"/>
      <c r="J18" s="441"/>
      <c r="K18" s="441"/>
      <c r="L18" s="441"/>
      <c r="M18" s="441"/>
    </row>
    <row r="19" spans="1:19" ht="19.25" customHeight="1">
      <c r="A19" s="32"/>
      <c r="B19" s="493" t="s">
        <v>157</v>
      </c>
      <c r="C19" s="493"/>
      <c r="D19" s="493"/>
      <c r="E19" s="493"/>
      <c r="F19" s="493"/>
      <c r="G19" s="493"/>
      <c r="H19" s="493"/>
      <c r="I19" s="493"/>
      <c r="J19" s="493"/>
      <c r="K19" s="493"/>
      <c r="L19" s="493"/>
      <c r="M19" s="493"/>
      <c r="N19" s="32"/>
      <c r="O19" s="32"/>
      <c r="P19" s="32"/>
      <c r="Q19" s="32"/>
      <c r="R19" s="32"/>
      <c r="S19" s="32"/>
    </row>
    <row r="20" spans="1:19">
      <c r="A20" s="32"/>
      <c r="B20" s="491" t="s">
        <v>567</v>
      </c>
      <c r="C20" s="491"/>
      <c r="D20" s="491"/>
      <c r="E20" s="491"/>
      <c r="F20" s="491"/>
      <c r="G20" s="491"/>
      <c r="H20" s="491"/>
      <c r="I20" s="491"/>
      <c r="J20" s="491"/>
      <c r="K20" s="491"/>
      <c r="L20" s="491"/>
      <c r="M20" s="491"/>
      <c r="N20" s="32"/>
      <c r="O20" s="32"/>
      <c r="P20" s="32"/>
      <c r="Q20" s="32"/>
      <c r="R20" s="32"/>
      <c r="S20" s="32"/>
    </row>
    <row r="21" spans="1:19">
      <c r="A21" s="32"/>
      <c r="B21" s="491" t="s">
        <v>512</v>
      </c>
      <c r="C21" s="491"/>
      <c r="D21" s="491"/>
      <c r="E21" s="491"/>
      <c r="F21" s="491"/>
      <c r="G21" s="491"/>
      <c r="H21" s="491"/>
      <c r="I21" s="491"/>
      <c r="J21" s="491"/>
      <c r="K21" s="491"/>
      <c r="L21" s="491"/>
      <c r="M21" s="491"/>
      <c r="N21" s="32"/>
      <c r="O21" s="32"/>
      <c r="P21" s="32"/>
      <c r="Q21" s="32"/>
      <c r="R21" s="32"/>
      <c r="S21" s="32"/>
    </row>
    <row r="22" spans="1:19" s="105" customFormat="1" ht="17" customHeight="1">
      <c r="B22" s="153"/>
      <c r="C22" s="153"/>
      <c r="D22" s="153"/>
      <c r="E22" s="153"/>
      <c r="F22" s="153"/>
      <c r="G22" s="153"/>
      <c r="H22" s="153"/>
      <c r="I22" s="153"/>
      <c r="J22" s="153"/>
      <c r="K22" s="153"/>
      <c r="L22" s="153"/>
      <c r="M22" s="153"/>
    </row>
    <row r="23" spans="1:19" s="105" customFormat="1" ht="17">
      <c r="B23" s="133" t="s">
        <v>188</v>
      </c>
      <c r="C23" s="129" t="s">
        <v>378</v>
      </c>
      <c r="D23" s="129" t="s">
        <v>190</v>
      </c>
      <c r="E23" s="130" t="s">
        <v>66</v>
      </c>
      <c r="F23" s="130" t="s">
        <v>191</v>
      </c>
      <c r="G23" s="130" t="s">
        <v>192</v>
      </c>
      <c r="H23" s="130" t="s">
        <v>193</v>
      </c>
      <c r="I23" s="130" t="s">
        <v>194</v>
      </c>
    </row>
    <row r="24" spans="1:19" s="105" customFormat="1" ht="16">
      <c r="B24" s="164" t="s">
        <v>379</v>
      </c>
      <c r="C24" s="130" t="s">
        <v>380</v>
      </c>
      <c r="D24" s="130" t="s">
        <v>128</v>
      </c>
      <c r="E24" s="161">
        <v>2020</v>
      </c>
      <c r="F24" s="220">
        <v>0.23313999999999999</v>
      </c>
      <c r="G24" s="220">
        <v>0.23104</v>
      </c>
      <c r="H24" s="220">
        <v>7.2000000000000005E-4</v>
      </c>
      <c r="I24" s="220">
        <v>1.3799999999999999E-3</v>
      </c>
      <c r="N24" s="232"/>
    </row>
    <row r="25" spans="1:19" s="105" customFormat="1">
      <c r="B25" s="153"/>
      <c r="C25" s="104"/>
      <c r="D25" s="104"/>
      <c r="E25" s="104"/>
      <c r="F25" s="104"/>
      <c r="G25" s="104"/>
      <c r="H25" s="104"/>
      <c r="I25" s="104"/>
      <c r="J25" s="104"/>
      <c r="K25" s="104"/>
      <c r="L25" s="104"/>
      <c r="M25" s="104"/>
    </row>
    <row r="26" spans="1:19" s="105" customFormat="1">
      <c r="B26" s="153"/>
      <c r="C26" s="104"/>
      <c r="D26" s="104"/>
      <c r="E26" s="104"/>
      <c r="F26" s="104"/>
      <c r="G26" s="104"/>
      <c r="H26" s="104"/>
      <c r="I26" s="104"/>
      <c r="J26" s="104"/>
      <c r="K26" s="104"/>
      <c r="L26" s="104"/>
      <c r="M26" s="104"/>
    </row>
    <row r="27" spans="1:19" s="154" customFormat="1" ht="16">
      <c r="B27" s="493" t="s">
        <v>121</v>
      </c>
      <c r="C27" s="493"/>
      <c r="D27" s="493"/>
      <c r="E27" s="493"/>
      <c r="F27" s="493"/>
      <c r="G27" s="493"/>
      <c r="H27" s="493"/>
      <c r="I27" s="493"/>
      <c r="J27" s="493"/>
      <c r="K27" s="493"/>
      <c r="L27" s="493"/>
      <c r="M27" s="493"/>
    </row>
    <row r="28" spans="1:19" s="155" customFormat="1" ht="18" customHeight="1">
      <c r="B28" s="490" t="s">
        <v>568</v>
      </c>
      <c r="C28" s="490"/>
      <c r="D28" s="490"/>
      <c r="E28" s="490"/>
      <c r="F28" s="490"/>
      <c r="G28" s="490"/>
      <c r="H28" s="490"/>
      <c r="I28" s="490"/>
      <c r="J28" s="490"/>
      <c r="K28" s="490"/>
      <c r="L28" s="490"/>
      <c r="M28" s="490"/>
    </row>
    <row r="29" spans="1:19" s="139" customFormat="1" ht="54" customHeight="1">
      <c r="B29" s="491" t="s">
        <v>660</v>
      </c>
      <c r="C29" s="491"/>
      <c r="D29" s="491"/>
      <c r="E29" s="491"/>
      <c r="F29" s="491"/>
      <c r="G29" s="491"/>
      <c r="H29" s="491"/>
      <c r="I29" s="491"/>
      <c r="J29" s="491"/>
      <c r="K29" s="491"/>
      <c r="L29" s="491"/>
      <c r="M29" s="491"/>
    </row>
    <row r="30" spans="1:19" s="155" customFormat="1" ht="23.25" customHeight="1">
      <c r="B30" s="490" t="s">
        <v>569</v>
      </c>
      <c r="C30" s="490"/>
      <c r="D30" s="490"/>
      <c r="E30" s="490"/>
      <c r="F30" s="490"/>
      <c r="G30" s="490"/>
      <c r="H30" s="490"/>
      <c r="I30" s="490"/>
      <c r="J30" s="490"/>
      <c r="K30" s="490"/>
      <c r="L30" s="490"/>
      <c r="M30" s="490"/>
    </row>
    <row r="31" spans="1:19" s="139" customFormat="1" ht="35.25" customHeight="1">
      <c r="B31" s="491" t="s">
        <v>513</v>
      </c>
      <c r="C31" s="491"/>
      <c r="D31" s="491"/>
      <c r="E31" s="491"/>
      <c r="F31" s="491"/>
      <c r="G31" s="491"/>
      <c r="H31" s="491"/>
      <c r="I31" s="491"/>
      <c r="J31" s="491"/>
      <c r="K31" s="491"/>
      <c r="L31" s="491"/>
      <c r="M31" s="491"/>
    </row>
    <row r="32" spans="1:19">
      <c r="A32" s="32"/>
      <c r="B32" s="252" t="s">
        <v>640</v>
      </c>
      <c r="C32" s="252"/>
      <c r="D32" s="252"/>
      <c r="E32" s="252"/>
      <c r="F32" s="252"/>
      <c r="G32" s="252"/>
      <c r="H32" s="252"/>
      <c r="I32" s="252"/>
      <c r="J32" s="252"/>
      <c r="K32" s="252"/>
      <c r="L32" s="252"/>
      <c r="M32" s="252"/>
      <c r="N32" s="32"/>
      <c r="O32" s="32"/>
      <c r="P32" s="32"/>
      <c r="Q32" s="32"/>
      <c r="R32" s="32"/>
      <c r="S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sheetData>
  <mergeCells count="20">
    <mergeCell ref="G1:L1"/>
    <mergeCell ref="B30:M30"/>
    <mergeCell ref="B31:M31"/>
    <mergeCell ref="B28:M28"/>
    <mergeCell ref="B29:M29"/>
    <mergeCell ref="A1:F1"/>
    <mergeCell ref="B8:M8"/>
    <mergeCell ref="B9:M9"/>
    <mergeCell ref="B10:M10"/>
    <mergeCell ref="B11:M11"/>
    <mergeCell ref="A2:F2"/>
    <mergeCell ref="B19:M19"/>
    <mergeCell ref="B13:M13"/>
    <mergeCell ref="B27:M27"/>
    <mergeCell ref="B15:M15"/>
    <mergeCell ref="B18:M18"/>
    <mergeCell ref="B20:M20"/>
    <mergeCell ref="B21:M21"/>
    <mergeCell ref="B14:M14"/>
    <mergeCell ref="B12:M12"/>
  </mergeCells>
  <hyperlinks>
    <hyperlink ref="B14:M14" r:id="rId1" display="●  Organisations that generate renewable energy or purchase green energy should refer to Defra's  'Environmental reporting guidelines' for information on how to account for their electricity usage" xr:uid="{00000000-0004-0000-0800-000000000000}"/>
    <hyperlink ref="A3" location="Index!A1" display="Index" xr:uid="{00000000-0004-0000-0800-000001000000}"/>
  </hyperlinks>
  <pageMargins left="0.7" right="0.7" top="0.75" bottom="0.75" header="0.3" footer="0.3"/>
  <pageSetup paperSize="9" scale="60" fitToHeight="0" orientation="landscape" r:id="rId2"/>
  <headerFooter alignWithMargins="0"/>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5">
    <tabColor theme="4" tint="0.39997558519241921"/>
  </sheetPr>
  <dimension ref="A1:IV121"/>
  <sheetViews>
    <sheetView workbookViewId="0">
      <selection sqref="A1:F1"/>
    </sheetView>
  </sheetViews>
  <sheetFormatPr baseColWidth="10" defaultColWidth="11.1640625" defaultRowHeight="15"/>
  <cols>
    <col min="1" max="1" width="5.5" style="35" customWidth="1"/>
    <col min="2" max="2" width="20.83203125" style="35" customWidth="1"/>
    <col min="3" max="3" width="20.5" style="35" customWidth="1"/>
    <col min="4" max="4" width="17.5" style="35" customWidth="1"/>
    <col min="5" max="12" width="10.5" style="35" customWidth="1"/>
    <col min="13" max="13" width="11.1640625" style="35"/>
    <col min="14" max="14" width="14.1640625" style="35" customWidth="1"/>
    <col min="15" max="18" width="11.1640625" style="35"/>
    <col min="19" max="19" width="13.5" style="35" customWidth="1"/>
    <col min="20" max="16384" width="11.1640625" style="35"/>
  </cols>
  <sheetData>
    <row r="1" spans="1:256">
      <c r="A1" s="432" t="s">
        <v>186</v>
      </c>
      <c r="B1" s="432"/>
      <c r="C1" s="432"/>
      <c r="D1" s="432"/>
      <c r="E1" s="432"/>
      <c r="F1" s="432"/>
      <c r="G1" s="259"/>
      <c r="H1" s="259"/>
      <c r="I1" s="259"/>
      <c r="J1" s="259"/>
      <c r="K1" s="259"/>
      <c r="L1" s="259"/>
      <c r="M1" s="259"/>
      <c r="N1" s="259"/>
      <c r="O1" s="259"/>
      <c r="P1" s="259"/>
      <c r="Q1" s="259"/>
      <c r="R1" s="259"/>
      <c r="S1" s="259"/>
      <c r="T1" s="259"/>
      <c r="U1" s="259"/>
      <c r="V1" s="259"/>
      <c r="W1" s="259"/>
      <c r="X1" s="259"/>
      <c r="Y1" s="259"/>
      <c r="Z1" s="259"/>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c r="BQ1" s="259"/>
      <c r="BR1" s="259"/>
      <c r="BS1" s="259"/>
      <c r="BT1" s="259"/>
      <c r="BU1" s="259"/>
      <c r="BV1" s="259"/>
      <c r="BW1" s="259"/>
      <c r="BX1" s="259"/>
      <c r="BY1" s="259"/>
      <c r="BZ1" s="259"/>
      <c r="CA1" s="259"/>
      <c r="CB1" s="259"/>
      <c r="CC1" s="259"/>
      <c r="CD1" s="259"/>
      <c r="CE1" s="259"/>
      <c r="CF1" s="259"/>
      <c r="CG1" s="259"/>
      <c r="CH1" s="259"/>
      <c r="CI1" s="259"/>
      <c r="CJ1" s="259"/>
      <c r="CK1" s="259"/>
      <c r="CL1" s="259"/>
      <c r="CM1" s="259"/>
      <c r="CN1" s="259"/>
      <c r="CO1" s="259"/>
      <c r="CP1" s="259"/>
      <c r="CQ1" s="259"/>
      <c r="CR1" s="259"/>
      <c r="CS1" s="259"/>
      <c r="CT1" s="259"/>
      <c r="CU1" s="259"/>
      <c r="CV1" s="259"/>
      <c r="CW1" s="259"/>
      <c r="CX1" s="259"/>
      <c r="CY1" s="259"/>
      <c r="CZ1" s="259"/>
      <c r="DA1" s="259"/>
      <c r="DB1" s="259"/>
      <c r="DC1" s="259"/>
      <c r="DD1" s="259"/>
      <c r="DE1" s="259"/>
      <c r="DF1" s="259"/>
      <c r="DG1" s="259"/>
      <c r="DH1" s="259"/>
      <c r="DI1" s="259"/>
      <c r="DJ1" s="259"/>
      <c r="DK1" s="259"/>
      <c r="DL1" s="259"/>
      <c r="DM1" s="259"/>
      <c r="DN1" s="259"/>
      <c r="DO1" s="259"/>
      <c r="DP1" s="259"/>
      <c r="DQ1" s="259"/>
      <c r="DR1" s="259"/>
      <c r="DS1" s="259"/>
      <c r="DT1" s="259"/>
      <c r="DU1" s="259"/>
      <c r="DV1" s="259"/>
      <c r="DW1" s="259"/>
      <c r="DX1" s="259"/>
      <c r="DY1" s="259"/>
      <c r="DZ1" s="259"/>
      <c r="EA1" s="259"/>
      <c r="EB1" s="259"/>
      <c r="EC1" s="259"/>
      <c r="ED1" s="259"/>
      <c r="EE1" s="259"/>
      <c r="EF1" s="259"/>
      <c r="EG1" s="259"/>
      <c r="EH1" s="259"/>
      <c r="EI1" s="259"/>
      <c r="EJ1" s="259"/>
      <c r="EK1" s="259"/>
      <c r="EL1" s="259"/>
      <c r="EM1" s="259"/>
      <c r="EN1" s="259"/>
      <c r="EO1" s="259"/>
      <c r="EP1" s="259"/>
      <c r="EQ1" s="259"/>
      <c r="ER1" s="259"/>
      <c r="ES1" s="259"/>
      <c r="ET1" s="259"/>
      <c r="EU1" s="259"/>
      <c r="EV1" s="259"/>
      <c r="EW1" s="259"/>
      <c r="EX1" s="259"/>
      <c r="EY1" s="259"/>
      <c r="EZ1" s="259"/>
      <c r="FA1" s="259"/>
      <c r="FB1" s="259"/>
      <c r="FC1" s="259"/>
      <c r="FD1" s="259"/>
      <c r="FE1" s="259"/>
      <c r="FF1" s="259"/>
      <c r="FG1" s="259"/>
      <c r="FH1" s="259"/>
      <c r="FI1" s="259"/>
      <c r="FJ1" s="259"/>
      <c r="FK1" s="259"/>
      <c r="FL1" s="259"/>
      <c r="FM1" s="259"/>
      <c r="FN1" s="259"/>
      <c r="FO1" s="259"/>
      <c r="FP1" s="259"/>
      <c r="FQ1" s="259"/>
      <c r="FR1" s="259"/>
      <c r="FS1" s="259"/>
      <c r="FT1" s="259"/>
      <c r="FU1" s="259"/>
      <c r="FV1" s="259"/>
      <c r="FW1" s="259"/>
      <c r="FX1" s="259"/>
      <c r="FY1" s="259"/>
      <c r="FZ1" s="259"/>
      <c r="GA1" s="259"/>
      <c r="GB1" s="259"/>
      <c r="GC1" s="259"/>
      <c r="GD1" s="259"/>
      <c r="GE1" s="259"/>
      <c r="GF1" s="259"/>
      <c r="GG1" s="259"/>
      <c r="GH1" s="259"/>
      <c r="GI1" s="259"/>
      <c r="GJ1" s="259"/>
      <c r="GK1" s="259"/>
      <c r="GL1" s="259"/>
      <c r="GM1" s="259"/>
      <c r="GN1" s="259"/>
      <c r="GO1" s="259"/>
      <c r="GP1" s="259"/>
      <c r="GQ1" s="259"/>
      <c r="GR1" s="259"/>
      <c r="GS1" s="259"/>
      <c r="GT1" s="259"/>
      <c r="GU1" s="259"/>
      <c r="GV1" s="259"/>
      <c r="GW1" s="259"/>
      <c r="GX1" s="259"/>
      <c r="GY1" s="259"/>
      <c r="GZ1" s="259"/>
      <c r="HA1" s="259"/>
      <c r="HB1" s="259"/>
      <c r="HC1" s="259"/>
      <c r="HD1" s="259"/>
      <c r="HE1" s="259"/>
      <c r="HF1" s="259"/>
      <c r="HG1" s="259"/>
      <c r="HH1" s="259"/>
      <c r="HI1" s="259"/>
      <c r="HJ1" s="259"/>
      <c r="HK1" s="259"/>
      <c r="HL1" s="259"/>
      <c r="HM1" s="259"/>
      <c r="HN1" s="259"/>
      <c r="HO1" s="259"/>
      <c r="HP1" s="259"/>
      <c r="HQ1" s="259"/>
      <c r="HR1" s="259"/>
      <c r="HS1" s="259"/>
      <c r="HT1" s="259"/>
      <c r="HU1" s="259"/>
      <c r="HV1" s="259"/>
      <c r="HW1" s="259"/>
      <c r="HX1" s="259"/>
      <c r="HY1" s="259"/>
      <c r="HZ1" s="259"/>
      <c r="IA1" s="259"/>
      <c r="IB1" s="259"/>
      <c r="IC1" s="259"/>
      <c r="ID1" s="259"/>
      <c r="IE1" s="259"/>
      <c r="IF1" s="259"/>
      <c r="IG1" s="259"/>
      <c r="IH1" s="259"/>
      <c r="II1" s="259"/>
      <c r="IJ1" s="259"/>
      <c r="IK1" s="259"/>
      <c r="IL1" s="259"/>
      <c r="IM1" s="259"/>
      <c r="IN1" s="259"/>
      <c r="IO1" s="259"/>
      <c r="IP1" s="259"/>
      <c r="IQ1" s="259"/>
      <c r="IR1" s="259"/>
      <c r="IS1" s="259"/>
      <c r="IT1" s="259"/>
      <c r="IU1" s="259"/>
      <c r="IV1" s="259"/>
    </row>
    <row r="2" spans="1:256" ht="21">
      <c r="A2" s="453" t="s">
        <v>722</v>
      </c>
      <c r="B2" s="453"/>
      <c r="C2" s="453"/>
      <c r="D2" s="453"/>
      <c r="E2" s="453"/>
      <c r="F2" s="453"/>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row>
    <row r="3" spans="1:256">
      <c r="A3" s="162" t="s">
        <v>185</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256"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row>
    <row r="5" spans="1:256" ht="24" customHeight="1" thickTop="1">
      <c r="A5" s="32"/>
      <c r="B5" s="4" t="s">
        <v>12</v>
      </c>
      <c r="C5" s="74" t="s">
        <v>722</v>
      </c>
      <c r="D5" s="4" t="s">
        <v>830</v>
      </c>
      <c r="E5" s="52">
        <v>44348</v>
      </c>
      <c r="F5" s="97" t="s">
        <v>175</v>
      </c>
      <c r="G5" s="52" t="s">
        <v>859</v>
      </c>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256" ht="16" thickBot="1">
      <c r="A6" s="32"/>
      <c r="B6" s="100" t="s">
        <v>136</v>
      </c>
      <c r="C6" s="68" t="s">
        <v>108</v>
      </c>
      <c r="D6" s="88" t="s">
        <v>33</v>
      </c>
      <c r="E6" s="54">
        <v>1</v>
      </c>
      <c r="F6" s="88" t="s">
        <v>20</v>
      </c>
      <c r="G6" s="112">
        <v>2020</v>
      </c>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spans="1:256" ht="17" thickTop="1" thickBo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row>
    <row r="8" spans="1:256" ht="62.5" customHeight="1" thickTop="1" thickBot="1">
      <c r="A8" s="32"/>
      <c r="B8" s="483" t="s">
        <v>736</v>
      </c>
      <c r="C8" s="484"/>
      <c r="D8" s="484"/>
      <c r="E8" s="484"/>
      <c r="F8" s="484"/>
      <c r="G8" s="484"/>
      <c r="H8" s="484"/>
      <c r="I8" s="484"/>
      <c r="J8" s="484"/>
      <c r="K8" s="484"/>
      <c r="L8" s="484"/>
      <c r="M8" s="485"/>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row>
    <row r="9" spans="1:256" ht="16" thickTop="1">
      <c r="A9" s="32"/>
      <c r="B9" s="491"/>
      <c r="C9" s="492"/>
      <c r="D9" s="492"/>
      <c r="E9" s="492"/>
      <c r="F9" s="492"/>
      <c r="G9" s="492"/>
      <c r="H9" s="492"/>
      <c r="I9" s="492"/>
      <c r="J9" s="492"/>
      <c r="K9" s="492"/>
      <c r="L9" s="492"/>
      <c r="M9" s="49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row>
    <row r="10" spans="1:256" ht="16">
      <c r="A10" s="32"/>
      <c r="B10" s="493" t="s">
        <v>176</v>
      </c>
      <c r="C10" s="493"/>
      <c r="D10" s="493"/>
      <c r="E10" s="493"/>
      <c r="F10" s="493"/>
      <c r="G10" s="493"/>
      <c r="H10" s="493"/>
      <c r="I10" s="493"/>
      <c r="J10" s="493"/>
      <c r="K10" s="493"/>
      <c r="L10" s="493"/>
      <c r="M10" s="493"/>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row>
    <row r="11" spans="1:256" ht="51" customHeight="1">
      <c r="A11" s="32"/>
      <c r="B11" s="491" t="s">
        <v>704</v>
      </c>
      <c r="C11" s="491"/>
      <c r="D11" s="491"/>
      <c r="E11" s="491"/>
      <c r="F11" s="491"/>
      <c r="G11" s="491"/>
      <c r="H11" s="491"/>
      <c r="I11" s="491"/>
      <c r="J11" s="491"/>
      <c r="K11" s="491"/>
      <c r="L11" s="491"/>
      <c r="M11" s="491"/>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c r="IV11" s="32"/>
    </row>
    <row r="12" spans="1:256" ht="36.5" customHeight="1">
      <c r="A12" s="32"/>
      <c r="B12" s="492" t="s">
        <v>797</v>
      </c>
      <c r="C12" s="492"/>
      <c r="D12" s="492"/>
      <c r="E12" s="492"/>
      <c r="F12" s="492"/>
      <c r="G12" s="492"/>
      <c r="H12" s="492"/>
      <c r="I12" s="492"/>
      <c r="J12" s="492"/>
      <c r="K12" s="492"/>
      <c r="L12" s="492"/>
      <c r="M12" s="49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c r="IV12" s="32"/>
    </row>
    <row r="13" spans="1:256" ht="51" customHeight="1">
      <c r="A13" s="32"/>
      <c r="B13" s="491" t="s">
        <v>705</v>
      </c>
      <c r="C13" s="491"/>
      <c r="D13" s="491"/>
      <c r="E13" s="491"/>
      <c r="F13" s="491"/>
      <c r="G13" s="491"/>
      <c r="H13" s="491"/>
      <c r="I13" s="491"/>
      <c r="J13" s="491"/>
      <c r="K13" s="491"/>
      <c r="L13" s="491"/>
      <c r="M13" s="491"/>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row>
    <row r="14" spans="1:256" ht="33.5" customHeight="1">
      <c r="A14" s="32"/>
      <c r="B14" s="491" t="s">
        <v>706</v>
      </c>
      <c r="C14" s="491"/>
      <c r="D14" s="491"/>
      <c r="E14" s="491"/>
      <c r="F14" s="491"/>
      <c r="G14" s="491"/>
      <c r="H14" s="491"/>
      <c r="I14" s="491"/>
      <c r="J14" s="491"/>
      <c r="K14" s="491"/>
      <c r="L14" s="491"/>
      <c r="M14" s="491"/>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row>
    <row r="15" spans="1:256" ht="33.5" customHeight="1">
      <c r="A15" s="32"/>
      <c r="B15" s="491" t="s">
        <v>753</v>
      </c>
      <c r="C15" s="491"/>
      <c r="D15" s="491"/>
      <c r="E15" s="491"/>
      <c r="F15" s="491"/>
      <c r="G15" s="491"/>
      <c r="H15" s="491"/>
      <c r="I15" s="491"/>
      <c r="J15" s="491"/>
      <c r="K15" s="491"/>
      <c r="L15" s="491"/>
      <c r="M15" s="491"/>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row>
    <row r="16" spans="1:256" ht="16">
      <c r="A16" s="32"/>
      <c r="B16" s="493" t="s">
        <v>773</v>
      </c>
      <c r="C16" s="493"/>
      <c r="D16" s="493"/>
      <c r="E16" s="493"/>
      <c r="F16" s="493"/>
      <c r="G16" s="493"/>
      <c r="H16" s="493"/>
      <c r="I16" s="493"/>
      <c r="J16" s="493"/>
      <c r="K16" s="493"/>
      <c r="L16" s="493"/>
      <c r="M16" s="493"/>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row>
    <row r="17" spans="1:256" ht="35.25" customHeight="1">
      <c r="A17" s="105"/>
      <c r="B17" s="416" t="s">
        <v>707</v>
      </c>
      <c r="C17" s="416"/>
      <c r="D17" s="416"/>
      <c r="E17" s="416"/>
      <c r="F17" s="416"/>
      <c r="G17" s="416"/>
      <c r="H17" s="416"/>
      <c r="I17" s="522"/>
      <c r="J17" s="522"/>
      <c r="K17" s="522"/>
      <c r="L17" s="522"/>
      <c r="M17" s="52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row>
    <row r="18" spans="1:256" ht="39" customHeight="1">
      <c r="A18" s="105"/>
      <c r="B18" s="416" t="s">
        <v>708</v>
      </c>
      <c r="C18" s="416"/>
      <c r="D18" s="416"/>
      <c r="E18" s="416"/>
      <c r="F18" s="416"/>
      <c r="G18" s="416"/>
      <c r="H18" s="416"/>
      <c r="I18" s="522"/>
      <c r="J18" s="522"/>
      <c r="K18" s="522"/>
      <c r="L18" s="522"/>
      <c r="M18" s="52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row>
    <row r="19" spans="1:256" ht="16.25" hidden="1" customHeight="1">
      <c r="A19" s="105"/>
      <c r="B19" s="416" t="s">
        <v>709</v>
      </c>
      <c r="C19" s="416"/>
      <c r="D19" s="416"/>
      <c r="E19" s="416"/>
      <c r="F19" s="416"/>
      <c r="G19" s="416"/>
      <c r="H19" s="416"/>
      <c r="I19" s="522"/>
      <c r="J19" s="522"/>
      <c r="K19" s="522"/>
      <c r="L19" s="522"/>
      <c r="M19" s="52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row>
    <row r="20" spans="1:256" ht="52.5" customHeight="1">
      <c r="A20" s="105"/>
      <c r="B20" s="416" t="s">
        <v>710</v>
      </c>
      <c r="C20" s="416"/>
      <c r="D20" s="416"/>
      <c r="E20" s="416"/>
      <c r="F20" s="416"/>
      <c r="G20" s="416"/>
      <c r="H20" s="416"/>
      <c r="I20" s="522"/>
      <c r="J20" s="522"/>
      <c r="K20" s="522"/>
      <c r="L20" s="522"/>
      <c r="M20" s="52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row>
    <row r="21" spans="1:256" ht="12.5" customHeight="1">
      <c r="A21" s="105"/>
      <c r="B21" s="170"/>
      <c r="C21" s="170"/>
      <c r="D21" s="170"/>
      <c r="E21" s="170"/>
      <c r="F21" s="170"/>
      <c r="G21" s="170"/>
      <c r="H21" s="170"/>
      <c r="I21" s="170"/>
      <c r="J21" s="170"/>
      <c r="K21" s="170"/>
      <c r="L21" s="170"/>
      <c r="M21" s="170"/>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c r="IV21" s="32"/>
    </row>
    <row r="22" spans="1:256" ht="10.5" customHeight="1">
      <c r="A22" s="105"/>
      <c r="B22" s="153"/>
      <c r="C22" s="153"/>
      <c r="D22" s="153"/>
      <c r="E22" s="153"/>
      <c r="F22" s="153"/>
      <c r="G22" s="153"/>
      <c r="H22" s="153"/>
      <c r="I22" s="153"/>
      <c r="J22" s="153"/>
      <c r="K22" s="153"/>
      <c r="L22" s="153"/>
      <c r="M22" s="153"/>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38"/>
      <c r="IV22" s="38"/>
    </row>
    <row r="23" spans="1:256">
      <c r="A23" s="105"/>
      <c r="B23" s="153"/>
      <c r="C23" s="104"/>
      <c r="D23" s="104"/>
      <c r="E23" s="313"/>
      <c r="F23" s="313"/>
      <c r="G23" s="313"/>
      <c r="H23" s="313"/>
      <c r="I23" s="313"/>
      <c r="J23" s="313"/>
      <c r="K23" s="313"/>
      <c r="L23" s="313"/>
      <c r="M23" s="104"/>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8"/>
      <c r="IV23" s="38"/>
    </row>
    <row r="24" spans="1:256">
      <c r="A24" s="105"/>
      <c r="B24" s="105"/>
      <c r="C24" s="105"/>
      <c r="D24" s="105"/>
      <c r="E24" s="523" t="s">
        <v>680</v>
      </c>
      <c r="F24" s="523"/>
      <c r="G24" s="523"/>
      <c r="H24" s="523"/>
      <c r="I24" s="523" t="s">
        <v>681</v>
      </c>
      <c r="J24" s="523"/>
      <c r="K24" s="523"/>
      <c r="L24" s="523"/>
      <c r="M24" s="104"/>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c r="BP24" s="105"/>
      <c r="BQ24" s="105"/>
      <c r="BR24" s="105"/>
      <c r="BS24" s="105"/>
      <c r="BT24" s="105"/>
      <c r="BU24" s="105"/>
      <c r="BV24" s="105"/>
      <c r="BW24" s="105"/>
      <c r="BX24" s="105"/>
      <c r="BY24" s="105"/>
      <c r="BZ24" s="105"/>
      <c r="CA24" s="105"/>
      <c r="CB24" s="105"/>
      <c r="CC24" s="105"/>
      <c r="CD24" s="105"/>
      <c r="CE24" s="105"/>
      <c r="CF24" s="105"/>
      <c r="CG24" s="105"/>
      <c r="CH24" s="105"/>
      <c r="CI24" s="105"/>
      <c r="CJ24" s="105"/>
      <c r="CK24" s="105"/>
      <c r="CL24" s="105"/>
      <c r="CM24" s="105"/>
      <c r="CN24" s="105"/>
      <c r="CO24" s="105"/>
      <c r="CP24" s="105"/>
      <c r="CQ24" s="105"/>
      <c r="CR24" s="105"/>
      <c r="CS24" s="105"/>
      <c r="CT24" s="105"/>
      <c r="CU24" s="105"/>
      <c r="CV24" s="105"/>
      <c r="CW24" s="105"/>
      <c r="CX24" s="105"/>
      <c r="CY24" s="105"/>
      <c r="CZ24" s="105"/>
      <c r="DA24" s="105"/>
      <c r="DB24" s="105"/>
      <c r="DC24" s="105"/>
      <c r="DD24" s="105"/>
      <c r="DE24" s="105"/>
      <c r="DF24" s="105"/>
      <c r="DG24" s="105"/>
      <c r="DH24" s="105"/>
      <c r="DI24" s="105"/>
      <c r="DJ24" s="105"/>
      <c r="DK24" s="105"/>
      <c r="DL24" s="105"/>
      <c r="DM24" s="105"/>
      <c r="DN24" s="105"/>
      <c r="DO24" s="105"/>
      <c r="DP24" s="105"/>
      <c r="DQ24" s="105"/>
      <c r="DR24" s="105"/>
      <c r="DS24" s="105"/>
      <c r="DT24" s="105"/>
      <c r="DU24" s="105"/>
      <c r="DV24" s="105"/>
      <c r="DW24" s="105"/>
      <c r="DX24" s="105"/>
      <c r="DY24" s="105"/>
      <c r="DZ24" s="105"/>
      <c r="EA24" s="105"/>
      <c r="EB24" s="105"/>
      <c r="EC24" s="105"/>
      <c r="ED24" s="105"/>
      <c r="EE24" s="105"/>
      <c r="EF24" s="105"/>
      <c r="EG24" s="105"/>
      <c r="EH24" s="105"/>
      <c r="EI24" s="105"/>
      <c r="EJ24" s="105"/>
      <c r="EK24" s="105"/>
      <c r="EL24" s="105"/>
      <c r="EM24" s="105"/>
      <c r="EN24" s="105"/>
      <c r="EO24" s="105"/>
      <c r="EP24" s="105"/>
      <c r="EQ24" s="105"/>
      <c r="ER24" s="105"/>
      <c r="ES24" s="105"/>
      <c r="ET24" s="105"/>
      <c r="EU24" s="105"/>
      <c r="EV24" s="105"/>
      <c r="EW24" s="105"/>
      <c r="EX24" s="105"/>
      <c r="EY24" s="105"/>
      <c r="EZ24" s="105"/>
      <c r="FA24" s="105"/>
      <c r="FB24" s="105"/>
      <c r="FC24" s="105"/>
      <c r="FD24" s="105"/>
      <c r="FE24" s="105"/>
      <c r="FF24" s="105"/>
      <c r="FG24" s="105"/>
      <c r="FH24" s="105"/>
      <c r="FI24" s="105"/>
      <c r="FJ24" s="105"/>
      <c r="FK24" s="105"/>
      <c r="FL24" s="105"/>
      <c r="FM24" s="105"/>
      <c r="FN24" s="105"/>
      <c r="FO24" s="105"/>
      <c r="FP24" s="105"/>
      <c r="FQ24" s="105"/>
      <c r="FR24" s="105"/>
      <c r="FS24" s="105"/>
      <c r="FT24" s="105"/>
      <c r="FU24" s="105"/>
      <c r="FV24" s="105"/>
      <c r="FW24" s="105"/>
      <c r="FX24" s="105"/>
      <c r="FY24" s="105"/>
      <c r="FZ24" s="105"/>
      <c r="GA24" s="105"/>
      <c r="GB24" s="105"/>
      <c r="GC24" s="105"/>
      <c r="GD24" s="105"/>
      <c r="GE24" s="105"/>
      <c r="GF24" s="105"/>
      <c r="GG24" s="105"/>
      <c r="GH24" s="105"/>
      <c r="GI24" s="105"/>
      <c r="GJ24" s="105"/>
      <c r="GK24" s="105"/>
      <c r="GL24" s="105"/>
      <c r="GM24" s="105"/>
      <c r="GN24" s="105"/>
      <c r="GO24" s="105"/>
      <c r="GP24" s="105"/>
      <c r="GQ24" s="105"/>
      <c r="GR24" s="105"/>
      <c r="GS24" s="105"/>
      <c r="GT24" s="105"/>
      <c r="GU24" s="105"/>
      <c r="GV24" s="105"/>
      <c r="GW24" s="105"/>
      <c r="GX24" s="105"/>
      <c r="GY24" s="105"/>
      <c r="GZ24" s="105"/>
      <c r="HA24" s="105"/>
      <c r="HB24" s="105"/>
      <c r="HC24" s="105"/>
      <c r="HD24" s="105"/>
      <c r="HE24" s="105"/>
      <c r="HF24" s="105"/>
      <c r="HG24" s="105"/>
      <c r="HH24" s="105"/>
      <c r="HI24" s="105"/>
      <c r="HJ24" s="105"/>
      <c r="HK24" s="105"/>
      <c r="HL24" s="105"/>
      <c r="HM24" s="105"/>
      <c r="HN24" s="105"/>
      <c r="HO24" s="105"/>
      <c r="HP24" s="105"/>
      <c r="HQ24" s="105"/>
      <c r="HR24" s="105"/>
      <c r="HS24" s="105"/>
      <c r="HT24" s="105"/>
      <c r="HU24" s="105"/>
      <c r="HV24" s="105"/>
      <c r="HW24" s="105"/>
      <c r="HX24" s="105"/>
      <c r="HY24" s="105"/>
      <c r="HZ24" s="105"/>
      <c r="IA24" s="105"/>
      <c r="IB24" s="105"/>
      <c r="IC24" s="105"/>
      <c r="ID24" s="105"/>
      <c r="IE24" s="105"/>
      <c r="IF24" s="105"/>
      <c r="IG24" s="105"/>
      <c r="IH24" s="105"/>
      <c r="II24" s="105"/>
      <c r="IJ24" s="105"/>
      <c r="IK24" s="105"/>
      <c r="IL24" s="105"/>
      <c r="IM24" s="105"/>
      <c r="IN24" s="105"/>
      <c r="IO24" s="105"/>
      <c r="IP24" s="105"/>
      <c r="IQ24" s="105"/>
      <c r="IR24" s="105"/>
      <c r="IS24" s="105"/>
      <c r="IT24" s="105"/>
      <c r="IU24" s="105"/>
      <c r="IV24" s="105"/>
    </row>
    <row r="25" spans="1:256" ht="17">
      <c r="A25" s="105"/>
      <c r="B25" s="129" t="s">
        <v>188</v>
      </c>
      <c r="C25" s="129" t="s">
        <v>239</v>
      </c>
      <c r="D25" s="129" t="s">
        <v>190</v>
      </c>
      <c r="E25" s="130" t="s">
        <v>191</v>
      </c>
      <c r="F25" s="130" t="s">
        <v>192</v>
      </c>
      <c r="G25" s="130" t="s">
        <v>193</v>
      </c>
      <c r="H25" s="130" t="s">
        <v>194</v>
      </c>
      <c r="I25" s="130" t="s">
        <v>191</v>
      </c>
      <c r="J25" s="130" t="s">
        <v>192</v>
      </c>
      <c r="K25" s="130" t="s">
        <v>193</v>
      </c>
      <c r="L25" s="130" t="s">
        <v>194</v>
      </c>
      <c r="M25" s="104"/>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c r="BP25" s="105"/>
      <c r="BQ25" s="105"/>
      <c r="BR25" s="105"/>
      <c r="BS25" s="105"/>
      <c r="BT25" s="105"/>
      <c r="BU25" s="105"/>
      <c r="BV25" s="105"/>
      <c r="BW25" s="105"/>
      <c r="BX25" s="105"/>
      <c r="BY25" s="105"/>
      <c r="BZ25" s="105"/>
      <c r="CA25" s="105"/>
      <c r="CB25" s="105"/>
      <c r="CC25" s="105"/>
      <c r="CD25" s="105"/>
      <c r="CE25" s="105"/>
      <c r="CF25" s="105"/>
      <c r="CG25" s="105"/>
      <c r="CH25" s="105"/>
      <c r="CI25" s="105"/>
      <c r="CJ25" s="105"/>
      <c r="CK25" s="105"/>
      <c r="CL25" s="105"/>
      <c r="CM25" s="105"/>
      <c r="CN25" s="105"/>
      <c r="CO25" s="105"/>
      <c r="CP25" s="105"/>
      <c r="CQ25" s="105"/>
      <c r="CR25" s="105"/>
      <c r="CS25" s="105"/>
      <c r="CT25" s="105"/>
      <c r="CU25" s="105"/>
      <c r="CV25" s="105"/>
      <c r="CW25" s="105"/>
      <c r="CX25" s="105"/>
      <c r="CY25" s="105"/>
      <c r="CZ25" s="105"/>
      <c r="DA25" s="105"/>
      <c r="DB25" s="105"/>
      <c r="DC25" s="105"/>
      <c r="DD25" s="105"/>
      <c r="DE25" s="105"/>
      <c r="DF25" s="105"/>
      <c r="DG25" s="105"/>
      <c r="DH25" s="105"/>
      <c r="DI25" s="105"/>
      <c r="DJ25" s="105"/>
      <c r="DK25" s="105"/>
      <c r="DL25" s="105"/>
      <c r="DM25" s="105"/>
      <c r="DN25" s="105"/>
      <c r="DO25" s="105"/>
      <c r="DP25" s="105"/>
      <c r="DQ25" s="105"/>
      <c r="DR25" s="105"/>
      <c r="DS25" s="105"/>
      <c r="DT25" s="105"/>
      <c r="DU25" s="105"/>
      <c r="DV25" s="105"/>
      <c r="DW25" s="105"/>
      <c r="DX25" s="105"/>
      <c r="DY25" s="105"/>
      <c r="DZ25" s="105"/>
      <c r="EA25" s="105"/>
      <c r="EB25" s="105"/>
      <c r="EC25" s="105"/>
      <c r="ED25" s="105"/>
      <c r="EE25" s="105"/>
      <c r="EF25" s="105"/>
      <c r="EG25" s="105"/>
      <c r="EH25" s="105"/>
      <c r="EI25" s="105"/>
      <c r="EJ25" s="105"/>
      <c r="EK25" s="105"/>
      <c r="EL25" s="105"/>
      <c r="EM25" s="105"/>
      <c r="EN25" s="105"/>
      <c r="EO25" s="105"/>
      <c r="EP25" s="105"/>
      <c r="EQ25" s="105"/>
      <c r="ER25" s="105"/>
      <c r="ES25" s="105"/>
      <c r="ET25" s="105"/>
      <c r="EU25" s="105"/>
      <c r="EV25" s="105"/>
      <c r="EW25" s="105"/>
      <c r="EX25" s="105"/>
      <c r="EY25" s="105"/>
      <c r="EZ25" s="105"/>
      <c r="FA25" s="105"/>
      <c r="FB25" s="105"/>
      <c r="FC25" s="105"/>
      <c r="FD25" s="105"/>
      <c r="FE25" s="105"/>
      <c r="FF25" s="105"/>
      <c r="FG25" s="105"/>
      <c r="FH25" s="105"/>
      <c r="FI25" s="105"/>
      <c r="FJ25" s="105"/>
      <c r="FK25" s="105"/>
      <c r="FL25" s="105"/>
      <c r="FM25" s="105"/>
      <c r="FN25" s="105"/>
      <c r="FO25" s="105"/>
      <c r="FP25" s="105"/>
      <c r="FQ25" s="105"/>
      <c r="FR25" s="105"/>
      <c r="FS25" s="105"/>
      <c r="FT25" s="105"/>
      <c r="FU25" s="105"/>
      <c r="FV25" s="105"/>
      <c r="FW25" s="105"/>
      <c r="FX25" s="105"/>
      <c r="FY25" s="105"/>
      <c r="FZ25" s="105"/>
      <c r="GA25" s="105"/>
      <c r="GB25" s="105"/>
      <c r="GC25" s="105"/>
      <c r="GD25" s="105"/>
      <c r="GE25" s="105"/>
      <c r="GF25" s="105"/>
      <c r="GG25" s="105"/>
      <c r="GH25" s="105"/>
      <c r="GI25" s="105"/>
      <c r="GJ25" s="105"/>
      <c r="GK25" s="105"/>
      <c r="GL25" s="105"/>
      <c r="GM25" s="105"/>
      <c r="GN25" s="105"/>
      <c r="GO25" s="105"/>
      <c r="GP25" s="105"/>
      <c r="GQ25" s="105"/>
      <c r="GR25" s="105"/>
      <c r="GS25" s="105"/>
      <c r="GT25" s="105"/>
      <c r="GU25" s="105"/>
      <c r="GV25" s="105"/>
      <c r="GW25" s="105"/>
      <c r="GX25" s="105"/>
      <c r="GY25" s="105"/>
      <c r="GZ25" s="105"/>
      <c r="HA25" s="105"/>
      <c r="HB25" s="105"/>
      <c r="HC25" s="105"/>
      <c r="HD25" s="105"/>
      <c r="HE25" s="105"/>
      <c r="HF25" s="105"/>
      <c r="HG25" s="105"/>
      <c r="HH25" s="105"/>
      <c r="HI25" s="105"/>
      <c r="HJ25" s="105"/>
      <c r="HK25" s="105"/>
      <c r="HL25" s="105"/>
      <c r="HM25" s="105"/>
      <c r="HN25" s="105"/>
      <c r="HO25" s="105"/>
      <c r="HP25" s="105"/>
      <c r="HQ25" s="105"/>
      <c r="HR25" s="105"/>
      <c r="HS25" s="105"/>
      <c r="HT25" s="105"/>
      <c r="HU25" s="105"/>
      <c r="HV25" s="105"/>
      <c r="HW25" s="105"/>
      <c r="HX25" s="105"/>
      <c r="HY25" s="105"/>
      <c r="HZ25" s="105"/>
      <c r="IA25" s="105"/>
      <c r="IB25" s="105"/>
      <c r="IC25" s="105"/>
      <c r="ID25" s="105"/>
      <c r="IE25" s="105"/>
      <c r="IF25" s="105"/>
      <c r="IG25" s="105"/>
      <c r="IH25" s="105"/>
      <c r="II25" s="105"/>
      <c r="IJ25" s="105"/>
      <c r="IK25" s="105"/>
      <c r="IL25" s="105"/>
      <c r="IM25" s="105"/>
      <c r="IN25" s="105"/>
      <c r="IO25" s="105"/>
      <c r="IP25" s="105"/>
      <c r="IQ25" s="105"/>
      <c r="IR25" s="105"/>
      <c r="IS25" s="105"/>
      <c r="IT25" s="105"/>
      <c r="IU25" s="105"/>
      <c r="IV25" s="105"/>
    </row>
    <row r="26" spans="1:256">
      <c r="A26" s="105"/>
      <c r="B26" s="488" t="s">
        <v>338</v>
      </c>
      <c r="C26" s="488" t="s">
        <v>339</v>
      </c>
      <c r="D26" s="130" t="s">
        <v>130</v>
      </c>
      <c r="E26" s="289"/>
      <c r="F26" s="289"/>
      <c r="G26" s="289" t="s">
        <v>655</v>
      </c>
      <c r="H26" s="289" t="s">
        <v>655</v>
      </c>
      <c r="I26" s="289">
        <v>4.4690000000000001E-2</v>
      </c>
      <c r="J26" s="289">
        <v>4.428E-2</v>
      </c>
      <c r="K26" s="289">
        <v>1.3999999999999999E-4</v>
      </c>
      <c r="L26" s="289">
        <v>2.7E-4</v>
      </c>
      <c r="M26" s="104"/>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05"/>
      <c r="AP26" s="105"/>
      <c r="AQ26" s="105"/>
      <c r="AR26" s="105"/>
      <c r="AS26" s="105"/>
      <c r="AT26" s="105"/>
      <c r="AU26" s="105"/>
      <c r="AV26" s="105"/>
      <c r="AW26" s="105"/>
      <c r="AX26" s="105"/>
      <c r="AY26" s="105"/>
      <c r="AZ26" s="105"/>
      <c r="BA26" s="105"/>
      <c r="BB26" s="105"/>
      <c r="BC26" s="105"/>
      <c r="BD26" s="105"/>
      <c r="BE26" s="105"/>
      <c r="BF26" s="105"/>
      <c r="BG26" s="105"/>
      <c r="BH26" s="105"/>
      <c r="BI26" s="105"/>
      <c r="BJ26" s="105"/>
      <c r="BK26" s="105"/>
      <c r="BL26" s="105"/>
      <c r="BM26" s="105"/>
      <c r="BN26" s="105"/>
      <c r="BO26" s="105"/>
      <c r="BP26" s="105"/>
      <c r="BQ26" s="105"/>
      <c r="BR26" s="105"/>
      <c r="BS26" s="105"/>
      <c r="BT26" s="105"/>
      <c r="BU26" s="105"/>
      <c r="BV26" s="105"/>
      <c r="BW26" s="105"/>
      <c r="BX26" s="105"/>
      <c r="BY26" s="105"/>
      <c r="BZ26" s="105"/>
      <c r="CA26" s="105"/>
      <c r="CB26" s="105"/>
      <c r="CC26" s="105"/>
      <c r="CD26" s="105"/>
      <c r="CE26" s="105"/>
      <c r="CF26" s="105"/>
      <c r="CG26" s="105"/>
      <c r="CH26" s="105"/>
      <c r="CI26" s="105"/>
      <c r="CJ26" s="105"/>
      <c r="CK26" s="105"/>
      <c r="CL26" s="105"/>
      <c r="CM26" s="105"/>
      <c r="CN26" s="105"/>
      <c r="CO26" s="105"/>
      <c r="CP26" s="105"/>
      <c r="CQ26" s="105"/>
      <c r="CR26" s="105"/>
      <c r="CS26" s="105"/>
      <c r="CT26" s="105"/>
      <c r="CU26" s="105"/>
      <c r="CV26" s="105"/>
      <c r="CW26" s="105"/>
      <c r="CX26" s="105"/>
      <c r="CY26" s="105"/>
      <c r="CZ26" s="105"/>
      <c r="DA26" s="105"/>
      <c r="DB26" s="105"/>
      <c r="DC26" s="105"/>
      <c r="DD26" s="105"/>
      <c r="DE26" s="105"/>
      <c r="DF26" s="105"/>
      <c r="DG26" s="105"/>
      <c r="DH26" s="105"/>
      <c r="DI26" s="105"/>
      <c r="DJ26" s="105"/>
      <c r="DK26" s="105"/>
      <c r="DL26" s="105"/>
      <c r="DM26" s="105"/>
      <c r="DN26" s="105"/>
      <c r="DO26" s="105"/>
      <c r="DP26" s="105"/>
      <c r="DQ26" s="105"/>
      <c r="DR26" s="105"/>
      <c r="DS26" s="105"/>
      <c r="DT26" s="105"/>
      <c r="DU26" s="105"/>
      <c r="DV26" s="105"/>
      <c r="DW26" s="105"/>
      <c r="DX26" s="105"/>
      <c r="DY26" s="105"/>
      <c r="DZ26" s="105"/>
      <c r="EA26" s="105"/>
      <c r="EB26" s="105"/>
      <c r="EC26" s="105"/>
      <c r="ED26" s="105"/>
      <c r="EE26" s="105"/>
      <c r="EF26" s="105"/>
      <c r="EG26" s="105"/>
      <c r="EH26" s="105"/>
      <c r="EI26" s="105"/>
      <c r="EJ26" s="105"/>
      <c r="EK26" s="105"/>
      <c r="EL26" s="105"/>
      <c r="EM26" s="105"/>
      <c r="EN26" s="105"/>
      <c r="EO26" s="105"/>
      <c r="EP26" s="105"/>
      <c r="EQ26" s="105"/>
      <c r="ER26" s="105"/>
      <c r="ES26" s="105"/>
      <c r="ET26" s="105"/>
      <c r="EU26" s="105"/>
      <c r="EV26" s="105"/>
      <c r="EW26" s="105"/>
      <c r="EX26" s="105"/>
      <c r="EY26" s="105"/>
      <c r="EZ26" s="105"/>
      <c r="FA26" s="105"/>
      <c r="FB26" s="105"/>
      <c r="FC26" s="105"/>
      <c r="FD26" s="105"/>
      <c r="FE26" s="105"/>
      <c r="FF26" s="105"/>
      <c r="FG26" s="105"/>
      <c r="FH26" s="105"/>
      <c r="FI26" s="105"/>
      <c r="FJ26" s="105"/>
      <c r="FK26" s="105"/>
      <c r="FL26" s="105"/>
      <c r="FM26" s="105"/>
      <c r="FN26" s="105"/>
      <c r="FO26" s="105"/>
      <c r="FP26" s="105"/>
      <c r="FQ26" s="105"/>
      <c r="FR26" s="105"/>
      <c r="FS26" s="105"/>
      <c r="FT26" s="105"/>
      <c r="FU26" s="105"/>
      <c r="FV26" s="105"/>
      <c r="FW26" s="105"/>
      <c r="FX26" s="105"/>
      <c r="FY26" s="105"/>
      <c r="FZ26" s="105"/>
      <c r="GA26" s="105"/>
      <c r="GB26" s="105"/>
      <c r="GC26" s="105"/>
      <c r="GD26" s="105"/>
      <c r="GE26" s="105"/>
      <c r="GF26" s="105"/>
      <c r="GG26" s="105"/>
      <c r="GH26" s="105"/>
      <c r="GI26" s="105"/>
      <c r="GJ26" s="105"/>
      <c r="GK26" s="105"/>
      <c r="GL26" s="105"/>
      <c r="GM26" s="105"/>
      <c r="GN26" s="105"/>
      <c r="GO26" s="105"/>
      <c r="GP26" s="105"/>
      <c r="GQ26" s="105"/>
      <c r="GR26" s="105"/>
      <c r="GS26" s="105"/>
      <c r="GT26" s="105"/>
      <c r="GU26" s="105"/>
      <c r="GV26" s="105"/>
      <c r="GW26" s="105"/>
      <c r="GX26" s="105"/>
      <c r="GY26" s="105"/>
      <c r="GZ26" s="105"/>
      <c r="HA26" s="105"/>
      <c r="HB26" s="105"/>
      <c r="HC26" s="105"/>
      <c r="HD26" s="105"/>
      <c r="HE26" s="105"/>
      <c r="HF26" s="105"/>
      <c r="HG26" s="105"/>
      <c r="HH26" s="105"/>
      <c r="HI26" s="105"/>
      <c r="HJ26" s="105"/>
      <c r="HK26" s="105"/>
      <c r="HL26" s="105"/>
      <c r="HM26" s="105"/>
      <c r="HN26" s="105"/>
      <c r="HO26" s="105"/>
      <c r="HP26" s="105"/>
      <c r="HQ26" s="105"/>
      <c r="HR26" s="105"/>
      <c r="HS26" s="105"/>
      <c r="HT26" s="105"/>
      <c r="HU26" s="105"/>
      <c r="HV26" s="105"/>
      <c r="HW26" s="105"/>
      <c r="HX26" s="105"/>
      <c r="HY26" s="105"/>
      <c r="HZ26" s="105"/>
      <c r="IA26" s="105"/>
      <c r="IB26" s="105"/>
      <c r="IC26" s="105"/>
      <c r="ID26" s="105"/>
      <c r="IE26" s="105"/>
      <c r="IF26" s="105"/>
      <c r="IG26" s="105"/>
      <c r="IH26" s="105"/>
      <c r="II26" s="105"/>
      <c r="IJ26" s="105"/>
      <c r="IK26" s="105"/>
      <c r="IL26" s="105"/>
      <c r="IM26" s="105"/>
      <c r="IN26" s="105"/>
      <c r="IO26" s="105"/>
      <c r="IP26" s="105"/>
      <c r="IQ26" s="105"/>
      <c r="IR26" s="105"/>
      <c r="IS26" s="105"/>
      <c r="IT26" s="105"/>
      <c r="IU26" s="105"/>
      <c r="IV26" s="105"/>
    </row>
    <row r="27" spans="1:256">
      <c r="A27" s="105"/>
      <c r="B27" s="488"/>
      <c r="C27" s="488"/>
      <c r="D27" s="130" t="s">
        <v>340</v>
      </c>
      <c r="E27" s="289"/>
      <c r="F27" s="289"/>
      <c r="G27" s="289" t="s">
        <v>655</v>
      </c>
      <c r="H27" s="289" t="s">
        <v>655</v>
      </c>
      <c r="I27" s="289">
        <v>7.1910000000000002E-2</v>
      </c>
      <c r="J27" s="289">
        <v>7.1260000000000004E-2</v>
      </c>
      <c r="K27" s="289">
        <v>2.2000000000000001E-4</v>
      </c>
      <c r="L27" s="289">
        <v>4.2999999999999999E-4</v>
      </c>
      <c r="M27" s="104"/>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05"/>
      <c r="BJ27" s="105"/>
      <c r="BK27" s="105"/>
      <c r="BL27" s="105"/>
      <c r="BM27" s="105"/>
      <c r="BN27" s="105"/>
      <c r="BO27" s="105"/>
      <c r="BP27" s="105"/>
      <c r="BQ27" s="105"/>
      <c r="BR27" s="105"/>
      <c r="BS27" s="105"/>
      <c r="BT27" s="105"/>
      <c r="BU27" s="105"/>
      <c r="BV27" s="105"/>
      <c r="BW27" s="105"/>
      <c r="BX27" s="105"/>
      <c r="BY27" s="105"/>
      <c r="BZ27" s="105"/>
      <c r="CA27" s="105"/>
      <c r="CB27" s="105"/>
      <c r="CC27" s="105"/>
      <c r="CD27" s="105"/>
      <c r="CE27" s="105"/>
      <c r="CF27" s="105"/>
      <c r="CG27" s="105"/>
      <c r="CH27" s="105"/>
      <c r="CI27" s="105"/>
      <c r="CJ27" s="105"/>
      <c r="CK27" s="105"/>
      <c r="CL27" s="105"/>
      <c r="CM27" s="105"/>
      <c r="CN27" s="105"/>
      <c r="CO27" s="105"/>
      <c r="CP27" s="105"/>
      <c r="CQ27" s="105"/>
      <c r="CR27" s="105"/>
      <c r="CS27" s="105"/>
      <c r="CT27" s="105"/>
      <c r="CU27" s="105"/>
      <c r="CV27" s="105"/>
      <c r="CW27" s="105"/>
      <c r="CX27" s="105"/>
      <c r="CY27" s="105"/>
      <c r="CZ27" s="105"/>
      <c r="DA27" s="105"/>
      <c r="DB27" s="105"/>
      <c r="DC27" s="105"/>
      <c r="DD27" s="105"/>
      <c r="DE27" s="105"/>
      <c r="DF27" s="105"/>
      <c r="DG27" s="105"/>
      <c r="DH27" s="105"/>
      <c r="DI27" s="105"/>
      <c r="DJ27" s="105"/>
      <c r="DK27" s="105"/>
      <c r="DL27" s="105"/>
      <c r="DM27" s="105"/>
      <c r="DN27" s="105"/>
      <c r="DO27" s="105"/>
      <c r="DP27" s="105"/>
      <c r="DQ27" s="105"/>
      <c r="DR27" s="105"/>
      <c r="DS27" s="105"/>
      <c r="DT27" s="105"/>
      <c r="DU27" s="105"/>
      <c r="DV27" s="105"/>
      <c r="DW27" s="105"/>
      <c r="DX27" s="105"/>
      <c r="DY27" s="105"/>
      <c r="DZ27" s="105"/>
      <c r="EA27" s="105"/>
      <c r="EB27" s="105"/>
      <c r="EC27" s="105"/>
      <c r="ED27" s="105"/>
      <c r="EE27" s="105"/>
      <c r="EF27" s="105"/>
      <c r="EG27" s="105"/>
      <c r="EH27" s="105"/>
      <c r="EI27" s="105"/>
      <c r="EJ27" s="105"/>
      <c r="EK27" s="105"/>
      <c r="EL27" s="105"/>
      <c r="EM27" s="105"/>
      <c r="EN27" s="105"/>
      <c r="EO27" s="105"/>
      <c r="EP27" s="105"/>
      <c r="EQ27" s="105"/>
      <c r="ER27" s="105"/>
      <c r="ES27" s="105"/>
      <c r="ET27" s="105"/>
      <c r="EU27" s="105"/>
      <c r="EV27" s="105"/>
      <c r="EW27" s="105"/>
      <c r="EX27" s="105"/>
      <c r="EY27" s="105"/>
      <c r="EZ27" s="105"/>
      <c r="FA27" s="105"/>
      <c r="FB27" s="105"/>
      <c r="FC27" s="105"/>
      <c r="FD27" s="105"/>
      <c r="FE27" s="105"/>
      <c r="FF27" s="105"/>
      <c r="FG27" s="105"/>
      <c r="FH27" s="105"/>
      <c r="FI27" s="105"/>
      <c r="FJ27" s="105"/>
      <c r="FK27" s="105"/>
      <c r="FL27" s="105"/>
      <c r="FM27" s="105"/>
      <c r="FN27" s="105"/>
      <c r="FO27" s="105"/>
      <c r="FP27" s="105"/>
      <c r="FQ27" s="105"/>
      <c r="FR27" s="105"/>
      <c r="FS27" s="105"/>
      <c r="FT27" s="105"/>
      <c r="FU27" s="105"/>
      <c r="FV27" s="105"/>
      <c r="FW27" s="105"/>
      <c r="FX27" s="105"/>
      <c r="FY27" s="105"/>
      <c r="FZ27" s="105"/>
      <c r="GA27" s="105"/>
      <c r="GB27" s="105"/>
      <c r="GC27" s="105"/>
      <c r="GD27" s="105"/>
      <c r="GE27" s="105"/>
      <c r="GF27" s="105"/>
      <c r="GG27" s="105"/>
      <c r="GH27" s="105"/>
      <c r="GI27" s="105"/>
      <c r="GJ27" s="105"/>
      <c r="GK27" s="105"/>
      <c r="GL27" s="105"/>
      <c r="GM27" s="105"/>
      <c r="GN27" s="105"/>
      <c r="GO27" s="105"/>
      <c r="GP27" s="105"/>
      <c r="GQ27" s="105"/>
      <c r="GR27" s="105"/>
      <c r="GS27" s="105"/>
      <c r="GT27" s="105"/>
      <c r="GU27" s="105"/>
      <c r="GV27" s="105"/>
      <c r="GW27" s="105"/>
      <c r="GX27" s="105"/>
      <c r="GY27" s="105"/>
      <c r="GZ27" s="105"/>
      <c r="HA27" s="105"/>
      <c r="HB27" s="105"/>
      <c r="HC27" s="105"/>
      <c r="HD27" s="105"/>
      <c r="HE27" s="105"/>
      <c r="HF27" s="105"/>
      <c r="HG27" s="105"/>
      <c r="HH27" s="105"/>
      <c r="HI27" s="105"/>
      <c r="HJ27" s="105"/>
      <c r="HK27" s="105"/>
      <c r="HL27" s="105"/>
      <c r="HM27" s="105"/>
      <c r="HN27" s="105"/>
      <c r="HO27" s="105"/>
      <c r="HP27" s="105"/>
      <c r="HQ27" s="105"/>
      <c r="HR27" s="105"/>
      <c r="HS27" s="105"/>
      <c r="HT27" s="105"/>
      <c r="HU27" s="105"/>
      <c r="HV27" s="105"/>
      <c r="HW27" s="105"/>
      <c r="HX27" s="105"/>
      <c r="HY27" s="105"/>
      <c r="HZ27" s="105"/>
      <c r="IA27" s="105"/>
      <c r="IB27" s="105"/>
      <c r="IC27" s="105"/>
      <c r="ID27" s="105"/>
      <c r="IE27" s="105"/>
      <c r="IF27" s="105"/>
      <c r="IG27" s="105"/>
      <c r="IH27" s="105"/>
      <c r="II27" s="105"/>
      <c r="IJ27" s="105"/>
      <c r="IK27" s="105"/>
      <c r="IL27" s="105"/>
      <c r="IM27" s="105"/>
      <c r="IN27" s="105"/>
      <c r="IO27" s="105"/>
      <c r="IP27" s="105"/>
      <c r="IQ27" s="105"/>
      <c r="IR27" s="105"/>
      <c r="IS27" s="105"/>
      <c r="IT27" s="105"/>
      <c r="IU27" s="105"/>
      <c r="IV27" s="105"/>
    </row>
    <row r="28" spans="1:256">
      <c r="A28" s="105"/>
      <c r="B28" s="488"/>
      <c r="C28" s="488" t="s">
        <v>341</v>
      </c>
      <c r="D28" s="130" t="s">
        <v>130</v>
      </c>
      <c r="E28" s="289">
        <v>3.338E-2</v>
      </c>
      <c r="F28" s="289">
        <v>3.3079999999999998E-2</v>
      </c>
      <c r="G28" s="289">
        <v>1E-4</v>
      </c>
      <c r="H28" s="289">
        <v>2.0000000000000001E-4</v>
      </c>
      <c r="I28" s="289">
        <v>4.1739999999999999E-2</v>
      </c>
      <c r="J28" s="289">
        <v>4.1360000000000001E-2</v>
      </c>
      <c r="K28" s="289">
        <v>1.2999999999999999E-4</v>
      </c>
      <c r="L28" s="289">
        <v>2.5000000000000001E-4</v>
      </c>
      <c r="M28" s="104"/>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c r="AP28" s="105"/>
      <c r="AQ28" s="105"/>
      <c r="AR28" s="105"/>
      <c r="AS28" s="105"/>
      <c r="AT28" s="105"/>
      <c r="AU28" s="105"/>
      <c r="AV28" s="105"/>
      <c r="AW28" s="105"/>
      <c r="AX28" s="105"/>
      <c r="AY28" s="105"/>
      <c r="AZ28" s="105"/>
      <c r="BA28" s="105"/>
      <c r="BB28" s="105"/>
      <c r="BC28" s="105"/>
      <c r="BD28" s="105"/>
      <c r="BE28" s="105"/>
      <c r="BF28" s="105"/>
      <c r="BG28" s="105"/>
      <c r="BH28" s="105"/>
      <c r="BI28" s="105"/>
      <c r="BJ28" s="105"/>
      <c r="BK28" s="105"/>
      <c r="BL28" s="105"/>
      <c r="BM28" s="105"/>
      <c r="BN28" s="105"/>
      <c r="BO28" s="105"/>
      <c r="BP28" s="105"/>
      <c r="BQ28" s="105"/>
      <c r="BR28" s="105"/>
      <c r="BS28" s="105"/>
      <c r="BT28" s="105"/>
      <c r="BU28" s="105"/>
      <c r="BV28" s="105"/>
      <c r="BW28" s="105"/>
      <c r="BX28" s="105"/>
      <c r="BY28" s="105"/>
      <c r="BZ28" s="105"/>
      <c r="CA28" s="105"/>
      <c r="CB28" s="105"/>
      <c r="CC28" s="105"/>
      <c r="CD28" s="105"/>
      <c r="CE28" s="105"/>
      <c r="CF28" s="105"/>
      <c r="CG28" s="105"/>
      <c r="CH28" s="105"/>
      <c r="CI28" s="105"/>
      <c r="CJ28" s="105"/>
      <c r="CK28" s="105"/>
      <c r="CL28" s="105"/>
      <c r="CM28" s="105"/>
      <c r="CN28" s="105"/>
      <c r="CO28" s="105"/>
      <c r="CP28" s="105"/>
      <c r="CQ28" s="105"/>
      <c r="CR28" s="105"/>
      <c r="CS28" s="105"/>
      <c r="CT28" s="105"/>
      <c r="CU28" s="105"/>
      <c r="CV28" s="105"/>
      <c r="CW28" s="105"/>
      <c r="CX28" s="105"/>
      <c r="CY28" s="105"/>
      <c r="CZ28" s="105"/>
      <c r="DA28" s="105"/>
      <c r="DB28" s="105"/>
      <c r="DC28" s="105"/>
      <c r="DD28" s="105"/>
      <c r="DE28" s="105"/>
      <c r="DF28" s="105"/>
      <c r="DG28" s="105"/>
      <c r="DH28" s="105"/>
      <c r="DI28" s="105"/>
      <c r="DJ28" s="105"/>
      <c r="DK28" s="105"/>
      <c r="DL28" s="105"/>
      <c r="DM28" s="105"/>
      <c r="DN28" s="105"/>
      <c r="DO28" s="105"/>
      <c r="DP28" s="105"/>
      <c r="DQ28" s="105"/>
      <c r="DR28" s="105"/>
      <c r="DS28" s="105"/>
      <c r="DT28" s="105"/>
      <c r="DU28" s="105"/>
      <c r="DV28" s="105"/>
      <c r="DW28" s="105"/>
      <c r="DX28" s="105"/>
      <c r="DY28" s="105"/>
      <c r="DZ28" s="105"/>
      <c r="EA28" s="105"/>
      <c r="EB28" s="105"/>
      <c r="EC28" s="105"/>
      <c r="ED28" s="105"/>
      <c r="EE28" s="105"/>
      <c r="EF28" s="105"/>
      <c r="EG28" s="105"/>
      <c r="EH28" s="105"/>
      <c r="EI28" s="105"/>
      <c r="EJ28" s="105"/>
      <c r="EK28" s="105"/>
      <c r="EL28" s="105"/>
      <c r="EM28" s="105"/>
      <c r="EN28" s="105"/>
      <c r="EO28" s="105"/>
      <c r="EP28" s="105"/>
      <c r="EQ28" s="105"/>
      <c r="ER28" s="105"/>
      <c r="ES28" s="105"/>
      <c r="ET28" s="105"/>
      <c r="EU28" s="105"/>
      <c r="EV28" s="105"/>
      <c r="EW28" s="105"/>
      <c r="EX28" s="105"/>
      <c r="EY28" s="105"/>
      <c r="EZ28" s="105"/>
      <c r="FA28" s="105"/>
      <c r="FB28" s="105"/>
      <c r="FC28" s="105"/>
      <c r="FD28" s="105"/>
      <c r="FE28" s="105"/>
      <c r="FF28" s="105"/>
      <c r="FG28" s="105"/>
      <c r="FH28" s="105"/>
      <c r="FI28" s="105"/>
      <c r="FJ28" s="105"/>
      <c r="FK28" s="105"/>
      <c r="FL28" s="105"/>
      <c r="FM28" s="105"/>
      <c r="FN28" s="105"/>
      <c r="FO28" s="105"/>
      <c r="FP28" s="105"/>
      <c r="FQ28" s="105"/>
      <c r="FR28" s="105"/>
      <c r="FS28" s="105"/>
      <c r="FT28" s="105"/>
      <c r="FU28" s="105"/>
      <c r="FV28" s="105"/>
      <c r="FW28" s="105"/>
      <c r="FX28" s="105"/>
      <c r="FY28" s="105"/>
      <c r="FZ28" s="105"/>
      <c r="GA28" s="105"/>
      <c r="GB28" s="105"/>
      <c r="GC28" s="105"/>
      <c r="GD28" s="105"/>
      <c r="GE28" s="105"/>
      <c r="GF28" s="105"/>
      <c r="GG28" s="105"/>
      <c r="GH28" s="105"/>
      <c r="GI28" s="105"/>
      <c r="GJ28" s="105"/>
      <c r="GK28" s="105"/>
      <c r="GL28" s="105"/>
      <c r="GM28" s="105"/>
      <c r="GN28" s="105"/>
      <c r="GO28" s="105"/>
      <c r="GP28" s="105"/>
      <c r="GQ28" s="105"/>
      <c r="GR28" s="105"/>
      <c r="GS28" s="105"/>
      <c r="GT28" s="105"/>
      <c r="GU28" s="105"/>
      <c r="GV28" s="105"/>
      <c r="GW28" s="105"/>
      <c r="GX28" s="105"/>
      <c r="GY28" s="105"/>
      <c r="GZ28" s="105"/>
      <c r="HA28" s="105"/>
      <c r="HB28" s="105"/>
      <c r="HC28" s="105"/>
      <c r="HD28" s="105"/>
      <c r="HE28" s="105"/>
      <c r="HF28" s="105"/>
      <c r="HG28" s="105"/>
      <c r="HH28" s="105"/>
      <c r="HI28" s="105"/>
      <c r="HJ28" s="105"/>
      <c r="HK28" s="105"/>
      <c r="HL28" s="105"/>
      <c r="HM28" s="105"/>
      <c r="HN28" s="105"/>
      <c r="HO28" s="105"/>
      <c r="HP28" s="105"/>
      <c r="HQ28" s="105"/>
      <c r="HR28" s="105"/>
      <c r="HS28" s="105"/>
      <c r="HT28" s="105"/>
      <c r="HU28" s="105"/>
      <c r="HV28" s="105"/>
      <c r="HW28" s="105"/>
      <c r="HX28" s="105"/>
      <c r="HY28" s="105"/>
      <c r="HZ28" s="105"/>
      <c r="IA28" s="105"/>
      <c r="IB28" s="105"/>
      <c r="IC28" s="105"/>
      <c r="ID28" s="105"/>
      <c r="IE28" s="105"/>
      <c r="IF28" s="105"/>
      <c r="IG28" s="105"/>
      <c r="IH28" s="105"/>
      <c r="II28" s="105"/>
      <c r="IJ28" s="105"/>
      <c r="IK28" s="105"/>
      <c r="IL28" s="105"/>
      <c r="IM28" s="105"/>
      <c r="IN28" s="105"/>
      <c r="IO28" s="105"/>
      <c r="IP28" s="105"/>
      <c r="IQ28" s="105"/>
      <c r="IR28" s="105"/>
      <c r="IS28" s="105"/>
      <c r="IT28" s="105"/>
      <c r="IU28" s="105"/>
      <c r="IV28" s="105"/>
    </row>
    <row r="29" spans="1:256">
      <c r="A29" s="105"/>
      <c r="B29" s="488"/>
      <c r="C29" s="488"/>
      <c r="D29" s="130" t="s">
        <v>340</v>
      </c>
      <c r="E29" s="289">
        <v>5.373E-2</v>
      </c>
      <c r="F29" s="289">
        <v>5.3240000000000003E-2</v>
      </c>
      <c r="G29" s="289">
        <v>1.7000000000000001E-4</v>
      </c>
      <c r="H29" s="289">
        <v>3.2000000000000003E-4</v>
      </c>
      <c r="I29" s="289">
        <v>6.7169999999999994E-2</v>
      </c>
      <c r="J29" s="289">
        <v>6.6559999999999994E-2</v>
      </c>
      <c r="K29" s="289">
        <v>2.1000000000000001E-4</v>
      </c>
      <c r="L29" s="289">
        <v>4.0000000000000002E-4</v>
      </c>
      <c r="M29" s="104"/>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5"/>
      <c r="CF29" s="105"/>
      <c r="CG29" s="105"/>
      <c r="CH29" s="105"/>
      <c r="CI29" s="105"/>
      <c r="CJ29" s="105"/>
      <c r="CK29" s="105"/>
      <c r="CL29" s="105"/>
      <c r="CM29" s="105"/>
      <c r="CN29" s="105"/>
      <c r="CO29" s="105"/>
      <c r="CP29" s="105"/>
      <c r="CQ29" s="105"/>
      <c r="CR29" s="105"/>
      <c r="CS29" s="105"/>
      <c r="CT29" s="105"/>
      <c r="CU29" s="105"/>
      <c r="CV29" s="105"/>
      <c r="CW29" s="105"/>
      <c r="CX29" s="105"/>
      <c r="CY29" s="105"/>
      <c r="CZ29" s="105"/>
      <c r="DA29" s="105"/>
      <c r="DB29" s="105"/>
      <c r="DC29" s="105"/>
      <c r="DD29" s="105"/>
      <c r="DE29" s="105"/>
      <c r="DF29" s="105"/>
      <c r="DG29" s="105"/>
      <c r="DH29" s="105"/>
      <c r="DI29" s="105"/>
      <c r="DJ29" s="105"/>
      <c r="DK29" s="105"/>
      <c r="DL29" s="105"/>
      <c r="DM29" s="105"/>
      <c r="DN29" s="105"/>
      <c r="DO29" s="105"/>
      <c r="DP29" s="105"/>
      <c r="DQ29" s="105"/>
      <c r="DR29" s="105"/>
      <c r="DS29" s="105"/>
      <c r="DT29" s="105"/>
      <c r="DU29" s="105"/>
      <c r="DV29" s="105"/>
      <c r="DW29" s="105"/>
      <c r="DX29" s="105"/>
      <c r="DY29" s="105"/>
      <c r="DZ29" s="105"/>
      <c r="EA29" s="105"/>
      <c r="EB29" s="105"/>
      <c r="EC29" s="105"/>
      <c r="ED29" s="105"/>
      <c r="EE29" s="105"/>
      <c r="EF29" s="105"/>
      <c r="EG29" s="105"/>
      <c r="EH29" s="105"/>
      <c r="EI29" s="105"/>
      <c r="EJ29" s="105"/>
      <c r="EK29" s="105"/>
      <c r="EL29" s="105"/>
      <c r="EM29" s="105"/>
      <c r="EN29" s="105"/>
      <c r="EO29" s="105"/>
      <c r="EP29" s="105"/>
      <c r="EQ29" s="105"/>
      <c r="ER29" s="105"/>
      <c r="ES29" s="105"/>
      <c r="ET29" s="105"/>
      <c r="EU29" s="105"/>
      <c r="EV29" s="105"/>
      <c r="EW29" s="105"/>
      <c r="EX29" s="105"/>
      <c r="EY29" s="105"/>
      <c r="EZ29" s="105"/>
      <c r="FA29" s="105"/>
      <c r="FB29" s="105"/>
      <c r="FC29" s="105"/>
      <c r="FD29" s="105"/>
      <c r="FE29" s="105"/>
      <c r="FF29" s="105"/>
      <c r="FG29" s="105"/>
      <c r="FH29" s="105"/>
      <c r="FI29" s="105"/>
      <c r="FJ29" s="105"/>
      <c r="FK29" s="105"/>
      <c r="FL29" s="105"/>
      <c r="FM29" s="105"/>
      <c r="FN29" s="105"/>
      <c r="FO29" s="105"/>
      <c r="FP29" s="105"/>
      <c r="FQ29" s="105"/>
      <c r="FR29" s="105"/>
      <c r="FS29" s="105"/>
      <c r="FT29" s="105"/>
      <c r="FU29" s="105"/>
      <c r="FV29" s="105"/>
      <c r="FW29" s="105"/>
      <c r="FX29" s="105"/>
      <c r="FY29" s="105"/>
      <c r="FZ29" s="105"/>
      <c r="GA29" s="105"/>
      <c r="GB29" s="105"/>
      <c r="GC29" s="105"/>
      <c r="GD29" s="105"/>
      <c r="GE29" s="105"/>
      <c r="GF29" s="105"/>
      <c r="GG29" s="105"/>
      <c r="GH29" s="105"/>
      <c r="GI29" s="105"/>
      <c r="GJ29" s="105"/>
      <c r="GK29" s="105"/>
      <c r="GL29" s="105"/>
      <c r="GM29" s="105"/>
      <c r="GN29" s="105"/>
      <c r="GO29" s="105"/>
      <c r="GP29" s="105"/>
      <c r="GQ29" s="105"/>
      <c r="GR29" s="105"/>
      <c r="GS29" s="105"/>
      <c r="GT29" s="105"/>
      <c r="GU29" s="105"/>
      <c r="GV29" s="105"/>
      <c r="GW29" s="105"/>
      <c r="GX29" s="105"/>
      <c r="GY29" s="105"/>
      <c r="GZ29" s="105"/>
      <c r="HA29" s="105"/>
      <c r="HB29" s="105"/>
      <c r="HC29" s="105"/>
      <c r="HD29" s="105"/>
      <c r="HE29" s="105"/>
      <c r="HF29" s="105"/>
      <c r="HG29" s="105"/>
      <c r="HH29" s="105"/>
      <c r="HI29" s="105"/>
      <c r="HJ29" s="105"/>
      <c r="HK29" s="105"/>
      <c r="HL29" s="105"/>
      <c r="HM29" s="105"/>
      <c r="HN29" s="105"/>
      <c r="HO29" s="105"/>
      <c r="HP29" s="105"/>
      <c r="HQ29" s="105"/>
      <c r="HR29" s="105"/>
      <c r="HS29" s="105"/>
      <c r="HT29" s="105"/>
      <c r="HU29" s="105"/>
      <c r="HV29" s="105"/>
      <c r="HW29" s="105"/>
      <c r="HX29" s="105"/>
      <c r="HY29" s="105"/>
      <c r="HZ29" s="105"/>
      <c r="IA29" s="105"/>
      <c r="IB29" s="105"/>
      <c r="IC29" s="105"/>
      <c r="ID29" s="105"/>
      <c r="IE29" s="105"/>
      <c r="IF29" s="105"/>
      <c r="IG29" s="105"/>
      <c r="IH29" s="105"/>
      <c r="II29" s="105"/>
      <c r="IJ29" s="105"/>
      <c r="IK29" s="105"/>
      <c r="IL29" s="105"/>
      <c r="IM29" s="105"/>
      <c r="IN29" s="105"/>
      <c r="IO29" s="105"/>
      <c r="IP29" s="105"/>
      <c r="IQ29" s="105"/>
      <c r="IR29" s="105"/>
      <c r="IS29" s="105"/>
      <c r="IT29" s="105"/>
      <c r="IU29" s="105"/>
      <c r="IV29" s="105"/>
    </row>
    <row r="30" spans="1:256">
      <c r="A30" s="105"/>
      <c r="B30" s="488"/>
      <c r="C30" s="488" t="s">
        <v>342</v>
      </c>
      <c r="D30" s="130" t="s">
        <v>130</v>
      </c>
      <c r="E30" s="289">
        <v>2.0379999999999999E-2</v>
      </c>
      <c r="F30" s="289">
        <v>2.0199999999999999E-2</v>
      </c>
      <c r="G30" s="289">
        <v>6.0000000000000002E-5</v>
      </c>
      <c r="H30" s="289">
        <v>1.2E-4</v>
      </c>
      <c r="I30" s="289">
        <v>5.126E-2</v>
      </c>
      <c r="J30" s="289">
        <v>5.0799999999999998E-2</v>
      </c>
      <c r="K30" s="289">
        <v>1.6000000000000001E-4</v>
      </c>
      <c r="L30" s="289">
        <v>2.9999999999999997E-4</v>
      </c>
      <c r="M30" s="104"/>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5"/>
      <c r="CF30" s="105"/>
      <c r="CG30" s="105"/>
      <c r="CH30" s="105"/>
      <c r="CI30" s="105"/>
      <c r="CJ30" s="105"/>
      <c r="CK30" s="105"/>
      <c r="CL30" s="105"/>
      <c r="CM30" s="105"/>
      <c r="CN30" s="105"/>
      <c r="CO30" s="105"/>
      <c r="CP30" s="105"/>
      <c r="CQ30" s="105"/>
      <c r="CR30" s="105"/>
      <c r="CS30" s="105"/>
      <c r="CT30" s="105"/>
      <c r="CU30" s="105"/>
      <c r="CV30" s="105"/>
      <c r="CW30" s="105"/>
      <c r="CX30" s="105"/>
      <c r="CY30" s="105"/>
      <c r="CZ30" s="105"/>
      <c r="DA30" s="105"/>
      <c r="DB30" s="105"/>
      <c r="DC30" s="105"/>
      <c r="DD30" s="105"/>
      <c r="DE30" s="105"/>
      <c r="DF30" s="105"/>
      <c r="DG30" s="105"/>
      <c r="DH30" s="105"/>
      <c r="DI30" s="105"/>
      <c r="DJ30" s="105"/>
      <c r="DK30" s="105"/>
      <c r="DL30" s="105"/>
      <c r="DM30" s="105"/>
      <c r="DN30" s="105"/>
      <c r="DO30" s="105"/>
      <c r="DP30" s="105"/>
      <c r="DQ30" s="105"/>
      <c r="DR30" s="105"/>
      <c r="DS30" s="105"/>
      <c r="DT30" s="105"/>
      <c r="DU30" s="105"/>
      <c r="DV30" s="105"/>
      <c r="DW30" s="105"/>
      <c r="DX30" s="105"/>
      <c r="DY30" s="105"/>
      <c r="DZ30" s="105"/>
      <c r="EA30" s="105"/>
      <c r="EB30" s="105"/>
      <c r="EC30" s="105"/>
      <c r="ED30" s="105"/>
      <c r="EE30" s="105"/>
      <c r="EF30" s="105"/>
      <c r="EG30" s="105"/>
      <c r="EH30" s="105"/>
      <c r="EI30" s="105"/>
      <c r="EJ30" s="105"/>
      <c r="EK30" s="105"/>
      <c r="EL30" s="105"/>
      <c r="EM30" s="105"/>
      <c r="EN30" s="105"/>
      <c r="EO30" s="105"/>
      <c r="EP30" s="105"/>
      <c r="EQ30" s="105"/>
      <c r="ER30" s="105"/>
      <c r="ES30" s="105"/>
      <c r="ET30" s="105"/>
      <c r="EU30" s="105"/>
      <c r="EV30" s="105"/>
      <c r="EW30" s="105"/>
      <c r="EX30" s="105"/>
      <c r="EY30" s="105"/>
      <c r="EZ30" s="105"/>
      <c r="FA30" s="105"/>
      <c r="FB30" s="105"/>
      <c r="FC30" s="105"/>
      <c r="FD30" s="105"/>
      <c r="FE30" s="105"/>
      <c r="FF30" s="105"/>
      <c r="FG30" s="105"/>
      <c r="FH30" s="105"/>
      <c r="FI30" s="105"/>
      <c r="FJ30" s="105"/>
      <c r="FK30" s="105"/>
      <c r="FL30" s="105"/>
      <c r="FM30" s="105"/>
      <c r="FN30" s="105"/>
      <c r="FO30" s="105"/>
      <c r="FP30" s="105"/>
      <c r="FQ30" s="105"/>
      <c r="FR30" s="105"/>
      <c r="FS30" s="105"/>
      <c r="FT30" s="105"/>
      <c r="FU30" s="105"/>
      <c r="FV30" s="105"/>
      <c r="FW30" s="105"/>
      <c r="FX30" s="105"/>
      <c r="FY30" s="105"/>
      <c r="FZ30" s="105"/>
      <c r="GA30" s="105"/>
      <c r="GB30" s="105"/>
      <c r="GC30" s="105"/>
      <c r="GD30" s="105"/>
      <c r="GE30" s="105"/>
      <c r="GF30" s="105"/>
      <c r="GG30" s="105"/>
      <c r="GH30" s="105"/>
      <c r="GI30" s="105"/>
      <c r="GJ30" s="105"/>
      <c r="GK30" s="105"/>
      <c r="GL30" s="105"/>
      <c r="GM30" s="105"/>
      <c r="GN30" s="105"/>
      <c r="GO30" s="105"/>
      <c r="GP30" s="105"/>
      <c r="GQ30" s="105"/>
      <c r="GR30" s="105"/>
      <c r="GS30" s="105"/>
      <c r="GT30" s="105"/>
      <c r="GU30" s="105"/>
      <c r="GV30" s="105"/>
      <c r="GW30" s="105"/>
      <c r="GX30" s="105"/>
      <c r="GY30" s="105"/>
      <c r="GZ30" s="105"/>
      <c r="HA30" s="105"/>
      <c r="HB30" s="105"/>
      <c r="HC30" s="105"/>
      <c r="HD30" s="105"/>
      <c r="HE30" s="105"/>
      <c r="HF30" s="105"/>
      <c r="HG30" s="105"/>
      <c r="HH30" s="105"/>
      <c r="HI30" s="105"/>
      <c r="HJ30" s="105"/>
      <c r="HK30" s="105"/>
      <c r="HL30" s="105"/>
      <c r="HM30" s="105"/>
      <c r="HN30" s="105"/>
      <c r="HO30" s="105"/>
      <c r="HP30" s="105"/>
      <c r="HQ30" s="105"/>
      <c r="HR30" s="105"/>
      <c r="HS30" s="105"/>
      <c r="HT30" s="105"/>
      <c r="HU30" s="105"/>
      <c r="HV30" s="105"/>
      <c r="HW30" s="105"/>
      <c r="HX30" s="105"/>
      <c r="HY30" s="105"/>
      <c r="HZ30" s="105"/>
      <c r="IA30" s="105"/>
      <c r="IB30" s="105"/>
      <c r="IC30" s="105"/>
      <c r="ID30" s="105"/>
      <c r="IE30" s="105"/>
      <c r="IF30" s="105"/>
      <c r="IG30" s="105"/>
      <c r="IH30" s="105"/>
      <c r="II30" s="105"/>
      <c r="IJ30" s="105"/>
      <c r="IK30" s="105"/>
      <c r="IL30" s="105"/>
      <c r="IM30" s="105"/>
      <c r="IN30" s="105"/>
      <c r="IO30" s="105"/>
      <c r="IP30" s="105"/>
      <c r="IQ30" s="105"/>
      <c r="IR30" s="105"/>
      <c r="IS30" s="105"/>
      <c r="IT30" s="105"/>
      <c r="IU30" s="105"/>
      <c r="IV30" s="105"/>
    </row>
    <row r="31" spans="1:256">
      <c r="A31" s="105"/>
      <c r="B31" s="488"/>
      <c r="C31" s="488"/>
      <c r="D31" s="130" t="s">
        <v>340</v>
      </c>
      <c r="E31" s="289">
        <v>3.2800000000000003E-2</v>
      </c>
      <c r="F31" s="289">
        <v>3.2509999999999997E-2</v>
      </c>
      <c r="G31" s="289">
        <v>1E-4</v>
      </c>
      <c r="H31" s="289">
        <v>1.9000000000000001E-4</v>
      </c>
      <c r="I31" s="289">
        <v>8.2490000000000008E-2</v>
      </c>
      <c r="J31" s="289">
        <v>8.1750000000000003E-2</v>
      </c>
      <c r="K31" s="289">
        <v>2.5000000000000001E-4</v>
      </c>
      <c r="L31" s="289">
        <v>4.8999999999999998E-4</v>
      </c>
      <c r="M31" s="104"/>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5"/>
      <c r="AT31" s="105"/>
      <c r="AU31" s="105"/>
      <c r="AV31" s="105"/>
      <c r="AW31" s="105"/>
      <c r="AX31" s="105"/>
      <c r="AY31" s="105"/>
      <c r="AZ31" s="105"/>
      <c r="BA31" s="105"/>
      <c r="BB31" s="105"/>
      <c r="BC31" s="105"/>
      <c r="BD31" s="105"/>
      <c r="BE31" s="105"/>
      <c r="BF31" s="105"/>
      <c r="BG31" s="105"/>
      <c r="BH31" s="105"/>
      <c r="BI31" s="105"/>
      <c r="BJ31" s="105"/>
      <c r="BK31" s="105"/>
      <c r="BL31" s="105"/>
      <c r="BM31" s="105"/>
      <c r="BN31" s="105"/>
      <c r="BO31" s="105"/>
      <c r="BP31" s="105"/>
      <c r="BQ31" s="105"/>
      <c r="BR31" s="105"/>
      <c r="BS31" s="105"/>
      <c r="BT31" s="105"/>
      <c r="BU31" s="105"/>
      <c r="BV31" s="105"/>
      <c r="BW31" s="105"/>
      <c r="BX31" s="105"/>
      <c r="BY31" s="105"/>
      <c r="BZ31" s="105"/>
      <c r="CA31" s="105"/>
      <c r="CB31" s="105"/>
      <c r="CC31" s="105"/>
      <c r="CD31" s="105"/>
      <c r="CE31" s="105"/>
      <c r="CF31" s="105"/>
      <c r="CG31" s="105"/>
      <c r="CH31" s="105"/>
      <c r="CI31" s="105"/>
      <c r="CJ31" s="105"/>
      <c r="CK31" s="105"/>
      <c r="CL31" s="105"/>
      <c r="CM31" s="105"/>
      <c r="CN31" s="105"/>
      <c r="CO31" s="105"/>
      <c r="CP31" s="105"/>
      <c r="CQ31" s="105"/>
      <c r="CR31" s="105"/>
      <c r="CS31" s="105"/>
      <c r="CT31" s="105"/>
      <c r="CU31" s="105"/>
      <c r="CV31" s="105"/>
      <c r="CW31" s="105"/>
      <c r="CX31" s="105"/>
      <c r="CY31" s="105"/>
      <c r="CZ31" s="105"/>
      <c r="DA31" s="105"/>
      <c r="DB31" s="105"/>
      <c r="DC31" s="105"/>
      <c r="DD31" s="105"/>
      <c r="DE31" s="105"/>
      <c r="DF31" s="105"/>
      <c r="DG31" s="105"/>
      <c r="DH31" s="105"/>
      <c r="DI31" s="105"/>
      <c r="DJ31" s="105"/>
      <c r="DK31" s="105"/>
      <c r="DL31" s="105"/>
      <c r="DM31" s="105"/>
      <c r="DN31" s="105"/>
      <c r="DO31" s="105"/>
      <c r="DP31" s="105"/>
      <c r="DQ31" s="105"/>
      <c r="DR31" s="105"/>
      <c r="DS31" s="105"/>
      <c r="DT31" s="105"/>
      <c r="DU31" s="105"/>
      <c r="DV31" s="105"/>
      <c r="DW31" s="105"/>
      <c r="DX31" s="105"/>
      <c r="DY31" s="105"/>
      <c r="DZ31" s="105"/>
      <c r="EA31" s="105"/>
      <c r="EB31" s="105"/>
      <c r="EC31" s="105"/>
      <c r="ED31" s="105"/>
      <c r="EE31" s="105"/>
      <c r="EF31" s="105"/>
      <c r="EG31" s="105"/>
      <c r="EH31" s="105"/>
      <c r="EI31" s="105"/>
      <c r="EJ31" s="105"/>
      <c r="EK31" s="105"/>
      <c r="EL31" s="105"/>
      <c r="EM31" s="105"/>
      <c r="EN31" s="105"/>
      <c r="EO31" s="105"/>
      <c r="EP31" s="105"/>
      <c r="EQ31" s="105"/>
      <c r="ER31" s="105"/>
      <c r="ES31" s="105"/>
      <c r="ET31" s="105"/>
      <c r="EU31" s="105"/>
      <c r="EV31" s="105"/>
      <c r="EW31" s="105"/>
      <c r="EX31" s="105"/>
      <c r="EY31" s="105"/>
      <c r="EZ31" s="105"/>
      <c r="FA31" s="105"/>
      <c r="FB31" s="105"/>
      <c r="FC31" s="105"/>
      <c r="FD31" s="105"/>
      <c r="FE31" s="105"/>
      <c r="FF31" s="105"/>
      <c r="FG31" s="105"/>
      <c r="FH31" s="105"/>
      <c r="FI31" s="105"/>
      <c r="FJ31" s="105"/>
      <c r="FK31" s="105"/>
      <c r="FL31" s="105"/>
      <c r="FM31" s="105"/>
      <c r="FN31" s="105"/>
      <c r="FO31" s="105"/>
      <c r="FP31" s="105"/>
      <c r="FQ31" s="105"/>
      <c r="FR31" s="105"/>
      <c r="FS31" s="105"/>
      <c r="FT31" s="105"/>
      <c r="FU31" s="105"/>
      <c r="FV31" s="105"/>
      <c r="FW31" s="105"/>
      <c r="FX31" s="105"/>
      <c r="FY31" s="105"/>
      <c r="FZ31" s="105"/>
      <c r="GA31" s="105"/>
      <c r="GB31" s="105"/>
      <c r="GC31" s="105"/>
      <c r="GD31" s="105"/>
      <c r="GE31" s="105"/>
      <c r="GF31" s="105"/>
      <c r="GG31" s="105"/>
      <c r="GH31" s="105"/>
      <c r="GI31" s="105"/>
      <c r="GJ31" s="105"/>
      <c r="GK31" s="105"/>
      <c r="GL31" s="105"/>
      <c r="GM31" s="105"/>
      <c r="GN31" s="105"/>
      <c r="GO31" s="105"/>
      <c r="GP31" s="105"/>
      <c r="GQ31" s="105"/>
      <c r="GR31" s="105"/>
      <c r="GS31" s="105"/>
      <c r="GT31" s="105"/>
      <c r="GU31" s="105"/>
      <c r="GV31" s="105"/>
      <c r="GW31" s="105"/>
      <c r="GX31" s="105"/>
      <c r="GY31" s="105"/>
      <c r="GZ31" s="105"/>
      <c r="HA31" s="105"/>
      <c r="HB31" s="105"/>
      <c r="HC31" s="105"/>
      <c r="HD31" s="105"/>
      <c r="HE31" s="105"/>
      <c r="HF31" s="105"/>
      <c r="HG31" s="105"/>
      <c r="HH31" s="105"/>
      <c r="HI31" s="105"/>
      <c r="HJ31" s="105"/>
      <c r="HK31" s="105"/>
      <c r="HL31" s="105"/>
      <c r="HM31" s="105"/>
      <c r="HN31" s="105"/>
      <c r="HO31" s="105"/>
      <c r="HP31" s="105"/>
      <c r="HQ31" s="105"/>
      <c r="HR31" s="105"/>
      <c r="HS31" s="105"/>
      <c r="HT31" s="105"/>
      <c r="HU31" s="105"/>
      <c r="HV31" s="105"/>
      <c r="HW31" s="105"/>
      <c r="HX31" s="105"/>
      <c r="HY31" s="105"/>
      <c r="HZ31" s="105"/>
      <c r="IA31" s="105"/>
      <c r="IB31" s="105"/>
      <c r="IC31" s="105"/>
      <c r="ID31" s="105"/>
      <c r="IE31" s="105"/>
      <c r="IF31" s="105"/>
      <c r="IG31" s="105"/>
      <c r="IH31" s="105"/>
      <c r="II31" s="105"/>
      <c r="IJ31" s="105"/>
      <c r="IK31" s="105"/>
      <c r="IL31" s="105"/>
      <c r="IM31" s="105"/>
      <c r="IN31" s="105"/>
      <c r="IO31" s="105"/>
      <c r="IP31" s="105"/>
      <c r="IQ31" s="105"/>
      <c r="IR31" s="105"/>
      <c r="IS31" s="105"/>
      <c r="IT31" s="105"/>
      <c r="IU31" s="105"/>
      <c r="IV31" s="105"/>
    </row>
    <row r="32" spans="1:256">
      <c r="A32" s="105"/>
      <c r="B32" s="488"/>
      <c r="C32" s="488" t="s">
        <v>343</v>
      </c>
      <c r="D32" s="130" t="s">
        <v>130</v>
      </c>
      <c r="E32" s="289">
        <v>2.0789999999999999E-2</v>
      </c>
      <c r="F32" s="289">
        <v>2.061E-2</v>
      </c>
      <c r="G32" s="289">
        <v>6.0000000000000002E-5</v>
      </c>
      <c r="H32" s="289">
        <v>1.2E-4</v>
      </c>
      <c r="I32" s="289">
        <v>3.916E-2</v>
      </c>
      <c r="J32" s="289">
        <v>3.8809999999999997E-2</v>
      </c>
      <c r="K32" s="289">
        <v>1.2E-4</v>
      </c>
      <c r="L32" s="289">
        <v>2.3000000000000001E-4</v>
      </c>
      <c r="M32" s="104"/>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c r="CL32" s="105"/>
      <c r="CM32" s="105"/>
      <c r="CN32" s="105"/>
      <c r="CO32" s="105"/>
      <c r="CP32" s="105"/>
      <c r="CQ32" s="105"/>
      <c r="CR32" s="105"/>
      <c r="CS32" s="105"/>
      <c r="CT32" s="105"/>
      <c r="CU32" s="105"/>
      <c r="CV32" s="105"/>
      <c r="CW32" s="105"/>
      <c r="CX32" s="105"/>
      <c r="CY32" s="105"/>
      <c r="CZ32" s="105"/>
      <c r="DA32" s="105"/>
      <c r="DB32" s="105"/>
      <c r="DC32" s="105"/>
      <c r="DD32" s="105"/>
      <c r="DE32" s="105"/>
      <c r="DF32" s="105"/>
      <c r="DG32" s="105"/>
      <c r="DH32" s="105"/>
      <c r="DI32" s="105"/>
      <c r="DJ32" s="105"/>
      <c r="DK32" s="105"/>
      <c r="DL32" s="105"/>
      <c r="DM32" s="105"/>
      <c r="DN32" s="105"/>
      <c r="DO32" s="105"/>
      <c r="DP32" s="105"/>
      <c r="DQ32" s="105"/>
      <c r="DR32" s="105"/>
      <c r="DS32" s="105"/>
      <c r="DT32" s="105"/>
      <c r="DU32" s="105"/>
      <c r="DV32" s="105"/>
      <c r="DW32" s="105"/>
      <c r="DX32" s="105"/>
      <c r="DY32" s="105"/>
      <c r="DZ32" s="105"/>
      <c r="EA32" s="105"/>
      <c r="EB32" s="105"/>
      <c r="EC32" s="105"/>
      <c r="ED32" s="105"/>
      <c r="EE32" s="105"/>
      <c r="EF32" s="105"/>
      <c r="EG32" s="105"/>
      <c r="EH32" s="105"/>
      <c r="EI32" s="105"/>
      <c r="EJ32" s="105"/>
      <c r="EK32" s="105"/>
      <c r="EL32" s="105"/>
      <c r="EM32" s="105"/>
      <c r="EN32" s="105"/>
      <c r="EO32" s="105"/>
      <c r="EP32" s="105"/>
      <c r="EQ32" s="105"/>
      <c r="ER32" s="105"/>
      <c r="ES32" s="105"/>
      <c r="ET32" s="105"/>
      <c r="EU32" s="105"/>
      <c r="EV32" s="105"/>
      <c r="EW32" s="105"/>
      <c r="EX32" s="105"/>
      <c r="EY32" s="105"/>
      <c r="EZ32" s="105"/>
      <c r="FA32" s="105"/>
      <c r="FB32" s="105"/>
      <c r="FC32" s="105"/>
      <c r="FD32" s="105"/>
      <c r="FE32" s="105"/>
      <c r="FF32" s="105"/>
      <c r="FG32" s="105"/>
      <c r="FH32" s="105"/>
      <c r="FI32" s="105"/>
      <c r="FJ32" s="105"/>
      <c r="FK32" s="105"/>
      <c r="FL32" s="105"/>
      <c r="FM32" s="105"/>
      <c r="FN32" s="105"/>
      <c r="FO32" s="105"/>
      <c r="FP32" s="105"/>
      <c r="FQ32" s="105"/>
      <c r="FR32" s="105"/>
      <c r="FS32" s="105"/>
      <c r="FT32" s="105"/>
      <c r="FU32" s="105"/>
      <c r="FV32" s="105"/>
      <c r="FW32" s="105"/>
      <c r="FX32" s="105"/>
      <c r="FY32" s="105"/>
      <c r="FZ32" s="105"/>
      <c r="GA32" s="105"/>
      <c r="GB32" s="105"/>
      <c r="GC32" s="105"/>
      <c r="GD32" s="105"/>
      <c r="GE32" s="105"/>
      <c r="GF32" s="105"/>
      <c r="GG32" s="105"/>
      <c r="GH32" s="105"/>
      <c r="GI32" s="105"/>
      <c r="GJ32" s="105"/>
      <c r="GK32" s="105"/>
      <c r="GL32" s="105"/>
      <c r="GM32" s="105"/>
      <c r="GN32" s="105"/>
      <c r="GO32" s="105"/>
      <c r="GP32" s="105"/>
      <c r="GQ32" s="105"/>
      <c r="GR32" s="105"/>
      <c r="GS32" s="105"/>
      <c r="GT32" s="105"/>
      <c r="GU32" s="105"/>
      <c r="GV32" s="105"/>
      <c r="GW32" s="105"/>
      <c r="GX32" s="105"/>
      <c r="GY32" s="105"/>
      <c r="GZ32" s="105"/>
      <c r="HA32" s="105"/>
      <c r="HB32" s="105"/>
      <c r="HC32" s="105"/>
      <c r="HD32" s="105"/>
      <c r="HE32" s="105"/>
      <c r="HF32" s="105"/>
      <c r="HG32" s="105"/>
      <c r="HH32" s="105"/>
      <c r="HI32" s="105"/>
      <c r="HJ32" s="105"/>
      <c r="HK32" s="105"/>
      <c r="HL32" s="105"/>
      <c r="HM32" s="105"/>
      <c r="HN32" s="105"/>
      <c r="HO32" s="105"/>
      <c r="HP32" s="105"/>
      <c r="HQ32" s="105"/>
      <c r="HR32" s="105"/>
      <c r="HS32" s="105"/>
      <c r="HT32" s="105"/>
      <c r="HU32" s="105"/>
      <c r="HV32" s="105"/>
      <c r="HW32" s="105"/>
      <c r="HX32" s="105"/>
      <c r="HY32" s="105"/>
      <c r="HZ32" s="105"/>
      <c r="IA32" s="105"/>
      <c r="IB32" s="105"/>
      <c r="IC32" s="105"/>
      <c r="ID32" s="105"/>
      <c r="IE32" s="105"/>
      <c r="IF32" s="105"/>
      <c r="IG32" s="105"/>
      <c r="IH32" s="105"/>
      <c r="II32" s="105"/>
      <c r="IJ32" s="105"/>
      <c r="IK32" s="105"/>
      <c r="IL32" s="105"/>
      <c r="IM32" s="105"/>
      <c r="IN32" s="105"/>
      <c r="IO32" s="105"/>
      <c r="IP32" s="105"/>
      <c r="IQ32" s="105"/>
      <c r="IR32" s="105"/>
      <c r="IS32" s="105"/>
      <c r="IT32" s="105"/>
      <c r="IU32" s="105"/>
      <c r="IV32" s="105"/>
    </row>
    <row r="33" spans="1:256">
      <c r="A33" s="105"/>
      <c r="B33" s="488"/>
      <c r="C33" s="488"/>
      <c r="D33" s="130" t="s">
        <v>340</v>
      </c>
      <c r="E33" s="289">
        <v>3.347E-2</v>
      </c>
      <c r="F33" s="289">
        <v>3.3169999999999998E-2</v>
      </c>
      <c r="G33" s="289">
        <v>1E-4</v>
      </c>
      <c r="H33" s="289">
        <v>2.0000000000000001E-4</v>
      </c>
      <c r="I33" s="289">
        <v>6.3029999999999989E-2</v>
      </c>
      <c r="J33" s="289">
        <v>6.2469999999999998E-2</v>
      </c>
      <c r="K33" s="289">
        <v>1.9000000000000001E-4</v>
      </c>
      <c r="L33" s="289">
        <v>3.6999999999999999E-4</v>
      </c>
      <c r="M33" s="104"/>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5"/>
      <c r="CF33" s="105"/>
      <c r="CG33" s="105"/>
      <c r="CH33" s="105"/>
      <c r="CI33" s="105"/>
      <c r="CJ33" s="105"/>
      <c r="CK33" s="105"/>
      <c r="CL33" s="105"/>
      <c r="CM33" s="105"/>
      <c r="CN33" s="105"/>
      <c r="CO33" s="105"/>
      <c r="CP33" s="105"/>
      <c r="CQ33" s="105"/>
      <c r="CR33" s="105"/>
      <c r="CS33" s="105"/>
      <c r="CT33" s="105"/>
      <c r="CU33" s="105"/>
      <c r="CV33" s="105"/>
      <c r="CW33" s="105"/>
      <c r="CX33" s="105"/>
      <c r="CY33" s="105"/>
      <c r="CZ33" s="105"/>
      <c r="DA33" s="105"/>
      <c r="DB33" s="105"/>
      <c r="DC33" s="105"/>
      <c r="DD33" s="105"/>
      <c r="DE33" s="105"/>
      <c r="DF33" s="105"/>
      <c r="DG33" s="105"/>
      <c r="DH33" s="105"/>
      <c r="DI33" s="105"/>
      <c r="DJ33" s="105"/>
      <c r="DK33" s="105"/>
      <c r="DL33" s="105"/>
      <c r="DM33" s="105"/>
      <c r="DN33" s="105"/>
      <c r="DO33" s="105"/>
      <c r="DP33" s="105"/>
      <c r="DQ33" s="105"/>
      <c r="DR33" s="105"/>
      <c r="DS33" s="105"/>
      <c r="DT33" s="105"/>
      <c r="DU33" s="105"/>
      <c r="DV33" s="105"/>
      <c r="DW33" s="105"/>
      <c r="DX33" s="105"/>
      <c r="DY33" s="105"/>
      <c r="DZ33" s="105"/>
      <c r="EA33" s="105"/>
      <c r="EB33" s="105"/>
      <c r="EC33" s="105"/>
      <c r="ED33" s="105"/>
      <c r="EE33" s="105"/>
      <c r="EF33" s="105"/>
      <c r="EG33" s="105"/>
      <c r="EH33" s="105"/>
      <c r="EI33" s="105"/>
      <c r="EJ33" s="105"/>
      <c r="EK33" s="105"/>
      <c r="EL33" s="105"/>
      <c r="EM33" s="105"/>
      <c r="EN33" s="105"/>
      <c r="EO33" s="105"/>
      <c r="EP33" s="105"/>
      <c r="EQ33" s="105"/>
      <c r="ER33" s="105"/>
      <c r="ES33" s="105"/>
      <c r="ET33" s="105"/>
      <c r="EU33" s="105"/>
      <c r="EV33" s="105"/>
      <c r="EW33" s="105"/>
      <c r="EX33" s="105"/>
      <c r="EY33" s="105"/>
      <c r="EZ33" s="105"/>
      <c r="FA33" s="105"/>
      <c r="FB33" s="105"/>
      <c r="FC33" s="105"/>
      <c r="FD33" s="105"/>
      <c r="FE33" s="105"/>
      <c r="FF33" s="105"/>
      <c r="FG33" s="105"/>
      <c r="FH33" s="105"/>
      <c r="FI33" s="105"/>
      <c r="FJ33" s="105"/>
      <c r="FK33" s="105"/>
      <c r="FL33" s="105"/>
      <c r="FM33" s="105"/>
      <c r="FN33" s="105"/>
      <c r="FO33" s="105"/>
      <c r="FP33" s="105"/>
      <c r="FQ33" s="105"/>
      <c r="FR33" s="105"/>
      <c r="FS33" s="105"/>
      <c r="FT33" s="105"/>
      <c r="FU33" s="105"/>
      <c r="FV33" s="105"/>
      <c r="FW33" s="105"/>
      <c r="FX33" s="105"/>
      <c r="FY33" s="105"/>
      <c r="FZ33" s="105"/>
      <c r="GA33" s="105"/>
      <c r="GB33" s="105"/>
      <c r="GC33" s="105"/>
      <c r="GD33" s="105"/>
      <c r="GE33" s="105"/>
      <c r="GF33" s="105"/>
      <c r="GG33" s="105"/>
      <c r="GH33" s="105"/>
      <c r="GI33" s="105"/>
      <c r="GJ33" s="105"/>
      <c r="GK33" s="105"/>
      <c r="GL33" s="105"/>
      <c r="GM33" s="105"/>
      <c r="GN33" s="105"/>
      <c r="GO33" s="105"/>
      <c r="GP33" s="105"/>
      <c r="GQ33" s="105"/>
      <c r="GR33" s="105"/>
      <c r="GS33" s="105"/>
      <c r="GT33" s="105"/>
      <c r="GU33" s="105"/>
      <c r="GV33" s="105"/>
      <c r="GW33" s="105"/>
      <c r="GX33" s="105"/>
      <c r="GY33" s="105"/>
      <c r="GZ33" s="105"/>
      <c r="HA33" s="105"/>
      <c r="HB33" s="105"/>
      <c r="HC33" s="105"/>
      <c r="HD33" s="105"/>
      <c r="HE33" s="105"/>
      <c r="HF33" s="105"/>
      <c r="HG33" s="105"/>
      <c r="HH33" s="105"/>
      <c r="HI33" s="105"/>
      <c r="HJ33" s="105"/>
      <c r="HK33" s="105"/>
      <c r="HL33" s="105"/>
      <c r="HM33" s="105"/>
      <c r="HN33" s="105"/>
      <c r="HO33" s="105"/>
      <c r="HP33" s="105"/>
      <c r="HQ33" s="105"/>
      <c r="HR33" s="105"/>
      <c r="HS33" s="105"/>
      <c r="HT33" s="105"/>
      <c r="HU33" s="105"/>
      <c r="HV33" s="105"/>
      <c r="HW33" s="105"/>
      <c r="HX33" s="105"/>
      <c r="HY33" s="105"/>
      <c r="HZ33" s="105"/>
      <c r="IA33" s="105"/>
      <c r="IB33" s="105"/>
      <c r="IC33" s="105"/>
      <c r="ID33" s="105"/>
      <c r="IE33" s="105"/>
      <c r="IF33" s="105"/>
      <c r="IG33" s="105"/>
      <c r="IH33" s="105"/>
      <c r="II33" s="105"/>
      <c r="IJ33" s="105"/>
      <c r="IK33" s="105"/>
      <c r="IL33" s="105"/>
      <c r="IM33" s="105"/>
      <c r="IN33" s="105"/>
      <c r="IO33" s="105"/>
      <c r="IP33" s="105"/>
      <c r="IQ33" s="105"/>
      <c r="IR33" s="105"/>
      <c r="IS33" s="105"/>
      <c r="IT33" s="105"/>
      <c r="IU33" s="105"/>
      <c r="IV33" s="105"/>
    </row>
    <row r="34" spans="1:256">
      <c r="A34" s="105"/>
      <c r="B34" s="488"/>
      <c r="C34" s="488" t="s">
        <v>344</v>
      </c>
      <c r="D34" s="130" t="s">
        <v>130</v>
      </c>
      <c r="E34" s="289">
        <v>2.104E-2</v>
      </c>
      <c r="F34" s="289">
        <v>2.086E-2</v>
      </c>
      <c r="G34" s="289">
        <v>6.0000000000000002E-5</v>
      </c>
      <c r="H34" s="289">
        <v>1.2E-4</v>
      </c>
      <c r="I34" s="289"/>
      <c r="J34" s="289"/>
      <c r="K34" s="289" t="s">
        <v>655</v>
      </c>
      <c r="L34" s="289" t="s">
        <v>655</v>
      </c>
      <c r="M34" s="104"/>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c r="BO34" s="105"/>
      <c r="BP34" s="105"/>
      <c r="BQ34" s="105"/>
      <c r="BR34" s="105"/>
      <c r="BS34" s="105"/>
      <c r="BT34" s="105"/>
      <c r="BU34" s="105"/>
      <c r="BV34" s="105"/>
      <c r="BW34" s="105"/>
      <c r="BX34" s="105"/>
      <c r="BY34" s="105"/>
      <c r="BZ34" s="105"/>
      <c r="CA34" s="105"/>
      <c r="CB34" s="105"/>
      <c r="CC34" s="105"/>
      <c r="CD34" s="105"/>
      <c r="CE34" s="105"/>
      <c r="CF34" s="105"/>
      <c r="CG34" s="105"/>
      <c r="CH34" s="105"/>
      <c r="CI34" s="105"/>
      <c r="CJ34" s="105"/>
      <c r="CK34" s="105"/>
      <c r="CL34" s="105"/>
      <c r="CM34" s="105"/>
      <c r="CN34" s="105"/>
      <c r="CO34" s="105"/>
      <c r="CP34" s="105"/>
      <c r="CQ34" s="105"/>
      <c r="CR34" s="105"/>
      <c r="CS34" s="105"/>
      <c r="CT34" s="105"/>
      <c r="CU34" s="105"/>
      <c r="CV34" s="105"/>
      <c r="CW34" s="105"/>
      <c r="CX34" s="105"/>
      <c r="CY34" s="105"/>
      <c r="CZ34" s="105"/>
      <c r="DA34" s="105"/>
      <c r="DB34" s="105"/>
      <c r="DC34" s="105"/>
      <c r="DD34" s="105"/>
      <c r="DE34" s="105"/>
      <c r="DF34" s="105"/>
      <c r="DG34" s="105"/>
      <c r="DH34" s="105"/>
      <c r="DI34" s="105"/>
      <c r="DJ34" s="105"/>
      <c r="DK34" s="105"/>
      <c r="DL34" s="105"/>
      <c r="DM34" s="105"/>
      <c r="DN34" s="105"/>
      <c r="DO34" s="105"/>
      <c r="DP34" s="105"/>
      <c r="DQ34" s="105"/>
      <c r="DR34" s="105"/>
      <c r="DS34" s="105"/>
      <c r="DT34" s="105"/>
      <c r="DU34" s="105"/>
      <c r="DV34" s="105"/>
      <c r="DW34" s="105"/>
      <c r="DX34" s="105"/>
      <c r="DY34" s="105"/>
      <c r="DZ34" s="105"/>
      <c r="EA34" s="105"/>
      <c r="EB34" s="105"/>
      <c r="EC34" s="105"/>
      <c r="ED34" s="105"/>
      <c r="EE34" s="105"/>
      <c r="EF34" s="105"/>
      <c r="EG34" s="105"/>
      <c r="EH34" s="105"/>
      <c r="EI34" s="105"/>
      <c r="EJ34" s="105"/>
      <c r="EK34" s="105"/>
      <c r="EL34" s="105"/>
      <c r="EM34" s="105"/>
      <c r="EN34" s="105"/>
      <c r="EO34" s="105"/>
      <c r="EP34" s="105"/>
      <c r="EQ34" s="105"/>
      <c r="ER34" s="105"/>
      <c r="ES34" s="105"/>
      <c r="ET34" s="105"/>
      <c r="EU34" s="105"/>
      <c r="EV34" s="105"/>
      <c r="EW34" s="105"/>
      <c r="EX34" s="105"/>
      <c r="EY34" s="105"/>
      <c r="EZ34" s="105"/>
      <c r="FA34" s="105"/>
      <c r="FB34" s="105"/>
      <c r="FC34" s="105"/>
      <c r="FD34" s="105"/>
      <c r="FE34" s="105"/>
      <c r="FF34" s="105"/>
      <c r="FG34" s="105"/>
      <c r="FH34" s="105"/>
      <c r="FI34" s="105"/>
      <c r="FJ34" s="105"/>
      <c r="FK34" s="105"/>
      <c r="FL34" s="105"/>
      <c r="FM34" s="105"/>
      <c r="FN34" s="105"/>
      <c r="FO34" s="105"/>
      <c r="FP34" s="105"/>
      <c r="FQ34" s="105"/>
      <c r="FR34" s="105"/>
      <c r="FS34" s="105"/>
      <c r="FT34" s="105"/>
      <c r="FU34" s="105"/>
      <c r="FV34" s="105"/>
      <c r="FW34" s="105"/>
      <c r="FX34" s="105"/>
      <c r="FY34" s="105"/>
      <c r="FZ34" s="105"/>
      <c r="GA34" s="105"/>
      <c r="GB34" s="105"/>
      <c r="GC34" s="105"/>
      <c r="GD34" s="105"/>
      <c r="GE34" s="105"/>
      <c r="GF34" s="105"/>
      <c r="GG34" s="105"/>
      <c r="GH34" s="105"/>
      <c r="GI34" s="105"/>
      <c r="GJ34" s="105"/>
      <c r="GK34" s="105"/>
      <c r="GL34" s="105"/>
      <c r="GM34" s="105"/>
      <c r="GN34" s="105"/>
      <c r="GO34" s="105"/>
      <c r="GP34" s="105"/>
      <c r="GQ34" s="105"/>
      <c r="GR34" s="105"/>
      <c r="GS34" s="105"/>
      <c r="GT34" s="105"/>
      <c r="GU34" s="105"/>
      <c r="GV34" s="105"/>
      <c r="GW34" s="105"/>
      <c r="GX34" s="105"/>
      <c r="GY34" s="105"/>
      <c r="GZ34" s="105"/>
      <c r="HA34" s="105"/>
      <c r="HB34" s="105"/>
      <c r="HC34" s="105"/>
      <c r="HD34" s="105"/>
      <c r="HE34" s="105"/>
      <c r="HF34" s="105"/>
      <c r="HG34" s="105"/>
      <c r="HH34" s="105"/>
      <c r="HI34" s="105"/>
      <c r="HJ34" s="105"/>
      <c r="HK34" s="105"/>
      <c r="HL34" s="105"/>
      <c r="HM34" s="105"/>
      <c r="HN34" s="105"/>
      <c r="HO34" s="105"/>
      <c r="HP34" s="105"/>
      <c r="HQ34" s="105"/>
      <c r="HR34" s="105"/>
      <c r="HS34" s="105"/>
      <c r="HT34" s="105"/>
      <c r="HU34" s="105"/>
      <c r="HV34" s="105"/>
      <c r="HW34" s="105"/>
      <c r="HX34" s="105"/>
      <c r="HY34" s="105"/>
      <c r="HZ34" s="105"/>
      <c r="IA34" s="105"/>
      <c r="IB34" s="105"/>
      <c r="IC34" s="105"/>
      <c r="ID34" s="105"/>
      <c r="IE34" s="105"/>
      <c r="IF34" s="105"/>
      <c r="IG34" s="105"/>
      <c r="IH34" s="105"/>
      <c r="II34" s="105"/>
      <c r="IJ34" s="105"/>
      <c r="IK34" s="105"/>
      <c r="IL34" s="105"/>
      <c r="IM34" s="105"/>
      <c r="IN34" s="105"/>
      <c r="IO34" s="105"/>
      <c r="IP34" s="105"/>
      <c r="IQ34" s="105"/>
      <c r="IR34" s="105"/>
      <c r="IS34" s="105"/>
      <c r="IT34" s="105"/>
      <c r="IU34" s="105"/>
      <c r="IV34" s="105"/>
    </row>
    <row r="35" spans="1:256">
      <c r="A35" s="105"/>
      <c r="B35" s="488"/>
      <c r="C35" s="488"/>
      <c r="D35" s="130" t="s">
        <v>340</v>
      </c>
      <c r="E35" s="289">
        <v>3.3870000000000004E-2</v>
      </c>
      <c r="F35" s="289">
        <v>3.3570000000000003E-2</v>
      </c>
      <c r="G35" s="289">
        <v>1E-4</v>
      </c>
      <c r="H35" s="289">
        <v>2.0000000000000001E-4</v>
      </c>
      <c r="I35" s="289"/>
      <c r="J35" s="289"/>
      <c r="K35" s="289" t="s">
        <v>655</v>
      </c>
      <c r="L35" s="289" t="s">
        <v>655</v>
      </c>
      <c r="M35" s="104"/>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5"/>
      <c r="CF35" s="105"/>
      <c r="CG35" s="105"/>
      <c r="CH35" s="105"/>
      <c r="CI35" s="105"/>
      <c r="CJ35" s="105"/>
      <c r="CK35" s="105"/>
      <c r="CL35" s="105"/>
      <c r="CM35" s="105"/>
      <c r="CN35" s="105"/>
      <c r="CO35" s="105"/>
      <c r="CP35" s="105"/>
      <c r="CQ35" s="105"/>
      <c r="CR35" s="105"/>
      <c r="CS35" s="105"/>
      <c r="CT35" s="105"/>
      <c r="CU35" s="105"/>
      <c r="CV35" s="105"/>
      <c r="CW35" s="105"/>
      <c r="CX35" s="105"/>
      <c r="CY35" s="105"/>
      <c r="CZ35" s="105"/>
      <c r="DA35" s="105"/>
      <c r="DB35" s="105"/>
      <c r="DC35" s="105"/>
      <c r="DD35" s="105"/>
      <c r="DE35" s="105"/>
      <c r="DF35" s="105"/>
      <c r="DG35" s="105"/>
      <c r="DH35" s="105"/>
      <c r="DI35" s="105"/>
      <c r="DJ35" s="105"/>
      <c r="DK35" s="105"/>
      <c r="DL35" s="105"/>
      <c r="DM35" s="105"/>
      <c r="DN35" s="105"/>
      <c r="DO35" s="105"/>
      <c r="DP35" s="105"/>
      <c r="DQ35" s="105"/>
      <c r="DR35" s="105"/>
      <c r="DS35" s="105"/>
      <c r="DT35" s="105"/>
      <c r="DU35" s="105"/>
      <c r="DV35" s="105"/>
      <c r="DW35" s="105"/>
      <c r="DX35" s="105"/>
      <c r="DY35" s="105"/>
      <c r="DZ35" s="105"/>
      <c r="EA35" s="105"/>
      <c r="EB35" s="105"/>
      <c r="EC35" s="105"/>
      <c r="ED35" s="105"/>
      <c r="EE35" s="105"/>
      <c r="EF35" s="105"/>
      <c r="EG35" s="105"/>
      <c r="EH35" s="105"/>
      <c r="EI35" s="105"/>
      <c r="EJ35" s="105"/>
      <c r="EK35" s="105"/>
      <c r="EL35" s="105"/>
      <c r="EM35" s="105"/>
      <c r="EN35" s="105"/>
      <c r="EO35" s="105"/>
      <c r="EP35" s="105"/>
      <c r="EQ35" s="105"/>
      <c r="ER35" s="105"/>
      <c r="ES35" s="105"/>
      <c r="ET35" s="105"/>
      <c r="EU35" s="105"/>
      <c r="EV35" s="105"/>
      <c r="EW35" s="105"/>
      <c r="EX35" s="105"/>
      <c r="EY35" s="105"/>
      <c r="EZ35" s="105"/>
      <c r="FA35" s="105"/>
      <c r="FB35" s="105"/>
      <c r="FC35" s="105"/>
      <c r="FD35" s="105"/>
      <c r="FE35" s="105"/>
      <c r="FF35" s="105"/>
      <c r="FG35" s="105"/>
      <c r="FH35" s="105"/>
      <c r="FI35" s="105"/>
      <c r="FJ35" s="105"/>
      <c r="FK35" s="105"/>
      <c r="FL35" s="105"/>
      <c r="FM35" s="105"/>
      <c r="FN35" s="105"/>
      <c r="FO35" s="105"/>
      <c r="FP35" s="105"/>
      <c r="FQ35" s="105"/>
      <c r="FR35" s="105"/>
      <c r="FS35" s="105"/>
      <c r="FT35" s="105"/>
      <c r="FU35" s="105"/>
      <c r="FV35" s="105"/>
      <c r="FW35" s="105"/>
      <c r="FX35" s="105"/>
      <c r="FY35" s="105"/>
      <c r="FZ35" s="105"/>
      <c r="GA35" s="105"/>
      <c r="GB35" s="105"/>
      <c r="GC35" s="105"/>
      <c r="GD35" s="105"/>
      <c r="GE35" s="105"/>
      <c r="GF35" s="105"/>
      <c r="GG35" s="105"/>
      <c r="GH35" s="105"/>
      <c r="GI35" s="105"/>
      <c r="GJ35" s="105"/>
      <c r="GK35" s="105"/>
      <c r="GL35" s="105"/>
      <c r="GM35" s="105"/>
      <c r="GN35" s="105"/>
      <c r="GO35" s="105"/>
      <c r="GP35" s="105"/>
      <c r="GQ35" s="105"/>
      <c r="GR35" s="105"/>
      <c r="GS35" s="105"/>
      <c r="GT35" s="105"/>
      <c r="GU35" s="105"/>
      <c r="GV35" s="105"/>
      <c r="GW35" s="105"/>
      <c r="GX35" s="105"/>
      <c r="GY35" s="105"/>
      <c r="GZ35" s="105"/>
      <c r="HA35" s="105"/>
      <c r="HB35" s="105"/>
      <c r="HC35" s="105"/>
      <c r="HD35" s="105"/>
      <c r="HE35" s="105"/>
      <c r="HF35" s="105"/>
      <c r="HG35" s="105"/>
      <c r="HH35" s="105"/>
      <c r="HI35" s="105"/>
      <c r="HJ35" s="105"/>
      <c r="HK35" s="105"/>
      <c r="HL35" s="105"/>
      <c r="HM35" s="105"/>
      <c r="HN35" s="105"/>
      <c r="HO35" s="105"/>
      <c r="HP35" s="105"/>
      <c r="HQ35" s="105"/>
      <c r="HR35" s="105"/>
      <c r="HS35" s="105"/>
      <c r="HT35" s="105"/>
      <c r="HU35" s="105"/>
      <c r="HV35" s="105"/>
      <c r="HW35" s="105"/>
      <c r="HX35" s="105"/>
      <c r="HY35" s="105"/>
      <c r="HZ35" s="105"/>
      <c r="IA35" s="105"/>
      <c r="IB35" s="105"/>
      <c r="IC35" s="105"/>
      <c r="ID35" s="105"/>
      <c r="IE35" s="105"/>
      <c r="IF35" s="105"/>
      <c r="IG35" s="105"/>
      <c r="IH35" s="105"/>
      <c r="II35" s="105"/>
      <c r="IJ35" s="105"/>
      <c r="IK35" s="105"/>
      <c r="IL35" s="105"/>
      <c r="IM35" s="105"/>
      <c r="IN35" s="105"/>
      <c r="IO35" s="105"/>
      <c r="IP35" s="105"/>
      <c r="IQ35" s="105"/>
      <c r="IR35" s="105"/>
      <c r="IS35" s="105"/>
      <c r="IT35" s="105"/>
      <c r="IU35" s="105"/>
      <c r="IV35" s="105"/>
    </row>
    <row r="36" spans="1:256">
      <c r="A36" s="105"/>
      <c r="B36" s="488"/>
      <c r="C36" s="488" t="s">
        <v>345</v>
      </c>
      <c r="D36" s="130" t="s">
        <v>130</v>
      </c>
      <c r="E36" s="289">
        <v>2.2930000000000002E-2</v>
      </c>
      <c r="F36" s="289">
        <v>2.2720000000000001E-2</v>
      </c>
      <c r="G36" s="289">
        <v>6.9999999999999994E-5</v>
      </c>
      <c r="H36" s="289">
        <v>1.3999999999999999E-4</v>
      </c>
      <c r="I36" s="289">
        <v>5.9080000000000001E-2</v>
      </c>
      <c r="J36" s="289">
        <v>5.8549999999999998E-2</v>
      </c>
      <c r="K36" s="289">
        <v>1.8000000000000001E-4</v>
      </c>
      <c r="L36" s="289">
        <v>3.5E-4</v>
      </c>
      <c r="M36" s="104"/>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c r="BQ36" s="105"/>
      <c r="BR36" s="105"/>
      <c r="BS36" s="105"/>
      <c r="BT36" s="105"/>
      <c r="BU36" s="105"/>
      <c r="BV36" s="105"/>
      <c r="BW36" s="105"/>
      <c r="BX36" s="105"/>
      <c r="BY36" s="105"/>
      <c r="BZ36" s="105"/>
      <c r="CA36" s="105"/>
      <c r="CB36" s="105"/>
      <c r="CC36" s="105"/>
      <c r="CD36" s="105"/>
      <c r="CE36" s="105"/>
      <c r="CF36" s="105"/>
      <c r="CG36" s="105"/>
      <c r="CH36" s="105"/>
      <c r="CI36" s="105"/>
      <c r="CJ36" s="105"/>
      <c r="CK36" s="105"/>
      <c r="CL36" s="105"/>
      <c r="CM36" s="105"/>
      <c r="CN36" s="105"/>
      <c r="CO36" s="105"/>
      <c r="CP36" s="105"/>
      <c r="CQ36" s="105"/>
      <c r="CR36" s="105"/>
      <c r="CS36" s="105"/>
      <c r="CT36" s="105"/>
      <c r="CU36" s="105"/>
      <c r="CV36" s="105"/>
      <c r="CW36" s="105"/>
      <c r="CX36" s="105"/>
      <c r="CY36" s="105"/>
      <c r="CZ36" s="105"/>
      <c r="DA36" s="105"/>
      <c r="DB36" s="105"/>
      <c r="DC36" s="105"/>
      <c r="DD36" s="105"/>
      <c r="DE36" s="105"/>
      <c r="DF36" s="105"/>
      <c r="DG36" s="105"/>
      <c r="DH36" s="105"/>
      <c r="DI36" s="105"/>
      <c r="DJ36" s="105"/>
      <c r="DK36" s="105"/>
      <c r="DL36" s="105"/>
      <c r="DM36" s="105"/>
      <c r="DN36" s="105"/>
      <c r="DO36" s="105"/>
      <c r="DP36" s="105"/>
      <c r="DQ36" s="105"/>
      <c r="DR36" s="105"/>
      <c r="DS36" s="105"/>
      <c r="DT36" s="105"/>
      <c r="DU36" s="105"/>
      <c r="DV36" s="105"/>
      <c r="DW36" s="105"/>
      <c r="DX36" s="105"/>
      <c r="DY36" s="105"/>
      <c r="DZ36" s="105"/>
      <c r="EA36" s="105"/>
      <c r="EB36" s="105"/>
      <c r="EC36" s="105"/>
      <c r="ED36" s="105"/>
      <c r="EE36" s="105"/>
      <c r="EF36" s="105"/>
      <c r="EG36" s="105"/>
      <c r="EH36" s="105"/>
      <c r="EI36" s="105"/>
      <c r="EJ36" s="105"/>
      <c r="EK36" s="105"/>
      <c r="EL36" s="105"/>
      <c r="EM36" s="105"/>
      <c r="EN36" s="105"/>
      <c r="EO36" s="105"/>
      <c r="EP36" s="105"/>
      <c r="EQ36" s="105"/>
      <c r="ER36" s="105"/>
      <c r="ES36" s="105"/>
      <c r="ET36" s="105"/>
      <c r="EU36" s="105"/>
      <c r="EV36" s="105"/>
      <c r="EW36" s="105"/>
      <c r="EX36" s="105"/>
      <c r="EY36" s="105"/>
      <c r="EZ36" s="105"/>
      <c r="FA36" s="105"/>
      <c r="FB36" s="105"/>
      <c r="FC36" s="105"/>
      <c r="FD36" s="105"/>
      <c r="FE36" s="105"/>
      <c r="FF36" s="105"/>
      <c r="FG36" s="105"/>
      <c r="FH36" s="105"/>
      <c r="FI36" s="105"/>
      <c r="FJ36" s="105"/>
      <c r="FK36" s="105"/>
      <c r="FL36" s="105"/>
      <c r="FM36" s="105"/>
      <c r="FN36" s="105"/>
      <c r="FO36" s="105"/>
      <c r="FP36" s="105"/>
      <c r="FQ36" s="105"/>
      <c r="FR36" s="105"/>
      <c r="FS36" s="105"/>
      <c r="FT36" s="105"/>
      <c r="FU36" s="105"/>
      <c r="FV36" s="105"/>
      <c r="FW36" s="105"/>
      <c r="FX36" s="105"/>
      <c r="FY36" s="105"/>
      <c r="FZ36" s="105"/>
      <c r="GA36" s="105"/>
      <c r="GB36" s="105"/>
      <c r="GC36" s="105"/>
      <c r="GD36" s="105"/>
      <c r="GE36" s="105"/>
      <c r="GF36" s="105"/>
      <c r="GG36" s="105"/>
      <c r="GH36" s="105"/>
      <c r="GI36" s="105"/>
      <c r="GJ36" s="105"/>
      <c r="GK36" s="105"/>
      <c r="GL36" s="105"/>
      <c r="GM36" s="105"/>
      <c r="GN36" s="105"/>
      <c r="GO36" s="105"/>
      <c r="GP36" s="105"/>
      <c r="GQ36" s="105"/>
      <c r="GR36" s="105"/>
      <c r="GS36" s="105"/>
      <c r="GT36" s="105"/>
      <c r="GU36" s="105"/>
      <c r="GV36" s="105"/>
      <c r="GW36" s="105"/>
      <c r="GX36" s="105"/>
      <c r="GY36" s="105"/>
      <c r="GZ36" s="105"/>
      <c r="HA36" s="105"/>
      <c r="HB36" s="105"/>
      <c r="HC36" s="105"/>
      <c r="HD36" s="105"/>
      <c r="HE36" s="105"/>
      <c r="HF36" s="105"/>
      <c r="HG36" s="105"/>
      <c r="HH36" s="105"/>
      <c r="HI36" s="105"/>
      <c r="HJ36" s="105"/>
      <c r="HK36" s="105"/>
      <c r="HL36" s="105"/>
      <c r="HM36" s="105"/>
      <c r="HN36" s="105"/>
      <c r="HO36" s="105"/>
      <c r="HP36" s="105"/>
      <c r="HQ36" s="105"/>
      <c r="HR36" s="105"/>
      <c r="HS36" s="105"/>
      <c r="HT36" s="105"/>
      <c r="HU36" s="105"/>
      <c r="HV36" s="105"/>
      <c r="HW36" s="105"/>
      <c r="HX36" s="105"/>
      <c r="HY36" s="105"/>
      <c r="HZ36" s="105"/>
      <c r="IA36" s="105"/>
      <c r="IB36" s="105"/>
      <c r="IC36" s="105"/>
      <c r="ID36" s="105"/>
      <c r="IE36" s="105"/>
      <c r="IF36" s="105"/>
      <c r="IG36" s="105"/>
      <c r="IH36" s="105"/>
      <c r="II36" s="105"/>
      <c r="IJ36" s="105"/>
      <c r="IK36" s="105"/>
      <c r="IL36" s="105"/>
      <c r="IM36" s="105"/>
      <c r="IN36" s="105"/>
      <c r="IO36" s="105"/>
      <c r="IP36" s="105"/>
      <c r="IQ36" s="105"/>
      <c r="IR36" s="105"/>
      <c r="IS36" s="105"/>
      <c r="IT36" s="105"/>
      <c r="IU36" s="105"/>
      <c r="IV36" s="105"/>
    </row>
    <row r="37" spans="1:256">
      <c r="A37" s="105"/>
      <c r="B37" s="488"/>
      <c r="C37" s="488"/>
      <c r="D37" s="130" t="s">
        <v>340</v>
      </c>
      <c r="E37" s="289">
        <v>3.6889999999999999E-2</v>
      </c>
      <c r="F37" s="289">
        <v>3.6560000000000002E-2</v>
      </c>
      <c r="G37" s="289">
        <v>1.1E-4</v>
      </c>
      <c r="H37" s="289">
        <v>2.2000000000000001E-4</v>
      </c>
      <c r="I37" s="289">
        <v>9.5070000000000002E-2</v>
      </c>
      <c r="J37" s="289">
        <v>9.4219999999999998E-2</v>
      </c>
      <c r="K37" s="289">
        <v>2.9E-4</v>
      </c>
      <c r="L37" s="289">
        <v>5.5999999999999995E-4</v>
      </c>
      <c r="M37" s="104"/>
      <c r="N37" s="105"/>
      <c r="O37" s="260"/>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c r="BN37" s="105"/>
      <c r="BO37" s="105"/>
      <c r="BP37" s="105"/>
      <c r="BQ37" s="105"/>
      <c r="BR37" s="105"/>
      <c r="BS37" s="105"/>
      <c r="BT37" s="105"/>
      <c r="BU37" s="105"/>
      <c r="BV37" s="105"/>
      <c r="BW37" s="105"/>
      <c r="BX37" s="105"/>
      <c r="BY37" s="105"/>
      <c r="BZ37" s="105"/>
      <c r="CA37" s="105"/>
      <c r="CB37" s="105"/>
      <c r="CC37" s="105"/>
      <c r="CD37" s="105"/>
      <c r="CE37" s="105"/>
      <c r="CF37" s="105"/>
      <c r="CG37" s="105"/>
      <c r="CH37" s="105"/>
      <c r="CI37" s="105"/>
      <c r="CJ37" s="105"/>
      <c r="CK37" s="105"/>
      <c r="CL37" s="105"/>
      <c r="CM37" s="105"/>
      <c r="CN37" s="105"/>
      <c r="CO37" s="105"/>
      <c r="CP37" s="105"/>
      <c r="CQ37" s="105"/>
      <c r="CR37" s="105"/>
      <c r="CS37" s="105"/>
      <c r="CT37" s="105"/>
      <c r="CU37" s="105"/>
      <c r="CV37" s="105"/>
      <c r="CW37" s="105"/>
      <c r="CX37" s="105"/>
      <c r="CY37" s="105"/>
      <c r="CZ37" s="105"/>
      <c r="DA37" s="105"/>
      <c r="DB37" s="105"/>
      <c r="DC37" s="105"/>
      <c r="DD37" s="105"/>
      <c r="DE37" s="105"/>
      <c r="DF37" s="105"/>
      <c r="DG37" s="105"/>
      <c r="DH37" s="105"/>
      <c r="DI37" s="105"/>
      <c r="DJ37" s="105"/>
      <c r="DK37" s="105"/>
      <c r="DL37" s="105"/>
      <c r="DM37" s="105"/>
      <c r="DN37" s="105"/>
      <c r="DO37" s="105"/>
      <c r="DP37" s="105"/>
      <c r="DQ37" s="105"/>
      <c r="DR37" s="105"/>
      <c r="DS37" s="105"/>
      <c r="DT37" s="105"/>
      <c r="DU37" s="105"/>
      <c r="DV37" s="105"/>
      <c r="DW37" s="105"/>
      <c r="DX37" s="105"/>
      <c r="DY37" s="105"/>
      <c r="DZ37" s="105"/>
      <c r="EA37" s="105"/>
      <c r="EB37" s="105"/>
      <c r="EC37" s="105"/>
      <c r="ED37" s="105"/>
      <c r="EE37" s="105"/>
      <c r="EF37" s="105"/>
      <c r="EG37" s="105"/>
      <c r="EH37" s="105"/>
      <c r="EI37" s="105"/>
      <c r="EJ37" s="105"/>
      <c r="EK37" s="105"/>
      <c r="EL37" s="105"/>
      <c r="EM37" s="105"/>
      <c r="EN37" s="105"/>
      <c r="EO37" s="105"/>
      <c r="EP37" s="105"/>
      <c r="EQ37" s="105"/>
      <c r="ER37" s="105"/>
      <c r="ES37" s="105"/>
      <c r="ET37" s="105"/>
      <c r="EU37" s="105"/>
      <c r="EV37" s="105"/>
      <c r="EW37" s="105"/>
      <c r="EX37" s="105"/>
      <c r="EY37" s="105"/>
      <c r="EZ37" s="105"/>
      <c r="FA37" s="105"/>
      <c r="FB37" s="105"/>
      <c r="FC37" s="105"/>
      <c r="FD37" s="105"/>
      <c r="FE37" s="105"/>
      <c r="FF37" s="105"/>
      <c r="FG37" s="105"/>
      <c r="FH37" s="105"/>
      <c r="FI37" s="105"/>
      <c r="FJ37" s="105"/>
      <c r="FK37" s="105"/>
      <c r="FL37" s="105"/>
      <c r="FM37" s="105"/>
      <c r="FN37" s="105"/>
      <c r="FO37" s="105"/>
      <c r="FP37" s="105"/>
      <c r="FQ37" s="105"/>
      <c r="FR37" s="105"/>
      <c r="FS37" s="105"/>
      <c r="FT37" s="105"/>
      <c r="FU37" s="105"/>
      <c r="FV37" s="105"/>
      <c r="FW37" s="105"/>
      <c r="FX37" s="105"/>
      <c r="FY37" s="105"/>
      <c r="FZ37" s="105"/>
      <c r="GA37" s="105"/>
      <c r="GB37" s="105"/>
      <c r="GC37" s="105"/>
      <c r="GD37" s="105"/>
      <c r="GE37" s="105"/>
      <c r="GF37" s="105"/>
      <c r="GG37" s="105"/>
      <c r="GH37" s="105"/>
      <c r="GI37" s="105"/>
      <c r="GJ37" s="105"/>
      <c r="GK37" s="105"/>
      <c r="GL37" s="105"/>
      <c r="GM37" s="105"/>
      <c r="GN37" s="105"/>
      <c r="GO37" s="105"/>
      <c r="GP37" s="105"/>
      <c r="GQ37" s="105"/>
      <c r="GR37" s="105"/>
      <c r="GS37" s="105"/>
      <c r="GT37" s="105"/>
      <c r="GU37" s="105"/>
      <c r="GV37" s="105"/>
      <c r="GW37" s="105"/>
      <c r="GX37" s="105"/>
      <c r="GY37" s="105"/>
      <c r="GZ37" s="105"/>
      <c r="HA37" s="105"/>
      <c r="HB37" s="105"/>
      <c r="HC37" s="105"/>
      <c r="HD37" s="105"/>
      <c r="HE37" s="105"/>
      <c r="HF37" s="105"/>
      <c r="HG37" s="105"/>
      <c r="HH37" s="105"/>
      <c r="HI37" s="105"/>
      <c r="HJ37" s="105"/>
      <c r="HK37" s="105"/>
      <c r="HL37" s="105"/>
      <c r="HM37" s="105"/>
      <c r="HN37" s="105"/>
      <c r="HO37" s="105"/>
      <c r="HP37" s="105"/>
      <c r="HQ37" s="105"/>
      <c r="HR37" s="105"/>
      <c r="HS37" s="105"/>
      <c r="HT37" s="105"/>
      <c r="HU37" s="105"/>
      <c r="HV37" s="105"/>
      <c r="HW37" s="105"/>
      <c r="HX37" s="105"/>
      <c r="HY37" s="105"/>
      <c r="HZ37" s="105"/>
      <c r="IA37" s="105"/>
      <c r="IB37" s="105"/>
      <c r="IC37" s="105"/>
      <c r="ID37" s="105"/>
      <c r="IE37" s="105"/>
      <c r="IF37" s="105"/>
      <c r="IG37" s="105"/>
      <c r="IH37" s="105"/>
      <c r="II37" s="105"/>
      <c r="IJ37" s="105"/>
      <c r="IK37" s="105"/>
      <c r="IL37" s="105"/>
      <c r="IM37" s="105"/>
      <c r="IN37" s="105"/>
      <c r="IO37" s="105"/>
      <c r="IP37" s="105"/>
      <c r="IQ37" s="105"/>
      <c r="IR37" s="105"/>
      <c r="IS37" s="105"/>
      <c r="IT37" s="105"/>
      <c r="IU37" s="105"/>
      <c r="IV37" s="105"/>
    </row>
    <row r="38" spans="1:256">
      <c r="A38" s="105"/>
      <c r="B38" s="488"/>
      <c r="C38" s="488" t="s">
        <v>346</v>
      </c>
      <c r="D38" s="130" t="s">
        <v>130</v>
      </c>
      <c r="E38" s="289">
        <v>1.8200000000000001E-2</v>
      </c>
      <c r="F38" s="289">
        <v>1.8030000000000001E-2</v>
      </c>
      <c r="G38" s="289">
        <v>6.0000000000000002E-5</v>
      </c>
      <c r="H38" s="289">
        <v>1.1E-4</v>
      </c>
      <c r="I38" s="289">
        <v>7.5399999999999995E-2</v>
      </c>
      <c r="J38" s="289">
        <v>7.4719999999999995E-2</v>
      </c>
      <c r="K38" s="289">
        <v>2.3000000000000001E-4</v>
      </c>
      <c r="L38" s="289">
        <v>4.4999999999999999E-4</v>
      </c>
      <c r="M38" s="104"/>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c r="BN38" s="105"/>
      <c r="BO38" s="105"/>
      <c r="BP38" s="105"/>
      <c r="BQ38" s="105"/>
      <c r="BR38" s="105"/>
      <c r="BS38" s="105"/>
      <c r="BT38" s="105"/>
      <c r="BU38" s="105"/>
      <c r="BV38" s="105"/>
      <c r="BW38" s="105"/>
      <c r="BX38" s="105"/>
      <c r="BY38" s="105"/>
      <c r="BZ38" s="105"/>
      <c r="CA38" s="105"/>
      <c r="CB38" s="105"/>
      <c r="CC38" s="105"/>
      <c r="CD38" s="105"/>
      <c r="CE38" s="105"/>
      <c r="CF38" s="105"/>
      <c r="CG38" s="105"/>
      <c r="CH38" s="105"/>
      <c r="CI38" s="105"/>
      <c r="CJ38" s="105"/>
      <c r="CK38" s="105"/>
      <c r="CL38" s="105"/>
      <c r="CM38" s="105"/>
      <c r="CN38" s="105"/>
      <c r="CO38" s="105"/>
      <c r="CP38" s="105"/>
      <c r="CQ38" s="105"/>
      <c r="CR38" s="105"/>
      <c r="CS38" s="105"/>
      <c r="CT38" s="105"/>
      <c r="CU38" s="105"/>
      <c r="CV38" s="105"/>
      <c r="CW38" s="105"/>
      <c r="CX38" s="105"/>
      <c r="CY38" s="105"/>
      <c r="CZ38" s="105"/>
      <c r="DA38" s="105"/>
      <c r="DB38" s="105"/>
      <c r="DC38" s="105"/>
      <c r="DD38" s="105"/>
      <c r="DE38" s="105"/>
      <c r="DF38" s="105"/>
      <c r="DG38" s="105"/>
      <c r="DH38" s="105"/>
      <c r="DI38" s="105"/>
      <c r="DJ38" s="105"/>
      <c r="DK38" s="105"/>
      <c r="DL38" s="105"/>
      <c r="DM38" s="105"/>
      <c r="DN38" s="105"/>
      <c r="DO38" s="105"/>
      <c r="DP38" s="105"/>
      <c r="DQ38" s="105"/>
      <c r="DR38" s="105"/>
      <c r="DS38" s="105"/>
      <c r="DT38" s="105"/>
      <c r="DU38" s="105"/>
      <c r="DV38" s="105"/>
      <c r="DW38" s="105"/>
      <c r="DX38" s="105"/>
      <c r="DY38" s="105"/>
      <c r="DZ38" s="105"/>
      <c r="EA38" s="105"/>
      <c r="EB38" s="105"/>
      <c r="EC38" s="105"/>
      <c r="ED38" s="105"/>
      <c r="EE38" s="105"/>
      <c r="EF38" s="105"/>
      <c r="EG38" s="105"/>
      <c r="EH38" s="105"/>
      <c r="EI38" s="105"/>
      <c r="EJ38" s="105"/>
      <c r="EK38" s="105"/>
      <c r="EL38" s="105"/>
      <c r="EM38" s="105"/>
      <c r="EN38" s="105"/>
      <c r="EO38" s="105"/>
      <c r="EP38" s="105"/>
      <c r="EQ38" s="105"/>
      <c r="ER38" s="105"/>
      <c r="ES38" s="105"/>
      <c r="ET38" s="105"/>
      <c r="EU38" s="105"/>
      <c r="EV38" s="105"/>
      <c r="EW38" s="105"/>
      <c r="EX38" s="105"/>
      <c r="EY38" s="105"/>
      <c r="EZ38" s="105"/>
      <c r="FA38" s="105"/>
      <c r="FB38" s="105"/>
      <c r="FC38" s="105"/>
      <c r="FD38" s="105"/>
      <c r="FE38" s="105"/>
      <c r="FF38" s="105"/>
      <c r="FG38" s="105"/>
      <c r="FH38" s="105"/>
      <c r="FI38" s="105"/>
      <c r="FJ38" s="105"/>
      <c r="FK38" s="105"/>
      <c r="FL38" s="105"/>
      <c r="FM38" s="105"/>
      <c r="FN38" s="105"/>
      <c r="FO38" s="105"/>
      <c r="FP38" s="105"/>
      <c r="FQ38" s="105"/>
      <c r="FR38" s="105"/>
      <c r="FS38" s="105"/>
      <c r="FT38" s="105"/>
      <c r="FU38" s="105"/>
      <c r="FV38" s="105"/>
      <c r="FW38" s="105"/>
      <c r="FX38" s="105"/>
      <c r="FY38" s="105"/>
      <c r="FZ38" s="105"/>
      <c r="GA38" s="105"/>
      <c r="GB38" s="105"/>
      <c r="GC38" s="105"/>
      <c r="GD38" s="105"/>
      <c r="GE38" s="105"/>
      <c r="GF38" s="105"/>
      <c r="GG38" s="105"/>
      <c r="GH38" s="105"/>
      <c r="GI38" s="105"/>
      <c r="GJ38" s="105"/>
      <c r="GK38" s="105"/>
      <c r="GL38" s="105"/>
      <c r="GM38" s="105"/>
      <c r="GN38" s="105"/>
      <c r="GO38" s="105"/>
      <c r="GP38" s="105"/>
      <c r="GQ38" s="105"/>
      <c r="GR38" s="105"/>
      <c r="GS38" s="105"/>
      <c r="GT38" s="105"/>
      <c r="GU38" s="105"/>
      <c r="GV38" s="105"/>
      <c r="GW38" s="105"/>
      <c r="GX38" s="105"/>
      <c r="GY38" s="105"/>
      <c r="GZ38" s="105"/>
      <c r="HA38" s="105"/>
      <c r="HB38" s="105"/>
      <c r="HC38" s="105"/>
      <c r="HD38" s="105"/>
      <c r="HE38" s="105"/>
      <c r="HF38" s="105"/>
      <c r="HG38" s="105"/>
      <c r="HH38" s="105"/>
      <c r="HI38" s="105"/>
      <c r="HJ38" s="105"/>
      <c r="HK38" s="105"/>
      <c r="HL38" s="105"/>
      <c r="HM38" s="105"/>
      <c r="HN38" s="105"/>
      <c r="HO38" s="105"/>
      <c r="HP38" s="105"/>
      <c r="HQ38" s="105"/>
      <c r="HR38" s="105"/>
      <c r="HS38" s="105"/>
      <c r="HT38" s="105"/>
      <c r="HU38" s="105"/>
      <c r="HV38" s="105"/>
      <c r="HW38" s="105"/>
      <c r="HX38" s="105"/>
      <c r="HY38" s="105"/>
      <c r="HZ38" s="105"/>
      <c r="IA38" s="105"/>
      <c r="IB38" s="105"/>
      <c r="IC38" s="105"/>
      <c r="ID38" s="105"/>
      <c r="IE38" s="105"/>
      <c r="IF38" s="105"/>
      <c r="IG38" s="105"/>
      <c r="IH38" s="105"/>
      <c r="II38" s="105"/>
      <c r="IJ38" s="105"/>
      <c r="IK38" s="105"/>
      <c r="IL38" s="105"/>
      <c r="IM38" s="105"/>
      <c r="IN38" s="105"/>
      <c r="IO38" s="105"/>
      <c r="IP38" s="105"/>
      <c r="IQ38" s="105"/>
      <c r="IR38" s="105"/>
      <c r="IS38" s="105"/>
      <c r="IT38" s="105"/>
      <c r="IU38" s="105"/>
      <c r="IV38" s="105"/>
    </row>
    <row r="39" spans="1:256">
      <c r="A39" s="105"/>
      <c r="B39" s="488"/>
      <c r="C39" s="488"/>
      <c r="D39" s="130" t="s">
        <v>340</v>
      </c>
      <c r="E39" s="289">
        <v>2.9270000000000001E-2</v>
      </c>
      <c r="F39" s="289">
        <v>2.9010000000000001E-2</v>
      </c>
      <c r="G39" s="289">
        <v>9.0000000000000006E-5</v>
      </c>
      <c r="H39" s="289">
        <v>1.7000000000000001E-4</v>
      </c>
      <c r="I39" s="289">
        <v>0.12133999999999999</v>
      </c>
      <c r="J39" s="289">
        <v>0.12025</v>
      </c>
      <c r="K39" s="289">
        <v>3.6999999999999999E-4</v>
      </c>
      <c r="L39" s="289">
        <v>7.2000000000000005E-4</v>
      </c>
      <c r="M39" s="104"/>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c r="BG39" s="105"/>
      <c r="BH39" s="105"/>
      <c r="BI39" s="105"/>
      <c r="BJ39" s="105"/>
      <c r="BK39" s="105"/>
      <c r="BL39" s="105"/>
      <c r="BM39" s="105"/>
      <c r="BN39" s="105"/>
      <c r="BO39" s="105"/>
      <c r="BP39" s="105"/>
      <c r="BQ39" s="105"/>
      <c r="BR39" s="105"/>
      <c r="BS39" s="105"/>
      <c r="BT39" s="105"/>
      <c r="BU39" s="105"/>
      <c r="BV39" s="105"/>
      <c r="BW39" s="105"/>
      <c r="BX39" s="105"/>
      <c r="BY39" s="105"/>
      <c r="BZ39" s="105"/>
      <c r="CA39" s="105"/>
      <c r="CB39" s="105"/>
      <c r="CC39" s="105"/>
      <c r="CD39" s="105"/>
      <c r="CE39" s="105"/>
      <c r="CF39" s="105"/>
      <c r="CG39" s="105"/>
      <c r="CH39" s="105"/>
      <c r="CI39" s="105"/>
      <c r="CJ39" s="105"/>
      <c r="CK39" s="105"/>
      <c r="CL39" s="105"/>
      <c r="CM39" s="105"/>
      <c r="CN39" s="105"/>
      <c r="CO39" s="105"/>
      <c r="CP39" s="105"/>
      <c r="CQ39" s="105"/>
      <c r="CR39" s="105"/>
      <c r="CS39" s="105"/>
      <c r="CT39" s="105"/>
      <c r="CU39" s="105"/>
      <c r="CV39" s="105"/>
      <c r="CW39" s="105"/>
      <c r="CX39" s="105"/>
      <c r="CY39" s="105"/>
      <c r="CZ39" s="105"/>
      <c r="DA39" s="105"/>
      <c r="DB39" s="105"/>
      <c r="DC39" s="105"/>
      <c r="DD39" s="105"/>
      <c r="DE39" s="105"/>
      <c r="DF39" s="105"/>
      <c r="DG39" s="105"/>
      <c r="DH39" s="105"/>
      <c r="DI39" s="105"/>
      <c r="DJ39" s="105"/>
      <c r="DK39" s="105"/>
      <c r="DL39" s="105"/>
      <c r="DM39" s="105"/>
      <c r="DN39" s="105"/>
      <c r="DO39" s="105"/>
      <c r="DP39" s="105"/>
      <c r="DQ39" s="105"/>
      <c r="DR39" s="105"/>
      <c r="DS39" s="105"/>
      <c r="DT39" s="105"/>
      <c r="DU39" s="105"/>
      <c r="DV39" s="105"/>
      <c r="DW39" s="105"/>
      <c r="DX39" s="105"/>
      <c r="DY39" s="105"/>
      <c r="DZ39" s="105"/>
      <c r="EA39" s="105"/>
      <c r="EB39" s="105"/>
      <c r="EC39" s="105"/>
      <c r="ED39" s="105"/>
      <c r="EE39" s="105"/>
      <c r="EF39" s="105"/>
      <c r="EG39" s="105"/>
      <c r="EH39" s="105"/>
      <c r="EI39" s="105"/>
      <c r="EJ39" s="105"/>
      <c r="EK39" s="105"/>
      <c r="EL39" s="105"/>
      <c r="EM39" s="105"/>
      <c r="EN39" s="105"/>
      <c r="EO39" s="105"/>
      <c r="EP39" s="105"/>
      <c r="EQ39" s="105"/>
      <c r="ER39" s="105"/>
      <c r="ES39" s="105"/>
      <c r="ET39" s="105"/>
      <c r="EU39" s="105"/>
      <c r="EV39" s="105"/>
      <c r="EW39" s="105"/>
      <c r="EX39" s="105"/>
      <c r="EY39" s="105"/>
      <c r="EZ39" s="105"/>
      <c r="FA39" s="105"/>
      <c r="FB39" s="105"/>
      <c r="FC39" s="105"/>
      <c r="FD39" s="105"/>
      <c r="FE39" s="105"/>
      <c r="FF39" s="105"/>
      <c r="FG39" s="105"/>
      <c r="FH39" s="105"/>
      <c r="FI39" s="105"/>
      <c r="FJ39" s="105"/>
      <c r="FK39" s="105"/>
      <c r="FL39" s="105"/>
      <c r="FM39" s="105"/>
      <c r="FN39" s="105"/>
      <c r="FO39" s="105"/>
      <c r="FP39" s="105"/>
      <c r="FQ39" s="105"/>
      <c r="FR39" s="105"/>
      <c r="FS39" s="105"/>
      <c r="FT39" s="105"/>
      <c r="FU39" s="105"/>
      <c r="FV39" s="105"/>
      <c r="FW39" s="105"/>
      <c r="FX39" s="105"/>
      <c r="FY39" s="105"/>
      <c r="FZ39" s="105"/>
      <c r="GA39" s="105"/>
      <c r="GB39" s="105"/>
      <c r="GC39" s="105"/>
      <c r="GD39" s="105"/>
      <c r="GE39" s="105"/>
      <c r="GF39" s="105"/>
      <c r="GG39" s="105"/>
      <c r="GH39" s="105"/>
      <c r="GI39" s="105"/>
      <c r="GJ39" s="105"/>
      <c r="GK39" s="105"/>
      <c r="GL39" s="105"/>
      <c r="GM39" s="105"/>
      <c r="GN39" s="105"/>
      <c r="GO39" s="105"/>
      <c r="GP39" s="105"/>
      <c r="GQ39" s="105"/>
      <c r="GR39" s="105"/>
      <c r="GS39" s="105"/>
      <c r="GT39" s="105"/>
      <c r="GU39" s="105"/>
      <c r="GV39" s="105"/>
      <c r="GW39" s="105"/>
      <c r="GX39" s="105"/>
      <c r="GY39" s="105"/>
      <c r="GZ39" s="105"/>
      <c r="HA39" s="105"/>
      <c r="HB39" s="105"/>
      <c r="HC39" s="105"/>
      <c r="HD39" s="105"/>
      <c r="HE39" s="105"/>
      <c r="HF39" s="105"/>
      <c r="HG39" s="105"/>
      <c r="HH39" s="105"/>
      <c r="HI39" s="105"/>
      <c r="HJ39" s="105"/>
      <c r="HK39" s="105"/>
      <c r="HL39" s="105"/>
      <c r="HM39" s="105"/>
      <c r="HN39" s="105"/>
      <c r="HO39" s="105"/>
      <c r="HP39" s="105"/>
      <c r="HQ39" s="105"/>
      <c r="HR39" s="105"/>
      <c r="HS39" s="105"/>
      <c r="HT39" s="105"/>
      <c r="HU39" s="105"/>
      <c r="HV39" s="105"/>
      <c r="HW39" s="105"/>
      <c r="HX39" s="105"/>
      <c r="HY39" s="105"/>
      <c r="HZ39" s="105"/>
      <c r="IA39" s="105"/>
      <c r="IB39" s="105"/>
      <c r="IC39" s="105"/>
      <c r="ID39" s="105"/>
      <c r="IE39" s="105"/>
      <c r="IF39" s="105"/>
      <c r="IG39" s="105"/>
      <c r="IH39" s="105"/>
      <c r="II39" s="105"/>
      <c r="IJ39" s="105"/>
      <c r="IK39" s="105"/>
      <c r="IL39" s="105"/>
      <c r="IM39" s="105"/>
      <c r="IN39" s="105"/>
      <c r="IO39" s="105"/>
      <c r="IP39" s="105"/>
      <c r="IQ39" s="105"/>
      <c r="IR39" s="105"/>
      <c r="IS39" s="105"/>
      <c r="IT39" s="105"/>
      <c r="IU39" s="105"/>
      <c r="IV39" s="105"/>
    </row>
    <row r="40" spans="1:256">
      <c r="A40" s="105"/>
      <c r="B40" s="488"/>
      <c r="C40" s="488" t="s">
        <v>347</v>
      </c>
      <c r="D40" s="130" t="s">
        <v>130</v>
      </c>
      <c r="E40" s="289">
        <v>2.8879999999999999E-2</v>
      </c>
      <c r="F40" s="289">
        <v>2.862E-2</v>
      </c>
      <c r="G40" s="289">
        <v>9.0000000000000006E-5</v>
      </c>
      <c r="H40" s="289">
        <v>1.7000000000000001E-4</v>
      </c>
      <c r="I40" s="289">
        <v>6.5150000000000013E-2</v>
      </c>
      <c r="J40" s="289">
        <v>6.4560000000000006E-2</v>
      </c>
      <c r="K40" s="289">
        <v>2.0000000000000001E-4</v>
      </c>
      <c r="L40" s="289">
        <v>3.8999999999999999E-4</v>
      </c>
      <c r="M40" s="104"/>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c r="CL40" s="105"/>
      <c r="CM40" s="105"/>
      <c r="CN40" s="105"/>
      <c r="CO40" s="105"/>
      <c r="CP40" s="105"/>
      <c r="CQ40" s="105"/>
      <c r="CR40" s="105"/>
      <c r="CS40" s="105"/>
      <c r="CT40" s="105"/>
      <c r="CU40" s="105"/>
      <c r="CV40" s="105"/>
      <c r="CW40" s="105"/>
      <c r="CX40" s="105"/>
      <c r="CY40" s="105"/>
      <c r="CZ40" s="105"/>
      <c r="DA40" s="105"/>
      <c r="DB40" s="105"/>
      <c r="DC40" s="105"/>
      <c r="DD40" s="105"/>
      <c r="DE40" s="105"/>
      <c r="DF40" s="105"/>
      <c r="DG40" s="105"/>
      <c r="DH40" s="105"/>
      <c r="DI40" s="105"/>
      <c r="DJ40" s="105"/>
      <c r="DK40" s="105"/>
      <c r="DL40" s="105"/>
      <c r="DM40" s="105"/>
      <c r="DN40" s="105"/>
      <c r="DO40" s="105"/>
      <c r="DP40" s="105"/>
      <c r="DQ40" s="105"/>
      <c r="DR40" s="105"/>
      <c r="DS40" s="105"/>
      <c r="DT40" s="105"/>
      <c r="DU40" s="105"/>
      <c r="DV40" s="105"/>
      <c r="DW40" s="105"/>
      <c r="DX40" s="105"/>
      <c r="DY40" s="105"/>
      <c r="DZ40" s="105"/>
      <c r="EA40" s="105"/>
      <c r="EB40" s="105"/>
      <c r="EC40" s="105"/>
      <c r="ED40" s="105"/>
      <c r="EE40" s="105"/>
      <c r="EF40" s="105"/>
      <c r="EG40" s="105"/>
      <c r="EH40" s="105"/>
      <c r="EI40" s="105"/>
      <c r="EJ40" s="105"/>
      <c r="EK40" s="105"/>
      <c r="EL40" s="105"/>
      <c r="EM40" s="105"/>
      <c r="EN40" s="105"/>
      <c r="EO40" s="105"/>
      <c r="EP40" s="105"/>
      <c r="EQ40" s="105"/>
      <c r="ER40" s="105"/>
      <c r="ES40" s="105"/>
      <c r="ET40" s="105"/>
      <c r="EU40" s="105"/>
      <c r="EV40" s="105"/>
      <c r="EW40" s="105"/>
      <c r="EX40" s="105"/>
      <c r="EY40" s="105"/>
      <c r="EZ40" s="105"/>
      <c r="FA40" s="105"/>
      <c r="FB40" s="105"/>
      <c r="FC40" s="105"/>
      <c r="FD40" s="105"/>
      <c r="FE40" s="105"/>
      <c r="FF40" s="105"/>
      <c r="FG40" s="105"/>
      <c r="FH40" s="105"/>
      <c r="FI40" s="105"/>
      <c r="FJ40" s="105"/>
      <c r="FK40" s="105"/>
      <c r="FL40" s="105"/>
      <c r="FM40" s="105"/>
      <c r="FN40" s="105"/>
      <c r="FO40" s="105"/>
      <c r="FP40" s="105"/>
      <c r="FQ40" s="105"/>
      <c r="FR40" s="105"/>
      <c r="FS40" s="105"/>
      <c r="FT40" s="105"/>
      <c r="FU40" s="105"/>
      <c r="FV40" s="105"/>
      <c r="FW40" s="105"/>
      <c r="FX40" s="105"/>
      <c r="FY40" s="105"/>
      <c r="FZ40" s="105"/>
      <c r="GA40" s="105"/>
      <c r="GB40" s="105"/>
      <c r="GC40" s="105"/>
      <c r="GD40" s="105"/>
      <c r="GE40" s="105"/>
      <c r="GF40" s="105"/>
      <c r="GG40" s="105"/>
      <c r="GH40" s="105"/>
      <c r="GI40" s="105"/>
      <c r="GJ40" s="105"/>
      <c r="GK40" s="105"/>
      <c r="GL40" s="105"/>
      <c r="GM40" s="105"/>
      <c r="GN40" s="105"/>
      <c r="GO40" s="105"/>
      <c r="GP40" s="105"/>
      <c r="GQ40" s="105"/>
      <c r="GR40" s="105"/>
      <c r="GS40" s="105"/>
      <c r="GT40" s="105"/>
      <c r="GU40" s="105"/>
      <c r="GV40" s="105"/>
      <c r="GW40" s="105"/>
      <c r="GX40" s="105"/>
      <c r="GY40" s="105"/>
      <c r="GZ40" s="105"/>
      <c r="HA40" s="105"/>
      <c r="HB40" s="105"/>
      <c r="HC40" s="105"/>
      <c r="HD40" s="105"/>
      <c r="HE40" s="105"/>
      <c r="HF40" s="105"/>
      <c r="HG40" s="105"/>
      <c r="HH40" s="105"/>
      <c r="HI40" s="105"/>
      <c r="HJ40" s="105"/>
      <c r="HK40" s="105"/>
      <c r="HL40" s="105"/>
      <c r="HM40" s="105"/>
      <c r="HN40" s="105"/>
      <c r="HO40" s="105"/>
      <c r="HP40" s="105"/>
      <c r="HQ40" s="105"/>
      <c r="HR40" s="105"/>
      <c r="HS40" s="105"/>
      <c r="HT40" s="105"/>
      <c r="HU40" s="105"/>
      <c r="HV40" s="105"/>
      <c r="HW40" s="105"/>
      <c r="HX40" s="105"/>
      <c r="HY40" s="105"/>
      <c r="HZ40" s="105"/>
      <c r="IA40" s="105"/>
      <c r="IB40" s="105"/>
      <c r="IC40" s="105"/>
      <c r="ID40" s="105"/>
      <c r="IE40" s="105"/>
      <c r="IF40" s="105"/>
      <c r="IG40" s="105"/>
      <c r="IH40" s="105"/>
      <c r="II40" s="105"/>
      <c r="IJ40" s="105"/>
      <c r="IK40" s="105"/>
      <c r="IL40" s="105"/>
      <c r="IM40" s="105"/>
      <c r="IN40" s="105"/>
      <c r="IO40" s="105"/>
      <c r="IP40" s="105"/>
      <c r="IQ40" s="105"/>
      <c r="IR40" s="105"/>
      <c r="IS40" s="105"/>
      <c r="IT40" s="105"/>
      <c r="IU40" s="105"/>
      <c r="IV40" s="105"/>
    </row>
    <row r="41" spans="1:256">
      <c r="A41" s="105"/>
      <c r="B41" s="488"/>
      <c r="C41" s="488"/>
      <c r="D41" s="130" t="s">
        <v>340</v>
      </c>
      <c r="E41" s="289">
        <v>4.648E-2</v>
      </c>
      <c r="F41" s="289">
        <v>4.6059999999999997E-2</v>
      </c>
      <c r="G41" s="289">
        <v>1.3999999999999999E-4</v>
      </c>
      <c r="H41" s="289">
        <v>2.7999999999999998E-4</v>
      </c>
      <c r="I41" s="289">
        <v>0.10484</v>
      </c>
      <c r="J41" s="289">
        <v>0.10390000000000001</v>
      </c>
      <c r="K41" s="289">
        <v>3.2000000000000003E-4</v>
      </c>
      <c r="L41" s="289">
        <v>6.2E-4</v>
      </c>
      <c r="M41" s="104"/>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5"/>
      <c r="DD41" s="105"/>
      <c r="DE41" s="105"/>
      <c r="DF41" s="105"/>
      <c r="DG41" s="105"/>
      <c r="DH41" s="105"/>
      <c r="DI41" s="105"/>
      <c r="DJ41" s="105"/>
      <c r="DK41" s="105"/>
      <c r="DL41" s="105"/>
      <c r="DM41" s="105"/>
      <c r="DN41" s="105"/>
      <c r="DO41" s="105"/>
      <c r="DP41" s="105"/>
      <c r="DQ41" s="105"/>
      <c r="DR41" s="105"/>
      <c r="DS41" s="105"/>
      <c r="DT41" s="105"/>
      <c r="DU41" s="105"/>
      <c r="DV41" s="105"/>
      <c r="DW41" s="105"/>
      <c r="DX41" s="105"/>
      <c r="DY41" s="105"/>
      <c r="DZ41" s="105"/>
      <c r="EA41" s="105"/>
      <c r="EB41" s="105"/>
      <c r="EC41" s="105"/>
      <c r="ED41" s="105"/>
      <c r="EE41" s="105"/>
      <c r="EF41" s="105"/>
      <c r="EG41" s="105"/>
      <c r="EH41" s="105"/>
      <c r="EI41" s="105"/>
      <c r="EJ41" s="105"/>
      <c r="EK41" s="105"/>
      <c r="EL41" s="105"/>
      <c r="EM41" s="105"/>
      <c r="EN41" s="105"/>
      <c r="EO41" s="105"/>
      <c r="EP41" s="105"/>
      <c r="EQ41" s="105"/>
      <c r="ER41" s="105"/>
      <c r="ES41" s="105"/>
      <c r="ET41" s="105"/>
      <c r="EU41" s="105"/>
      <c r="EV41" s="105"/>
      <c r="EW41" s="105"/>
      <c r="EX41" s="105"/>
      <c r="EY41" s="105"/>
      <c r="EZ41" s="105"/>
      <c r="FA41" s="105"/>
      <c r="FB41" s="105"/>
      <c r="FC41" s="105"/>
      <c r="FD41" s="105"/>
      <c r="FE41" s="105"/>
      <c r="FF41" s="105"/>
      <c r="FG41" s="105"/>
      <c r="FH41" s="105"/>
      <c r="FI41" s="105"/>
      <c r="FJ41" s="105"/>
      <c r="FK41" s="105"/>
      <c r="FL41" s="105"/>
      <c r="FM41" s="105"/>
      <c r="FN41" s="105"/>
      <c r="FO41" s="105"/>
      <c r="FP41" s="105"/>
      <c r="FQ41" s="105"/>
      <c r="FR41" s="105"/>
      <c r="FS41" s="105"/>
      <c r="FT41" s="105"/>
      <c r="FU41" s="105"/>
      <c r="FV41" s="105"/>
      <c r="FW41" s="105"/>
      <c r="FX41" s="105"/>
      <c r="FY41" s="105"/>
      <c r="FZ41" s="105"/>
      <c r="GA41" s="105"/>
      <c r="GB41" s="105"/>
      <c r="GC41" s="105"/>
      <c r="GD41" s="105"/>
      <c r="GE41" s="105"/>
      <c r="GF41" s="105"/>
      <c r="GG41" s="105"/>
      <c r="GH41" s="105"/>
      <c r="GI41" s="105"/>
      <c r="GJ41" s="105"/>
      <c r="GK41" s="105"/>
      <c r="GL41" s="105"/>
      <c r="GM41" s="105"/>
      <c r="GN41" s="105"/>
      <c r="GO41" s="105"/>
      <c r="GP41" s="105"/>
      <c r="GQ41" s="105"/>
      <c r="GR41" s="105"/>
      <c r="GS41" s="105"/>
      <c r="GT41" s="105"/>
      <c r="GU41" s="105"/>
      <c r="GV41" s="105"/>
      <c r="GW41" s="105"/>
      <c r="GX41" s="105"/>
      <c r="GY41" s="105"/>
      <c r="GZ41" s="105"/>
      <c r="HA41" s="105"/>
      <c r="HB41" s="105"/>
      <c r="HC41" s="105"/>
      <c r="HD41" s="105"/>
      <c r="HE41" s="105"/>
      <c r="HF41" s="105"/>
      <c r="HG41" s="105"/>
      <c r="HH41" s="105"/>
      <c r="HI41" s="105"/>
      <c r="HJ41" s="105"/>
      <c r="HK41" s="105"/>
      <c r="HL41" s="105"/>
      <c r="HM41" s="105"/>
      <c r="HN41" s="105"/>
      <c r="HO41" s="105"/>
      <c r="HP41" s="105"/>
      <c r="HQ41" s="105"/>
      <c r="HR41" s="105"/>
      <c r="HS41" s="105"/>
      <c r="HT41" s="105"/>
      <c r="HU41" s="105"/>
      <c r="HV41" s="105"/>
      <c r="HW41" s="105"/>
      <c r="HX41" s="105"/>
      <c r="HY41" s="105"/>
      <c r="HZ41" s="105"/>
      <c r="IA41" s="105"/>
      <c r="IB41" s="105"/>
      <c r="IC41" s="105"/>
      <c r="ID41" s="105"/>
      <c r="IE41" s="105"/>
      <c r="IF41" s="105"/>
      <c r="IG41" s="105"/>
      <c r="IH41" s="105"/>
      <c r="II41" s="105"/>
      <c r="IJ41" s="105"/>
      <c r="IK41" s="105"/>
      <c r="IL41" s="105"/>
      <c r="IM41" s="105"/>
      <c r="IN41" s="105"/>
      <c r="IO41" s="105"/>
      <c r="IP41" s="105"/>
      <c r="IQ41" s="105"/>
      <c r="IR41" s="105"/>
      <c r="IS41" s="105"/>
      <c r="IT41" s="105"/>
      <c r="IU41" s="105"/>
      <c r="IV41" s="105"/>
    </row>
    <row r="42" spans="1:256">
      <c r="A42" s="105"/>
      <c r="B42" s="488"/>
      <c r="C42" s="488" t="s">
        <v>348</v>
      </c>
      <c r="D42" s="130" t="s">
        <v>130</v>
      </c>
      <c r="E42" s="289"/>
      <c r="F42" s="289"/>
      <c r="G42" s="289" t="s">
        <v>655</v>
      </c>
      <c r="H42" s="289" t="s">
        <v>655</v>
      </c>
      <c r="I42" s="289">
        <v>5.8370000000000005E-2</v>
      </c>
      <c r="J42" s="289">
        <v>5.7840000000000003E-2</v>
      </c>
      <c r="K42" s="289">
        <v>1.8000000000000001E-4</v>
      </c>
      <c r="L42" s="289">
        <v>3.5E-4</v>
      </c>
      <c r="M42" s="104"/>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5"/>
      <c r="DD42" s="105"/>
      <c r="DE42" s="105"/>
      <c r="DF42" s="105"/>
      <c r="DG42" s="105"/>
      <c r="DH42" s="105"/>
      <c r="DI42" s="105"/>
      <c r="DJ42" s="105"/>
      <c r="DK42" s="105"/>
      <c r="DL42" s="105"/>
      <c r="DM42" s="105"/>
      <c r="DN42" s="105"/>
      <c r="DO42" s="105"/>
      <c r="DP42" s="105"/>
      <c r="DQ42" s="105"/>
      <c r="DR42" s="105"/>
      <c r="DS42" s="105"/>
      <c r="DT42" s="105"/>
      <c r="DU42" s="105"/>
      <c r="DV42" s="105"/>
      <c r="DW42" s="105"/>
      <c r="DX42" s="105"/>
      <c r="DY42" s="105"/>
      <c r="DZ42" s="105"/>
      <c r="EA42" s="105"/>
      <c r="EB42" s="105"/>
      <c r="EC42" s="105"/>
      <c r="ED42" s="105"/>
      <c r="EE42" s="105"/>
      <c r="EF42" s="105"/>
      <c r="EG42" s="105"/>
      <c r="EH42" s="105"/>
      <c r="EI42" s="105"/>
      <c r="EJ42" s="105"/>
      <c r="EK42" s="105"/>
      <c r="EL42" s="105"/>
      <c r="EM42" s="105"/>
      <c r="EN42" s="105"/>
      <c r="EO42" s="105"/>
      <c r="EP42" s="105"/>
      <c r="EQ42" s="105"/>
      <c r="ER42" s="105"/>
      <c r="ES42" s="105"/>
      <c r="ET42" s="105"/>
      <c r="EU42" s="105"/>
      <c r="EV42" s="105"/>
      <c r="EW42" s="105"/>
      <c r="EX42" s="105"/>
      <c r="EY42" s="105"/>
      <c r="EZ42" s="105"/>
      <c r="FA42" s="105"/>
      <c r="FB42" s="105"/>
      <c r="FC42" s="105"/>
      <c r="FD42" s="105"/>
      <c r="FE42" s="105"/>
      <c r="FF42" s="105"/>
      <c r="FG42" s="105"/>
      <c r="FH42" s="105"/>
      <c r="FI42" s="105"/>
      <c r="FJ42" s="105"/>
      <c r="FK42" s="105"/>
      <c r="FL42" s="105"/>
      <c r="FM42" s="105"/>
      <c r="FN42" s="105"/>
      <c r="FO42" s="105"/>
      <c r="FP42" s="105"/>
      <c r="FQ42" s="105"/>
      <c r="FR42" s="105"/>
      <c r="FS42" s="105"/>
      <c r="FT42" s="105"/>
      <c r="FU42" s="105"/>
      <c r="FV42" s="105"/>
      <c r="FW42" s="105"/>
      <c r="FX42" s="105"/>
      <c r="FY42" s="105"/>
      <c r="FZ42" s="105"/>
      <c r="GA42" s="105"/>
      <c r="GB42" s="105"/>
      <c r="GC42" s="105"/>
      <c r="GD42" s="105"/>
      <c r="GE42" s="105"/>
      <c r="GF42" s="105"/>
      <c r="GG42" s="105"/>
      <c r="GH42" s="105"/>
      <c r="GI42" s="105"/>
      <c r="GJ42" s="105"/>
      <c r="GK42" s="105"/>
      <c r="GL42" s="105"/>
      <c r="GM42" s="105"/>
      <c r="GN42" s="105"/>
      <c r="GO42" s="105"/>
      <c r="GP42" s="105"/>
      <c r="GQ42" s="105"/>
      <c r="GR42" s="105"/>
      <c r="GS42" s="105"/>
      <c r="GT42" s="105"/>
      <c r="GU42" s="105"/>
      <c r="GV42" s="105"/>
      <c r="GW42" s="105"/>
      <c r="GX42" s="105"/>
      <c r="GY42" s="105"/>
      <c r="GZ42" s="105"/>
      <c r="HA42" s="105"/>
      <c r="HB42" s="105"/>
      <c r="HC42" s="105"/>
      <c r="HD42" s="105"/>
      <c r="HE42" s="105"/>
      <c r="HF42" s="105"/>
      <c r="HG42" s="105"/>
      <c r="HH42" s="105"/>
      <c r="HI42" s="105"/>
      <c r="HJ42" s="105"/>
      <c r="HK42" s="105"/>
      <c r="HL42" s="105"/>
      <c r="HM42" s="105"/>
      <c r="HN42" s="105"/>
      <c r="HO42" s="105"/>
      <c r="HP42" s="105"/>
      <c r="HQ42" s="105"/>
      <c r="HR42" s="105"/>
      <c r="HS42" s="105"/>
      <c r="HT42" s="105"/>
      <c r="HU42" s="105"/>
      <c r="HV42" s="105"/>
      <c r="HW42" s="105"/>
      <c r="HX42" s="105"/>
      <c r="HY42" s="105"/>
      <c r="HZ42" s="105"/>
      <c r="IA42" s="105"/>
      <c r="IB42" s="105"/>
      <c r="IC42" s="105"/>
      <c r="ID42" s="105"/>
      <c r="IE42" s="105"/>
      <c r="IF42" s="105"/>
      <c r="IG42" s="105"/>
      <c r="IH42" s="105"/>
      <c r="II42" s="105"/>
      <c r="IJ42" s="105"/>
      <c r="IK42" s="105"/>
      <c r="IL42" s="105"/>
      <c r="IM42" s="105"/>
      <c r="IN42" s="105"/>
      <c r="IO42" s="105"/>
      <c r="IP42" s="105"/>
      <c r="IQ42" s="105"/>
      <c r="IR42" s="105"/>
      <c r="IS42" s="105"/>
      <c r="IT42" s="105"/>
      <c r="IU42" s="105"/>
      <c r="IV42" s="105"/>
    </row>
    <row r="43" spans="1:256">
      <c r="A43" s="105"/>
      <c r="B43" s="488"/>
      <c r="C43" s="488"/>
      <c r="D43" s="130" t="s">
        <v>340</v>
      </c>
      <c r="E43" s="289"/>
      <c r="F43" s="289"/>
      <c r="G43" s="289" t="s">
        <v>655</v>
      </c>
      <c r="H43" s="289" t="s">
        <v>655</v>
      </c>
      <c r="I43" s="289">
        <v>9.393E-2</v>
      </c>
      <c r="J43" s="289">
        <v>9.3079999999999996E-2</v>
      </c>
      <c r="K43" s="289">
        <v>2.9E-4</v>
      </c>
      <c r="L43" s="289">
        <v>5.5999999999999995E-4</v>
      </c>
      <c r="M43" s="104"/>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5"/>
      <c r="CY43" s="105"/>
      <c r="CZ43" s="105"/>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05"/>
      <c r="EE43" s="105"/>
      <c r="EF43" s="105"/>
      <c r="EG43" s="105"/>
      <c r="EH43" s="105"/>
      <c r="EI43" s="105"/>
      <c r="EJ43" s="105"/>
      <c r="EK43" s="105"/>
      <c r="EL43" s="105"/>
      <c r="EM43" s="105"/>
      <c r="EN43" s="105"/>
      <c r="EO43" s="105"/>
      <c r="EP43" s="105"/>
      <c r="EQ43" s="105"/>
      <c r="ER43" s="105"/>
      <c r="ES43" s="105"/>
      <c r="ET43" s="105"/>
      <c r="EU43" s="105"/>
      <c r="EV43" s="105"/>
      <c r="EW43" s="105"/>
      <c r="EX43" s="105"/>
      <c r="EY43" s="105"/>
      <c r="EZ43" s="105"/>
      <c r="FA43" s="105"/>
      <c r="FB43" s="105"/>
      <c r="FC43" s="105"/>
      <c r="FD43" s="105"/>
      <c r="FE43" s="105"/>
      <c r="FF43" s="105"/>
      <c r="FG43" s="105"/>
      <c r="FH43" s="105"/>
      <c r="FI43" s="105"/>
      <c r="FJ43" s="105"/>
      <c r="FK43" s="105"/>
      <c r="FL43" s="105"/>
      <c r="FM43" s="105"/>
      <c r="FN43" s="105"/>
      <c r="FO43" s="105"/>
      <c r="FP43" s="105"/>
      <c r="FQ43" s="105"/>
      <c r="FR43" s="105"/>
      <c r="FS43" s="105"/>
      <c r="FT43" s="105"/>
      <c r="FU43" s="105"/>
      <c r="FV43" s="105"/>
      <c r="FW43" s="105"/>
      <c r="FX43" s="105"/>
      <c r="FY43" s="105"/>
      <c r="FZ43" s="105"/>
      <c r="GA43" s="105"/>
      <c r="GB43" s="105"/>
      <c r="GC43" s="105"/>
      <c r="GD43" s="105"/>
      <c r="GE43" s="105"/>
      <c r="GF43" s="105"/>
      <c r="GG43" s="105"/>
      <c r="GH43" s="105"/>
      <c r="GI43" s="105"/>
      <c r="GJ43" s="105"/>
      <c r="GK43" s="105"/>
      <c r="GL43" s="105"/>
      <c r="GM43" s="105"/>
      <c r="GN43" s="105"/>
      <c r="GO43" s="105"/>
      <c r="GP43" s="105"/>
      <c r="GQ43" s="105"/>
      <c r="GR43" s="105"/>
      <c r="GS43" s="105"/>
      <c r="GT43" s="105"/>
      <c r="GU43" s="105"/>
      <c r="GV43" s="105"/>
      <c r="GW43" s="105"/>
      <c r="GX43" s="105"/>
      <c r="GY43" s="105"/>
      <c r="GZ43" s="105"/>
      <c r="HA43" s="105"/>
      <c r="HB43" s="105"/>
      <c r="HC43" s="105"/>
      <c r="HD43" s="105"/>
      <c r="HE43" s="105"/>
      <c r="HF43" s="105"/>
      <c r="HG43" s="105"/>
      <c r="HH43" s="105"/>
      <c r="HI43" s="105"/>
      <c r="HJ43" s="105"/>
      <c r="HK43" s="105"/>
      <c r="HL43" s="105"/>
      <c r="HM43" s="105"/>
      <c r="HN43" s="105"/>
      <c r="HO43" s="105"/>
      <c r="HP43" s="105"/>
      <c r="HQ43" s="105"/>
      <c r="HR43" s="105"/>
      <c r="HS43" s="105"/>
      <c r="HT43" s="105"/>
      <c r="HU43" s="105"/>
      <c r="HV43" s="105"/>
      <c r="HW43" s="105"/>
      <c r="HX43" s="105"/>
      <c r="HY43" s="105"/>
      <c r="HZ43" s="105"/>
      <c r="IA43" s="105"/>
      <c r="IB43" s="105"/>
      <c r="IC43" s="105"/>
      <c r="ID43" s="105"/>
      <c r="IE43" s="105"/>
      <c r="IF43" s="105"/>
      <c r="IG43" s="105"/>
      <c r="IH43" s="105"/>
      <c r="II43" s="105"/>
      <c r="IJ43" s="105"/>
      <c r="IK43" s="105"/>
      <c r="IL43" s="105"/>
      <c r="IM43" s="105"/>
      <c r="IN43" s="105"/>
      <c r="IO43" s="105"/>
      <c r="IP43" s="105"/>
      <c r="IQ43" s="105"/>
      <c r="IR43" s="105"/>
      <c r="IS43" s="105"/>
      <c r="IT43" s="105"/>
      <c r="IU43" s="105"/>
      <c r="IV43" s="105"/>
    </row>
    <row r="44" spans="1:256">
      <c r="A44" s="105"/>
      <c r="B44" s="105"/>
      <c r="C44" s="105"/>
      <c r="D44" s="105"/>
      <c r="E44" s="105"/>
      <c r="F44" s="105"/>
      <c r="G44" s="105"/>
      <c r="H44" s="105"/>
      <c r="I44" s="105"/>
      <c r="J44" s="105"/>
      <c r="K44" s="105"/>
      <c r="L44" s="105"/>
      <c r="M44" s="104"/>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c r="GQ44" s="105"/>
      <c r="GR44" s="105"/>
      <c r="GS44" s="105"/>
      <c r="GT44" s="105"/>
      <c r="GU44" s="105"/>
      <c r="GV44" s="105"/>
      <c r="GW44" s="105"/>
      <c r="GX44" s="105"/>
      <c r="GY44" s="105"/>
      <c r="GZ44" s="105"/>
      <c r="HA44" s="105"/>
      <c r="HB44" s="105"/>
      <c r="HC44" s="105"/>
      <c r="HD44" s="105"/>
      <c r="HE44" s="105"/>
      <c r="HF44" s="105"/>
      <c r="HG44" s="105"/>
      <c r="HH44" s="105"/>
      <c r="HI44" s="105"/>
      <c r="HJ44" s="105"/>
      <c r="HK44" s="105"/>
      <c r="HL44" s="105"/>
      <c r="HM44" s="105"/>
      <c r="HN44" s="105"/>
      <c r="HO44" s="105"/>
      <c r="HP44" s="105"/>
      <c r="HQ44" s="105"/>
      <c r="HR44" s="105"/>
      <c r="HS44" s="105"/>
      <c r="HT44" s="105"/>
      <c r="HU44" s="105"/>
      <c r="HV44" s="105"/>
      <c r="HW44" s="105"/>
      <c r="HX44" s="105"/>
      <c r="HY44" s="105"/>
      <c r="HZ44" s="105"/>
      <c r="IA44" s="105"/>
      <c r="IB44" s="105"/>
      <c r="IC44" s="105"/>
      <c r="ID44" s="105"/>
      <c r="IE44" s="105"/>
      <c r="IF44" s="105"/>
      <c r="IG44" s="105"/>
      <c r="IH44" s="105"/>
      <c r="II44" s="105"/>
      <c r="IJ44" s="105"/>
      <c r="IK44" s="105"/>
      <c r="IL44" s="105"/>
      <c r="IM44" s="105"/>
      <c r="IN44" s="105"/>
      <c r="IO44" s="105"/>
      <c r="IP44" s="105"/>
      <c r="IQ44" s="105"/>
      <c r="IR44" s="105"/>
      <c r="IS44" s="105"/>
      <c r="IT44" s="105"/>
      <c r="IU44" s="105"/>
      <c r="IV44" s="105"/>
    </row>
    <row r="45" spans="1:256">
      <c r="A45" s="105"/>
      <c r="B45" s="105"/>
      <c r="C45" s="105"/>
      <c r="D45" s="105"/>
      <c r="E45" s="313"/>
      <c r="F45" s="313"/>
      <c r="G45" s="313"/>
      <c r="H45" s="313"/>
      <c r="I45" s="313"/>
      <c r="J45" s="313"/>
      <c r="K45" s="313"/>
      <c r="L45" s="313"/>
      <c r="M45" s="104"/>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c r="CL45" s="105"/>
      <c r="CM45" s="105"/>
      <c r="CN45" s="105"/>
      <c r="CO45" s="105"/>
      <c r="CP45" s="105"/>
      <c r="CQ45" s="105"/>
      <c r="CR45" s="105"/>
      <c r="CS45" s="105"/>
      <c r="CT45" s="105"/>
      <c r="CU45" s="105"/>
      <c r="CV45" s="105"/>
      <c r="CW45" s="105"/>
      <c r="CX45" s="105"/>
      <c r="CY45" s="105"/>
      <c r="CZ45" s="105"/>
      <c r="DA45" s="105"/>
      <c r="DB45" s="105"/>
      <c r="DC45" s="105"/>
      <c r="DD45" s="105"/>
      <c r="DE45" s="105"/>
      <c r="DF45" s="105"/>
      <c r="DG45" s="105"/>
      <c r="DH45" s="105"/>
      <c r="DI45" s="105"/>
      <c r="DJ45" s="105"/>
      <c r="DK45" s="105"/>
      <c r="DL45" s="105"/>
      <c r="DM45" s="105"/>
      <c r="DN45" s="105"/>
      <c r="DO45" s="105"/>
      <c r="DP45" s="105"/>
      <c r="DQ45" s="105"/>
      <c r="DR45" s="105"/>
      <c r="DS45" s="105"/>
      <c r="DT45" s="105"/>
      <c r="DU45" s="105"/>
      <c r="DV45" s="105"/>
      <c r="DW45" s="105"/>
      <c r="DX45" s="105"/>
      <c r="DY45" s="105"/>
      <c r="DZ45" s="105"/>
      <c r="EA45" s="105"/>
      <c r="EB45" s="105"/>
      <c r="EC45" s="105"/>
      <c r="ED45" s="105"/>
      <c r="EE45" s="105"/>
      <c r="EF45" s="105"/>
      <c r="EG45" s="105"/>
      <c r="EH45" s="105"/>
      <c r="EI45" s="105"/>
      <c r="EJ45" s="105"/>
      <c r="EK45" s="105"/>
      <c r="EL45" s="105"/>
      <c r="EM45" s="105"/>
      <c r="EN45" s="105"/>
      <c r="EO45" s="105"/>
      <c r="EP45" s="105"/>
      <c r="EQ45" s="105"/>
      <c r="ER45" s="105"/>
      <c r="ES45" s="105"/>
      <c r="ET45" s="105"/>
      <c r="EU45" s="105"/>
      <c r="EV45" s="105"/>
      <c r="EW45" s="105"/>
      <c r="EX45" s="105"/>
      <c r="EY45" s="105"/>
      <c r="EZ45" s="105"/>
      <c r="FA45" s="105"/>
      <c r="FB45" s="105"/>
      <c r="FC45" s="105"/>
      <c r="FD45" s="105"/>
      <c r="FE45" s="105"/>
      <c r="FF45" s="105"/>
      <c r="FG45" s="105"/>
      <c r="FH45" s="105"/>
      <c r="FI45" s="105"/>
      <c r="FJ45" s="105"/>
      <c r="FK45" s="105"/>
      <c r="FL45" s="105"/>
      <c r="FM45" s="105"/>
      <c r="FN45" s="105"/>
      <c r="FO45" s="105"/>
      <c r="FP45" s="105"/>
      <c r="FQ45" s="105"/>
      <c r="FR45" s="105"/>
      <c r="FS45" s="105"/>
      <c r="FT45" s="105"/>
      <c r="FU45" s="105"/>
      <c r="FV45" s="105"/>
      <c r="FW45" s="105"/>
      <c r="FX45" s="105"/>
      <c r="FY45" s="105"/>
      <c r="FZ45" s="105"/>
      <c r="GA45" s="105"/>
      <c r="GB45" s="105"/>
      <c r="GC45" s="105"/>
      <c r="GD45" s="105"/>
      <c r="GE45" s="105"/>
      <c r="GF45" s="105"/>
      <c r="GG45" s="105"/>
      <c r="GH45" s="105"/>
      <c r="GI45" s="105"/>
      <c r="GJ45" s="105"/>
      <c r="GK45" s="105"/>
      <c r="GL45" s="105"/>
      <c r="GM45" s="105"/>
      <c r="GN45" s="105"/>
      <c r="GO45" s="105"/>
      <c r="GP45" s="105"/>
      <c r="GQ45" s="105"/>
      <c r="GR45" s="105"/>
      <c r="GS45" s="105"/>
      <c r="GT45" s="105"/>
      <c r="GU45" s="105"/>
      <c r="GV45" s="105"/>
      <c r="GW45" s="105"/>
      <c r="GX45" s="105"/>
      <c r="GY45" s="105"/>
      <c r="GZ45" s="105"/>
      <c r="HA45" s="105"/>
      <c r="HB45" s="105"/>
      <c r="HC45" s="105"/>
      <c r="HD45" s="105"/>
      <c r="HE45" s="105"/>
      <c r="HF45" s="105"/>
      <c r="HG45" s="105"/>
      <c r="HH45" s="105"/>
      <c r="HI45" s="105"/>
      <c r="HJ45" s="105"/>
      <c r="HK45" s="105"/>
      <c r="HL45" s="105"/>
      <c r="HM45" s="105"/>
      <c r="HN45" s="105"/>
      <c r="HO45" s="105"/>
      <c r="HP45" s="105"/>
      <c r="HQ45" s="105"/>
      <c r="HR45" s="105"/>
      <c r="HS45" s="105"/>
      <c r="HT45" s="105"/>
      <c r="HU45" s="105"/>
      <c r="HV45" s="105"/>
      <c r="HW45" s="105"/>
      <c r="HX45" s="105"/>
      <c r="HY45" s="105"/>
      <c r="HZ45" s="105"/>
      <c r="IA45" s="105"/>
      <c r="IB45" s="105"/>
      <c r="IC45" s="105"/>
      <c r="ID45" s="105"/>
      <c r="IE45" s="105"/>
      <c r="IF45" s="105"/>
      <c r="IG45" s="105"/>
      <c r="IH45" s="105"/>
      <c r="II45" s="105"/>
      <c r="IJ45" s="105"/>
      <c r="IK45" s="105"/>
      <c r="IL45" s="105"/>
      <c r="IM45" s="105"/>
      <c r="IN45" s="105"/>
      <c r="IO45" s="105"/>
      <c r="IP45" s="105"/>
      <c r="IQ45" s="105"/>
      <c r="IR45" s="105"/>
      <c r="IS45" s="105"/>
      <c r="IT45" s="105"/>
      <c r="IU45" s="105"/>
      <c r="IV45" s="105"/>
    </row>
    <row r="46" spans="1:256">
      <c r="A46" s="105"/>
      <c r="B46" s="105"/>
      <c r="C46" s="105"/>
      <c r="D46" s="105"/>
      <c r="E46" s="523" t="s">
        <v>680</v>
      </c>
      <c r="F46" s="523"/>
      <c r="G46" s="523"/>
      <c r="H46" s="523"/>
      <c r="I46" s="523" t="s">
        <v>681</v>
      </c>
      <c r="J46" s="523"/>
      <c r="K46" s="523"/>
      <c r="L46" s="523"/>
      <c r="M46" s="104"/>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c r="CL46" s="105"/>
      <c r="CM46" s="105"/>
      <c r="CN46" s="105"/>
      <c r="CO46" s="105"/>
      <c r="CP46" s="105"/>
      <c r="CQ46" s="105"/>
      <c r="CR46" s="105"/>
      <c r="CS46" s="105"/>
      <c r="CT46" s="105"/>
      <c r="CU46" s="105"/>
      <c r="CV46" s="105"/>
      <c r="CW46" s="105"/>
      <c r="CX46" s="105"/>
      <c r="CY46" s="105"/>
      <c r="CZ46" s="105"/>
      <c r="DA46" s="105"/>
      <c r="DB46" s="105"/>
      <c r="DC46" s="105"/>
      <c r="DD46" s="105"/>
      <c r="DE46" s="105"/>
      <c r="DF46" s="105"/>
      <c r="DG46" s="105"/>
      <c r="DH46" s="105"/>
      <c r="DI46" s="105"/>
      <c r="DJ46" s="105"/>
      <c r="DK46" s="105"/>
      <c r="DL46" s="105"/>
      <c r="DM46" s="105"/>
      <c r="DN46" s="105"/>
      <c r="DO46" s="105"/>
      <c r="DP46" s="105"/>
      <c r="DQ46" s="105"/>
      <c r="DR46" s="105"/>
      <c r="DS46" s="105"/>
      <c r="DT46" s="105"/>
      <c r="DU46" s="105"/>
      <c r="DV46" s="105"/>
      <c r="DW46" s="105"/>
      <c r="DX46" s="105"/>
      <c r="DY46" s="105"/>
      <c r="DZ46" s="105"/>
      <c r="EA46" s="105"/>
      <c r="EB46" s="105"/>
      <c r="EC46" s="105"/>
      <c r="ED46" s="105"/>
      <c r="EE46" s="105"/>
      <c r="EF46" s="105"/>
      <c r="EG46" s="105"/>
      <c r="EH46" s="105"/>
      <c r="EI46" s="105"/>
      <c r="EJ46" s="105"/>
      <c r="EK46" s="105"/>
      <c r="EL46" s="105"/>
      <c r="EM46" s="105"/>
      <c r="EN46" s="105"/>
      <c r="EO46" s="105"/>
      <c r="EP46" s="105"/>
      <c r="EQ46" s="105"/>
      <c r="ER46" s="105"/>
      <c r="ES46" s="105"/>
      <c r="ET46" s="105"/>
      <c r="EU46" s="105"/>
      <c r="EV46" s="105"/>
      <c r="EW46" s="105"/>
      <c r="EX46" s="105"/>
      <c r="EY46" s="105"/>
      <c r="EZ46" s="105"/>
      <c r="FA46" s="105"/>
      <c r="FB46" s="105"/>
      <c r="FC46" s="105"/>
      <c r="FD46" s="105"/>
      <c r="FE46" s="105"/>
      <c r="FF46" s="105"/>
      <c r="FG46" s="105"/>
      <c r="FH46" s="105"/>
      <c r="FI46" s="105"/>
      <c r="FJ46" s="105"/>
      <c r="FK46" s="105"/>
      <c r="FL46" s="105"/>
      <c r="FM46" s="105"/>
      <c r="FN46" s="105"/>
      <c r="FO46" s="105"/>
      <c r="FP46" s="105"/>
      <c r="FQ46" s="105"/>
      <c r="FR46" s="105"/>
      <c r="FS46" s="105"/>
      <c r="FT46" s="105"/>
      <c r="FU46" s="105"/>
      <c r="FV46" s="105"/>
      <c r="FW46" s="105"/>
      <c r="FX46" s="105"/>
      <c r="FY46" s="105"/>
      <c r="FZ46" s="105"/>
      <c r="GA46" s="105"/>
      <c r="GB46" s="105"/>
      <c r="GC46" s="105"/>
      <c r="GD46" s="105"/>
      <c r="GE46" s="105"/>
      <c r="GF46" s="105"/>
      <c r="GG46" s="105"/>
      <c r="GH46" s="105"/>
      <c r="GI46" s="105"/>
      <c r="GJ46" s="105"/>
      <c r="GK46" s="105"/>
      <c r="GL46" s="105"/>
      <c r="GM46" s="105"/>
      <c r="GN46" s="105"/>
      <c r="GO46" s="105"/>
      <c r="GP46" s="105"/>
      <c r="GQ46" s="105"/>
      <c r="GR46" s="105"/>
      <c r="GS46" s="105"/>
      <c r="GT46" s="105"/>
      <c r="GU46" s="105"/>
      <c r="GV46" s="105"/>
      <c r="GW46" s="105"/>
      <c r="GX46" s="105"/>
      <c r="GY46" s="105"/>
      <c r="GZ46" s="105"/>
      <c r="HA46" s="105"/>
      <c r="HB46" s="105"/>
      <c r="HC46" s="105"/>
      <c r="HD46" s="105"/>
      <c r="HE46" s="105"/>
      <c r="HF46" s="105"/>
      <c r="HG46" s="105"/>
      <c r="HH46" s="105"/>
      <c r="HI46" s="105"/>
      <c r="HJ46" s="105"/>
      <c r="HK46" s="105"/>
      <c r="HL46" s="105"/>
      <c r="HM46" s="105"/>
      <c r="HN46" s="105"/>
      <c r="HO46" s="105"/>
      <c r="HP46" s="105"/>
      <c r="HQ46" s="105"/>
      <c r="HR46" s="105"/>
      <c r="HS46" s="105"/>
      <c r="HT46" s="105"/>
      <c r="HU46" s="105"/>
      <c r="HV46" s="105"/>
      <c r="HW46" s="105"/>
      <c r="HX46" s="105"/>
      <c r="HY46" s="105"/>
      <c r="HZ46" s="105"/>
      <c r="IA46" s="105"/>
      <c r="IB46" s="105"/>
      <c r="IC46" s="105"/>
      <c r="ID46" s="105"/>
      <c r="IE46" s="105"/>
      <c r="IF46" s="105"/>
      <c r="IG46" s="105"/>
      <c r="IH46" s="105"/>
      <c r="II46" s="105"/>
      <c r="IJ46" s="105"/>
      <c r="IK46" s="105"/>
      <c r="IL46" s="105"/>
      <c r="IM46" s="105"/>
      <c r="IN46" s="105"/>
      <c r="IO46" s="105"/>
      <c r="IP46" s="105"/>
      <c r="IQ46" s="105"/>
      <c r="IR46" s="105"/>
      <c r="IS46" s="105"/>
      <c r="IT46" s="105"/>
      <c r="IU46" s="105"/>
      <c r="IV46" s="105"/>
    </row>
    <row r="47" spans="1:256" ht="17">
      <c r="A47" s="105"/>
      <c r="B47" s="129" t="s">
        <v>188</v>
      </c>
      <c r="C47" s="129" t="s">
        <v>239</v>
      </c>
      <c r="D47" s="129" t="s">
        <v>190</v>
      </c>
      <c r="E47" s="130" t="s">
        <v>191</v>
      </c>
      <c r="F47" s="130" t="s">
        <v>192</v>
      </c>
      <c r="G47" s="130" t="s">
        <v>193</v>
      </c>
      <c r="H47" s="130" t="s">
        <v>194</v>
      </c>
      <c r="I47" s="130" t="s">
        <v>191</v>
      </c>
      <c r="J47" s="130" t="s">
        <v>192</v>
      </c>
      <c r="K47" s="130" t="s">
        <v>193</v>
      </c>
      <c r="L47" s="130" t="s">
        <v>194</v>
      </c>
      <c r="M47" s="104"/>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c r="CL47" s="105"/>
      <c r="CM47" s="105"/>
      <c r="CN47" s="105"/>
      <c r="CO47" s="105"/>
      <c r="CP47" s="105"/>
      <c r="CQ47" s="105"/>
      <c r="CR47" s="105"/>
      <c r="CS47" s="105"/>
      <c r="CT47" s="105"/>
      <c r="CU47" s="105"/>
      <c r="CV47" s="105"/>
      <c r="CW47" s="105"/>
      <c r="CX47" s="105"/>
      <c r="CY47" s="105"/>
      <c r="CZ47" s="105"/>
      <c r="DA47" s="105"/>
      <c r="DB47" s="105"/>
      <c r="DC47" s="105"/>
      <c r="DD47" s="105"/>
      <c r="DE47" s="105"/>
      <c r="DF47" s="105"/>
      <c r="DG47" s="105"/>
      <c r="DH47" s="105"/>
      <c r="DI47" s="105"/>
      <c r="DJ47" s="105"/>
      <c r="DK47" s="105"/>
      <c r="DL47" s="105"/>
      <c r="DM47" s="105"/>
      <c r="DN47" s="105"/>
      <c r="DO47" s="105"/>
      <c r="DP47" s="105"/>
      <c r="DQ47" s="105"/>
      <c r="DR47" s="105"/>
      <c r="DS47" s="105"/>
      <c r="DT47" s="105"/>
      <c r="DU47" s="105"/>
      <c r="DV47" s="105"/>
      <c r="DW47" s="105"/>
      <c r="DX47" s="105"/>
      <c r="DY47" s="105"/>
      <c r="DZ47" s="105"/>
      <c r="EA47" s="105"/>
      <c r="EB47" s="105"/>
      <c r="EC47" s="105"/>
      <c r="ED47" s="105"/>
      <c r="EE47" s="105"/>
      <c r="EF47" s="105"/>
      <c r="EG47" s="105"/>
      <c r="EH47" s="105"/>
      <c r="EI47" s="105"/>
      <c r="EJ47" s="105"/>
      <c r="EK47" s="105"/>
      <c r="EL47" s="105"/>
      <c r="EM47" s="105"/>
      <c r="EN47" s="105"/>
      <c r="EO47" s="105"/>
      <c r="EP47" s="105"/>
      <c r="EQ47" s="105"/>
      <c r="ER47" s="105"/>
      <c r="ES47" s="105"/>
      <c r="ET47" s="105"/>
      <c r="EU47" s="105"/>
      <c r="EV47" s="105"/>
      <c r="EW47" s="105"/>
      <c r="EX47" s="105"/>
      <c r="EY47" s="105"/>
      <c r="EZ47" s="105"/>
      <c r="FA47" s="105"/>
      <c r="FB47" s="105"/>
      <c r="FC47" s="105"/>
      <c r="FD47" s="105"/>
      <c r="FE47" s="105"/>
      <c r="FF47" s="105"/>
      <c r="FG47" s="105"/>
      <c r="FH47" s="105"/>
      <c r="FI47" s="105"/>
      <c r="FJ47" s="105"/>
      <c r="FK47" s="105"/>
      <c r="FL47" s="105"/>
      <c r="FM47" s="105"/>
      <c r="FN47" s="105"/>
      <c r="FO47" s="105"/>
      <c r="FP47" s="105"/>
      <c r="FQ47" s="105"/>
      <c r="FR47" s="105"/>
      <c r="FS47" s="105"/>
      <c r="FT47" s="105"/>
      <c r="FU47" s="105"/>
      <c r="FV47" s="105"/>
      <c r="FW47" s="105"/>
      <c r="FX47" s="105"/>
      <c r="FY47" s="105"/>
      <c r="FZ47" s="105"/>
      <c r="GA47" s="105"/>
      <c r="GB47" s="105"/>
      <c r="GC47" s="105"/>
      <c r="GD47" s="105"/>
      <c r="GE47" s="105"/>
      <c r="GF47" s="105"/>
      <c r="GG47" s="105"/>
      <c r="GH47" s="105"/>
      <c r="GI47" s="105"/>
      <c r="GJ47" s="105"/>
      <c r="GK47" s="105"/>
      <c r="GL47" s="105"/>
      <c r="GM47" s="105"/>
      <c r="GN47" s="105"/>
      <c r="GO47" s="105"/>
      <c r="GP47" s="105"/>
      <c r="GQ47" s="105"/>
      <c r="GR47" s="105"/>
      <c r="GS47" s="105"/>
      <c r="GT47" s="105"/>
      <c r="GU47" s="105"/>
      <c r="GV47" s="105"/>
      <c r="GW47" s="105"/>
      <c r="GX47" s="105"/>
      <c r="GY47" s="105"/>
      <c r="GZ47" s="105"/>
      <c r="HA47" s="105"/>
      <c r="HB47" s="105"/>
      <c r="HC47" s="105"/>
      <c r="HD47" s="105"/>
      <c r="HE47" s="105"/>
      <c r="HF47" s="105"/>
      <c r="HG47" s="105"/>
      <c r="HH47" s="105"/>
      <c r="HI47" s="105"/>
      <c r="HJ47" s="105"/>
      <c r="HK47" s="105"/>
      <c r="HL47" s="105"/>
      <c r="HM47" s="105"/>
      <c r="HN47" s="105"/>
      <c r="HO47" s="105"/>
      <c r="HP47" s="105"/>
      <c r="HQ47" s="105"/>
      <c r="HR47" s="105"/>
      <c r="HS47" s="105"/>
      <c r="HT47" s="105"/>
      <c r="HU47" s="105"/>
      <c r="HV47" s="105"/>
      <c r="HW47" s="105"/>
      <c r="HX47" s="105"/>
      <c r="HY47" s="105"/>
      <c r="HZ47" s="105"/>
      <c r="IA47" s="105"/>
      <c r="IB47" s="105"/>
      <c r="IC47" s="105"/>
      <c r="ID47" s="105"/>
      <c r="IE47" s="105"/>
      <c r="IF47" s="105"/>
      <c r="IG47" s="105"/>
      <c r="IH47" s="105"/>
      <c r="II47" s="105"/>
      <c r="IJ47" s="105"/>
      <c r="IK47" s="105"/>
      <c r="IL47" s="105"/>
      <c r="IM47" s="105"/>
      <c r="IN47" s="105"/>
      <c r="IO47" s="105"/>
      <c r="IP47" s="105"/>
      <c r="IQ47" s="105"/>
      <c r="IR47" s="105"/>
      <c r="IS47" s="105"/>
      <c r="IT47" s="105"/>
      <c r="IU47" s="105"/>
      <c r="IV47" s="105"/>
    </row>
    <row r="48" spans="1:256">
      <c r="A48" s="105"/>
      <c r="B48" s="488" t="s">
        <v>350</v>
      </c>
      <c r="C48" s="488" t="s">
        <v>351</v>
      </c>
      <c r="D48" s="130" t="s">
        <v>130</v>
      </c>
      <c r="E48" s="289">
        <v>3.338E-2</v>
      </c>
      <c r="F48" s="289">
        <v>3.3079999999999998E-2</v>
      </c>
      <c r="G48" s="289">
        <v>1E-4</v>
      </c>
      <c r="H48" s="289">
        <v>2.0000000000000001E-4</v>
      </c>
      <c r="I48" s="289">
        <v>4.2689999999999999E-2</v>
      </c>
      <c r="J48" s="289">
        <v>4.231E-2</v>
      </c>
      <c r="K48" s="289">
        <v>1.2999999999999999E-4</v>
      </c>
      <c r="L48" s="289">
        <v>2.5000000000000001E-4</v>
      </c>
      <c r="M48" s="104"/>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c r="CL48" s="105"/>
      <c r="CM48" s="105"/>
      <c r="CN48" s="105"/>
      <c r="CO48" s="105"/>
      <c r="CP48" s="105"/>
      <c r="CQ48" s="105"/>
      <c r="CR48" s="105"/>
      <c r="CS48" s="105"/>
      <c r="CT48" s="105"/>
      <c r="CU48" s="105"/>
      <c r="CV48" s="105"/>
      <c r="CW48" s="105"/>
      <c r="CX48" s="105"/>
      <c r="CY48" s="105"/>
      <c r="CZ48" s="105"/>
      <c r="DA48" s="105"/>
      <c r="DB48" s="105"/>
      <c r="DC48" s="105"/>
      <c r="DD48" s="105"/>
      <c r="DE48" s="105"/>
      <c r="DF48" s="105"/>
      <c r="DG48" s="105"/>
      <c r="DH48" s="105"/>
      <c r="DI48" s="105"/>
      <c r="DJ48" s="105"/>
      <c r="DK48" s="105"/>
      <c r="DL48" s="105"/>
      <c r="DM48" s="105"/>
      <c r="DN48" s="105"/>
      <c r="DO48" s="105"/>
      <c r="DP48" s="105"/>
      <c r="DQ48" s="105"/>
      <c r="DR48" s="105"/>
      <c r="DS48" s="105"/>
      <c r="DT48" s="105"/>
      <c r="DU48" s="105"/>
      <c r="DV48" s="105"/>
      <c r="DW48" s="105"/>
      <c r="DX48" s="105"/>
      <c r="DY48" s="105"/>
      <c r="DZ48" s="105"/>
      <c r="EA48" s="105"/>
      <c r="EB48" s="105"/>
      <c r="EC48" s="105"/>
      <c r="ED48" s="105"/>
      <c r="EE48" s="105"/>
      <c r="EF48" s="105"/>
      <c r="EG48" s="105"/>
      <c r="EH48" s="105"/>
      <c r="EI48" s="105"/>
      <c r="EJ48" s="105"/>
      <c r="EK48" s="105"/>
      <c r="EL48" s="105"/>
      <c r="EM48" s="105"/>
      <c r="EN48" s="105"/>
      <c r="EO48" s="105"/>
      <c r="EP48" s="105"/>
      <c r="EQ48" s="105"/>
      <c r="ER48" s="105"/>
      <c r="ES48" s="105"/>
      <c r="ET48" s="105"/>
      <c r="EU48" s="105"/>
      <c r="EV48" s="105"/>
      <c r="EW48" s="105"/>
      <c r="EX48" s="105"/>
      <c r="EY48" s="105"/>
      <c r="EZ48" s="105"/>
      <c r="FA48" s="105"/>
      <c r="FB48" s="105"/>
      <c r="FC48" s="105"/>
      <c r="FD48" s="105"/>
      <c r="FE48" s="105"/>
      <c r="FF48" s="105"/>
      <c r="FG48" s="105"/>
      <c r="FH48" s="105"/>
      <c r="FI48" s="105"/>
      <c r="FJ48" s="105"/>
      <c r="FK48" s="105"/>
      <c r="FL48" s="105"/>
      <c r="FM48" s="105"/>
      <c r="FN48" s="105"/>
      <c r="FO48" s="105"/>
      <c r="FP48" s="105"/>
      <c r="FQ48" s="105"/>
      <c r="FR48" s="105"/>
      <c r="FS48" s="105"/>
      <c r="FT48" s="105"/>
      <c r="FU48" s="105"/>
      <c r="FV48" s="105"/>
      <c r="FW48" s="105"/>
      <c r="FX48" s="105"/>
      <c r="FY48" s="105"/>
      <c r="FZ48" s="105"/>
      <c r="GA48" s="105"/>
      <c r="GB48" s="105"/>
      <c r="GC48" s="105"/>
      <c r="GD48" s="105"/>
      <c r="GE48" s="105"/>
      <c r="GF48" s="105"/>
      <c r="GG48" s="105"/>
      <c r="GH48" s="105"/>
      <c r="GI48" s="105"/>
      <c r="GJ48" s="105"/>
      <c r="GK48" s="105"/>
      <c r="GL48" s="105"/>
      <c r="GM48" s="105"/>
      <c r="GN48" s="105"/>
      <c r="GO48" s="105"/>
      <c r="GP48" s="105"/>
      <c r="GQ48" s="105"/>
      <c r="GR48" s="105"/>
      <c r="GS48" s="105"/>
      <c r="GT48" s="105"/>
      <c r="GU48" s="105"/>
      <c r="GV48" s="105"/>
      <c r="GW48" s="105"/>
      <c r="GX48" s="105"/>
      <c r="GY48" s="105"/>
      <c r="GZ48" s="105"/>
      <c r="HA48" s="105"/>
      <c r="HB48" s="105"/>
      <c r="HC48" s="105"/>
      <c r="HD48" s="105"/>
      <c r="HE48" s="105"/>
      <c r="HF48" s="105"/>
      <c r="HG48" s="105"/>
      <c r="HH48" s="105"/>
      <c r="HI48" s="105"/>
      <c r="HJ48" s="105"/>
      <c r="HK48" s="105"/>
      <c r="HL48" s="105"/>
      <c r="HM48" s="105"/>
      <c r="HN48" s="105"/>
      <c r="HO48" s="105"/>
      <c r="HP48" s="105"/>
      <c r="HQ48" s="105"/>
      <c r="HR48" s="105"/>
      <c r="HS48" s="105"/>
      <c r="HT48" s="105"/>
      <c r="HU48" s="105"/>
      <c r="HV48" s="105"/>
      <c r="HW48" s="105"/>
      <c r="HX48" s="105"/>
      <c r="HY48" s="105"/>
      <c r="HZ48" s="105"/>
      <c r="IA48" s="105"/>
      <c r="IB48" s="105"/>
      <c r="IC48" s="105"/>
      <c r="ID48" s="105"/>
      <c r="IE48" s="105"/>
      <c r="IF48" s="105"/>
      <c r="IG48" s="105"/>
      <c r="IH48" s="105"/>
      <c r="II48" s="105"/>
      <c r="IJ48" s="105"/>
      <c r="IK48" s="105"/>
      <c r="IL48" s="105"/>
      <c r="IM48" s="105"/>
      <c r="IN48" s="105"/>
      <c r="IO48" s="105"/>
      <c r="IP48" s="105"/>
      <c r="IQ48" s="105"/>
      <c r="IR48" s="105"/>
      <c r="IS48" s="105"/>
      <c r="IT48" s="105"/>
      <c r="IU48" s="105"/>
      <c r="IV48" s="105"/>
    </row>
    <row r="49" spans="1:256">
      <c r="A49" s="105"/>
      <c r="B49" s="488"/>
      <c r="C49" s="488"/>
      <c r="D49" s="130" t="s">
        <v>340</v>
      </c>
      <c r="E49" s="289">
        <v>5.373E-2</v>
      </c>
      <c r="F49" s="289">
        <v>5.3240000000000003E-2</v>
      </c>
      <c r="G49" s="289">
        <v>1.7000000000000001E-4</v>
      </c>
      <c r="H49" s="289">
        <v>3.2000000000000003E-4</v>
      </c>
      <c r="I49" s="289">
        <v>6.8709999999999993E-2</v>
      </c>
      <c r="J49" s="289">
        <v>6.8089999999999998E-2</v>
      </c>
      <c r="K49" s="289">
        <v>2.1000000000000001E-4</v>
      </c>
      <c r="L49" s="289">
        <v>4.0999999999999999E-4</v>
      </c>
      <c r="M49" s="104"/>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05"/>
      <c r="CC49" s="105"/>
      <c r="CD49" s="105"/>
      <c r="CE49" s="105"/>
      <c r="CF49" s="105"/>
      <c r="CG49" s="105"/>
      <c r="CH49" s="105"/>
      <c r="CI49" s="105"/>
      <c r="CJ49" s="105"/>
      <c r="CK49" s="105"/>
      <c r="CL49" s="105"/>
      <c r="CM49" s="105"/>
      <c r="CN49" s="105"/>
      <c r="CO49" s="105"/>
      <c r="CP49" s="105"/>
      <c r="CQ49" s="105"/>
      <c r="CR49" s="105"/>
      <c r="CS49" s="105"/>
      <c r="CT49" s="105"/>
      <c r="CU49" s="105"/>
      <c r="CV49" s="105"/>
      <c r="CW49" s="105"/>
      <c r="CX49" s="105"/>
      <c r="CY49" s="105"/>
      <c r="CZ49" s="105"/>
      <c r="DA49" s="105"/>
      <c r="DB49" s="105"/>
      <c r="DC49" s="105"/>
      <c r="DD49" s="105"/>
      <c r="DE49" s="105"/>
      <c r="DF49" s="105"/>
      <c r="DG49" s="105"/>
      <c r="DH49" s="105"/>
      <c r="DI49" s="105"/>
      <c r="DJ49" s="105"/>
      <c r="DK49" s="105"/>
      <c r="DL49" s="105"/>
      <c r="DM49" s="105"/>
      <c r="DN49" s="105"/>
      <c r="DO49" s="105"/>
      <c r="DP49" s="105"/>
      <c r="DQ49" s="105"/>
      <c r="DR49" s="105"/>
      <c r="DS49" s="105"/>
      <c r="DT49" s="105"/>
      <c r="DU49" s="105"/>
      <c r="DV49" s="105"/>
      <c r="DW49" s="105"/>
      <c r="DX49" s="105"/>
      <c r="DY49" s="105"/>
      <c r="DZ49" s="105"/>
      <c r="EA49" s="105"/>
      <c r="EB49" s="105"/>
      <c r="EC49" s="105"/>
      <c r="ED49" s="105"/>
      <c r="EE49" s="105"/>
      <c r="EF49" s="105"/>
      <c r="EG49" s="105"/>
      <c r="EH49" s="105"/>
      <c r="EI49" s="105"/>
      <c r="EJ49" s="105"/>
      <c r="EK49" s="105"/>
      <c r="EL49" s="105"/>
      <c r="EM49" s="105"/>
      <c r="EN49" s="105"/>
      <c r="EO49" s="105"/>
      <c r="EP49" s="105"/>
      <c r="EQ49" s="105"/>
      <c r="ER49" s="105"/>
      <c r="ES49" s="105"/>
      <c r="ET49" s="105"/>
      <c r="EU49" s="105"/>
      <c r="EV49" s="105"/>
      <c r="EW49" s="105"/>
      <c r="EX49" s="105"/>
      <c r="EY49" s="105"/>
      <c r="EZ49" s="105"/>
      <c r="FA49" s="105"/>
      <c r="FB49" s="105"/>
      <c r="FC49" s="105"/>
      <c r="FD49" s="105"/>
      <c r="FE49" s="105"/>
      <c r="FF49" s="105"/>
      <c r="FG49" s="105"/>
      <c r="FH49" s="105"/>
      <c r="FI49" s="105"/>
      <c r="FJ49" s="105"/>
      <c r="FK49" s="105"/>
      <c r="FL49" s="105"/>
      <c r="FM49" s="105"/>
      <c r="FN49" s="105"/>
      <c r="FO49" s="105"/>
      <c r="FP49" s="105"/>
      <c r="FQ49" s="105"/>
      <c r="FR49" s="105"/>
      <c r="FS49" s="105"/>
      <c r="FT49" s="105"/>
      <c r="FU49" s="105"/>
      <c r="FV49" s="105"/>
      <c r="FW49" s="105"/>
      <c r="FX49" s="105"/>
      <c r="FY49" s="105"/>
      <c r="FZ49" s="105"/>
      <c r="GA49" s="105"/>
      <c r="GB49" s="105"/>
      <c r="GC49" s="105"/>
      <c r="GD49" s="105"/>
      <c r="GE49" s="105"/>
      <c r="GF49" s="105"/>
      <c r="GG49" s="105"/>
      <c r="GH49" s="105"/>
      <c r="GI49" s="105"/>
      <c r="GJ49" s="105"/>
      <c r="GK49" s="105"/>
      <c r="GL49" s="105"/>
      <c r="GM49" s="105"/>
      <c r="GN49" s="105"/>
      <c r="GO49" s="105"/>
      <c r="GP49" s="105"/>
      <c r="GQ49" s="105"/>
      <c r="GR49" s="105"/>
      <c r="GS49" s="105"/>
      <c r="GT49" s="105"/>
      <c r="GU49" s="105"/>
      <c r="GV49" s="105"/>
      <c r="GW49" s="105"/>
      <c r="GX49" s="105"/>
      <c r="GY49" s="105"/>
      <c r="GZ49" s="105"/>
      <c r="HA49" s="105"/>
      <c r="HB49" s="105"/>
      <c r="HC49" s="105"/>
      <c r="HD49" s="105"/>
      <c r="HE49" s="105"/>
      <c r="HF49" s="105"/>
      <c r="HG49" s="105"/>
      <c r="HH49" s="105"/>
      <c r="HI49" s="105"/>
      <c r="HJ49" s="105"/>
      <c r="HK49" s="105"/>
      <c r="HL49" s="105"/>
      <c r="HM49" s="105"/>
      <c r="HN49" s="105"/>
      <c r="HO49" s="105"/>
      <c r="HP49" s="105"/>
      <c r="HQ49" s="105"/>
      <c r="HR49" s="105"/>
      <c r="HS49" s="105"/>
      <c r="HT49" s="105"/>
      <c r="HU49" s="105"/>
      <c r="HV49" s="105"/>
      <c r="HW49" s="105"/>
      <c r="HX49" s="105"/>
      <c r="HY49" s="105"/>
      <c r="HZ49" s="105"/>
      <c r="IA49" s="105"/>
      <c r="IB49" s="105"/>
      <c r="IC49" s="105"/>
      <c r="ID49" s="105"/>
      <c r="IE49" s="105"/>
      <c r="IF49" s="105"/>
      <c r="IG49" s="105"/>
      <c r="IH49" s="105"/>
      <c r="II49" s="105"/>
      <c r="IJ49" s="105"/>
      <c r="IK49" s="105"/>
      <c r="IL49" s="105"/>
      <c r="IM49" s="105"/>
      <c r="IN49" s="105"/>
      <c r="IO49" s="105"/>
      <c r="IP49" s="105"/>
      <c r="IQ49" s="105"/>
      <c r="IR49" s="105"/>
      <c r="IS49" s="105"/>
      <c r="IT49" s="105"/>
      <c r="IU49" s="105"/>
      <c r="IV49" s="105"/>
    </row>
    <row r="50" spans="1:256">
      <c r="A50" s="105"/>
      <c r="B50" s="488"/>
      <c r="C50" s="488" t="s">
        <v>352</v>
      </c>
      <c r="D50" s="130" t="s">
        <v>130</v>
      </c>
      <c r="E50" s="289">
        <v>2.0619999999999999E-2</v>
      </c>
      <c r="F50" s="289">
        <v>2.044E-2</v>
      </c>
      <c r="G50" s="289">
        <v>6.0000000000000002E-5</v>
      </c>
      <c r="H50" s="289">
        <v>1.2E-4</v>
      </c>
      <c r="I50" s="289">
        <v>5.1230000000000005E-2</v>
      </c>
      <c r="J50" s="289">
        <v>5.0770000000000003E-2</v>
      </c>
      <c r="K50" s="289">
        <v>1.6000000000000001E-4</v>
      </c>
      <c r="L50" s="289">
        <v>2.9999999999999997E-4</v>
      </c>
      <c r="M50" s="104"/>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c r="BG50" s="105"/>
      <c r="BH50" s="105"/>
      <c r="BI50" s="105"/>
      <c r="BJ50" s="105"/>
      <c r="BK50" s="105"/>
      <c r="BL50" s="105"/>
      <c r="BM50" s="105"/>
      <c r="BN50" s="105"/>
      <c r="BO50" s="105"/>
      <c r="BP50" s="105"/>
      <c r="BQ50" s="105"/>
      <c r="BR50" s="105"/>
      <c r="BS50" s="105"/>
      <c r="BT50" s="105"/>
      <c r="BU50" s="105"/>
      <c r="BV50" s="105"/>
      <c r="BW50" s="105"/>
      <c r="BX50" s="105"/>
      <c r="BY50" s="105"/>
      <c r="BZ50" s="105"/>
      <c r="CA50" s="105"/>
      <c r="CB50" s="105"/>
      <c r="CC50" s="105"/>
      <c r="CD50" s="105"/>
      <c r="CE50" s="105"/>
      <c r="CF50" s="105"/>
      <c r="CG50" s="105"/>
      <c r="CH50" s="105"/>
      <c r="CI50" s="105"/>
      <c r="CJ50" s="105"/>
      <c r="CK50" s="105"/>
      <c r="CL50" s="105"/>
      <c r="CM50" s="105"/>
      <c r="CN50" s="105"/>
      <c r="CO50" s="105"/>
      <c r="CP50" s="105"/>
      <c r="CQ50" s="105"/>
      <c r="CR50" s="105"/>
      <c r="CS50" s="105"/>
      <c r="CT50" s="105"/>
      <c r="CU50" s="105"/>
      <c r="CV50" s="105"/>
      <c r="CW50" s="105"/>
      <c r="CX50" s="105"/>
      <c r="CY50" s="105"/>
      <c r="CZ50" s="105"/>
      <c r="DA50" s="105"/>
      <c r="DB50" s="105"/>
      <c r="DC50" s="105"/>
      <c r="DD50" s="105"/>
      <c r="DE50" s="105"/>
      <c r="DF50" s="105"/>
      <c r="DG50" s="105"/>
      <c r="DH50" s="105"/>
      <c r="DI50" s="105"/>
      <c r="DJ50" s="105"/>
      <c r="DK50" s="105"/>
      <c r="DL50" s="105"/>
      <c r="DM50" s="105"/>
      <c r="DN50" s="105"/>
      <c r="DO50" s="105"/>
      <c r="DP50" s="105"/>
      <c r="DQ50" s="105"/>
      <c r="DR50" s="105"/>
      <c r="DS50" s="105"/>
      <c r="DT50" s="105"/>
      <c r="DU50" s="105"/>
      <c r="DV50" s="105"/>
      <c r="DW50" s="105"/>
      <c r="DX50" s="105"/>
      <c r="DY50" s="105"/>
      <c r="DZ50" s="105"/>
      <c r="EA50" s="105"/>
      <c r="EB50" s="105"/>
      <c r="EC50" s="105"/>
      <c r="ED50" s="105"/>
      <c r="EE50" s="105"/>
      <c r="EF50" s="105"/>
      <c r="EG50" s="105"/>
      <c r="EH50" s="105"/>
      <c r="EI50" s="105"/>
      <c r="EJ50" s="105"/>
      <c r="EK50" s="105"/>
      <c r="EL50" s="105"/>
      <c r="EM50" s="105"/>
      <c r="EN50" s="105"/>
      <c r="EO50" s="105"/>
      <c r="EP50" s="105"/>
      <c r="EQ50" s="105"/>
      <c r="ER50" s="105"/>
      <c r="ES50" s="105"/>
      <c r="ET50" s="105"/>
      <c r="EU50" s="105"/>
      <c r="EV50" s="105"/>
      <c r="EW50" s="105"/>
      <c r="EX50" s="105"/>
      <c r="EY50" s="105"/>
      <c r="EZ50" s="105"/>
      <c r="FA50" s="105"/>
      <c r="FB50" s="105"/>
      <c r="FC50" s="105"/>
      <c r="FD50" s="105"/>
      <c r="FE50" s="105"/>
      <c r="FF50" s="105"/>
      <c r="FG50" s="105"/>
      <c r="FH50" s="105"/>
      <c r="FI50" s="105"/>
      <c r="FJ50" s="105"/>
      <c r="FK50" s="105"/>
      <c r="FL50" s="105"/>
      <c r="FM50" s="105"/>
      <c r="FN50" s="105"/>
      <c r="FO50" s="105"/>
      <c r="FP50" s="105"/>
      <c r="FQ50" s="105"/>
      <c r="FR50" s="105"/>
      <c r="FS50" s="105"/>
      <c r="FT50" s="105"/>
      <c r="FU50" s="105"/>
      <c r="FV50" s="105"/>
      <c r="FW50" s="105"/>
      <c r="FX50" s="105"/>
      <c r="FY50" s="105"/>
      <c r="FZ50" s="105"/>
      <c r="GA50" s="105"/>
      <c r="GB50" s="105"/>
      <c r="GC50" s="105"/>
      <c r="GD50" s="105"/>
      <c r="GE50" s="105"/>
      <c r="GF50" s="105"/>
      <c r="GG50" s="105"/>
      <c r="GH50" s="105"/>
      <c r="GI50" s="105"/>
      <c r="GJ50" s="105"/>
      <c r="GK50" s="105"/>
      <c r="GL50" s="105"/>
      <c r="GM50" s="105"/>
      <c r="GN50" s="105"/>
      <c r="GO50" s="105"/>
      <c r="GP50" s="105"/>
      <c r="GQ50" s="105"/>
      <c r="GR50" s="105"/>
      <c r="GS50" s="105"/>
      <c r="GT50" s="105"/>
      <c r="GU50" s="105"/>
      <c r="GV50" s="105"/>
      <c r="GW50" s="105"/>
      <c r="GX50" s="105"/>
      <c r="GY50" s="105"/>
      <c r="GZ50" s="105"/>
      <c r="HA50" s="105"/>
      <c r="HB50" s="105"/>
      <c r="HC50" s="105"/>
      <c r="HD50" s="105"/>
      <c r="HE50" s="105"/>
      <c r="HF50" s="105"/>
      <c r="HG50" s="105"/>
      <c r="HH50" s="105"/>
      <c r="HI50" s="105"/>
      <c r="HJ50" s="105"/>
      <c r="HK50" s="105"/>
      <c r="HL50" s="105"/>
      <c r="HM50" s="105"/>
      <c r="HN50" s="105"/>
      <c r="HO50" s="105"/>
      <c r="HP50" s="105"/>
      <c r="HQ50" s="105"/>
      <c r="HR50" s="105"/>
      <c r="HS50" s="105"/>
      <c r="HT50" s="105"/>
      <c r="HU50" s="105"/>
      <c r="HV50" s="105"/>
      <c r="HW50" s="105"/>
      <c r="HX50" s="105"/>
      <c r="HY50" s="105"/>
      <c r="HZ50" s="105"/>
      <c r="IA50" s="105"/>
      <c r="IB50" s="105"/>
      <c r="IC50" s="105"/>
      <c r="ID50" s="105"/>
      <c r="IE50" s="105"/>
      <c r="IF50" s="105"/>
      <c r="IG50" s="105"/>
      <c r="IH50" s="105"/>
      <c r="II50" s="105"/>
      <c r="IJ50" s="105"/>
      <c r="IK50" s="105"/>
      <c r="IL50" s="105"/>
      <c r="IM50" s="105"/>
      <c r="IN50" s="105"/>
      <c r="IO50" s="105"/>
      <c r="IP50" s="105"/>
      <c r="IQ50" s="105"/>
      <c r="IR50" s="105"/>
      <c r="IS50" s="105"/>
      <c r="IT50" s="105"/>
      <c r="IU50" s="105"/>
      <c r="IV50" s="105"/>
    </row>
    <row r="51" spans="1:256">
      <c r="A51" s="105"/>
      <c r="B51" s="488"/>
      <c r="C51" s="488"/>
      <c r="D51" s="130" t="s">
        <v>340</v>
      </c>
      <c r="E51" s="289">
        <v>3.32E-2</v>
      </c>
      <c r="F51" s="289">
        <v>3.2899999999999999E-2</v>
      </c>
      <c r="G51" s="289">
        <v>1E-4</v>
      </c>
      <c r="H51" s="289">
        <v>2.0000000000000001E-4</v>
      </c>
      <c r="I51" s="289">
        <v>8.2450000000000009E-2</v>
      </c>
      <c r="J51" s="289">
        <v>8.1710000000000005E-2</v>
      </c>
      <c r="K51" s="289">
        <v>2.5000000000000001E-4</v>
      </c>
      <c r="L51" s="289">
        <v>4.8999999999999998E-4</v>
      </c>
      <c r="M51" s="104"/>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c r="BG51" s="105"/>
      <c r="BH51" s="105"/>
      <c r="BI51" s="105"/>
      <c r="BJ51" s="105"/>
      <c r="BK51" s="105"/>
      <c r="BL51" s="105"/>
      <c r="BM51" s="105"/>
      <c r="BN51" s="105"/>
      <c r="BO51" s="105"/>
      <c r="BP51" s="105"/>
      <c r="BQ51" s="105"/>
      <c r="BR51" s="105"/>
      <c r="BS51" s="105"/>
      <c r="BT51" s="105"/>
      <c r="BU51" s="105"/>
      <c r="BV51" s="105"/>
      <c r="BW51" s="105"/>
      <c r="BX51" s="105"/>
      <c r="BY51" s="105"/>
      <c r="BZ51" s="105"/>
      <c r="CA51" s="105"/>
      <c r="CB51" s="105"/>
      <c r="CC51" s="105"/>
      <c r="CD51" s="105"/>
      <c r="CE51" s="105"/>
      <c r="CF51" s="105"/>
      <c r="CG51" s="105"/>
      <c r="CH51" s="105"/>
      <c r="CI51" s="105"/>
      <c r="CJ51" s="105"/>
      <c r="CK51" s="105"/>
      <c r="CL51" s="105"/>
      <c r="CM51" s="105"/>
      <c r="CN51" s="105"/>
      <c r="CO51" s="105"/>
      <c r="CP51" s="105"/>
      <c r="CQ51" s="105"/>
      <c r="CR51" s="105"/>
      <c r="CS51" s="105"/>
      <c r="CT51" s="105"/>
      <c r="CU51" s="105"/>
      <c r="CV51" s="105"/>
      <c r="CW51" s="105"/>
      <c r="CX51" s="105"/>
      <c r="CY51" s="105"/>
      <c r="CZ51" s="105"/>
      <c r="DA51" s="105"/>
      <c r="DB51" s="105"/>
      <c r="DC51" s="105"/>
      <c r="DD51" s="105"/>
      <c r="DE51" s="105"/>
      <c r="DF51" s="105"/>
      <c r="DG51" s="105"/>
      <c r="DH51" s="105"/>
      <c r="DI51" s="105"/>
      <c r="DJ51" s="105"/>
      <c r="DK51" s="105"/>
      <c r="DL51" s="105"/>
      <c r="DM51" s="105"/>
      <c r="DN51" s="105"/>
      <c r="DO51" s="105"/>
      <c r="DP51" s="105"/>
      <c r="DQ51" s="105"/>
      <c r="DR51" s="105"/>
      <c r="DS51" s="105"/>
      <c r="DT51" s="105"/>
      <c r="DU51" s="105"/>
      <c r="DV51" s="105"/>
      <c r="DW51" s="105"/>
      <c r="DX51" s="105"/>
      <c r="DY51" s="105"/>
      <c r="DZ51" s="105"/>
      <c r="EA51" s="105"/>
      <c r="EB51" s="105"/>
      <c r="EC51" s="105"/>
      <c r="ED51" s="105"/>
      <c r="EE51" s="105"/>
      <c r="EF51" s="105"/>
      <c r="EG51" s="105"/>
      <c r="EH51" s="105"/>
      <c r="EI51" s="105"/>
      <c r="EJ51" s="105"/>
      <c r="EK51" s="105"/>
      <c r="EL51" s="105"/>
      <c r="EM51" s="105"/>
      <c r="EN51" s="105"/>
      <c r="EO51" s="105"/>
      <c r="EP51" s="105"/>
      <c r="EQ51" s="105"/>
      <c r="ER51" s="105"/>
      <c r="ES51" s="105"/>
      <c r="ET51" s="105"/>
      <c r="EU51" s="105"/>
      <c r="EV51" s="105"/>
      <c r="EW51" s="105"/>
      <c r="EX51" s="105"/>
      <c r="EY51" s="105"/>
      <c r="EZ51" s="105"/>
      <c r="FA51" s="105"/>
      <c r="FB51" s="105"/>
      <c r="FC51" s="105"/>
      <c r="FD51" s="105"/>
      <c r="FE51" s="105"/>
      <c r="FF51" s="105"/>
      <c r="FG51" s="105"/>
      <c r="FH51" s="105"/>
      <c r="FI51" s="105"/>
      <c r="FJ51" s="105"/>
      <c r="FK51" s="105"/>
      <c r="FL51" s="105"/>
      <c r="FM51" s="105"/>
      <c r="FN51" s="105"/>
      <c r="FO51" s="105"/>
      <c r="FP51" s="105"/>
      <c r="FQ51" s="105"/>
      <c r="FR51" s="105"/>
      <c r="FS51" s="105"/>
      <c r="FT51" s="105"/>
      <c r="FU51" s="105"/>
      <c r="FV51" s="105"/>
      <c r="FW51" s="105"/>
      <c r="FX51" s="105"/>
      <c r="FY51" s="105"/>
      <c r="FZ51" s="105"/>
      <c r="GA51" s="105"/>
      <c r="GB51" s="105"/>
      <c r="GC51" s="105"/>
      <c r="GD51" s="105"/>
      <c r="GE51" s="105"/>
      <c r="GF51" s="105"/>
      <c r="GG51" s="105"/>
      <c r="GH51" s="105"/>
      <c r="GI51" s="105"/>
      <c r="GJ51" s="105"/>
      <c r="GK51" s="105"/>
      <c r="GL51" s="105"/>
      <c r="GM51" s="105"/>
      <c r="GN51" s="105"/>
      <c r="GO51" s="105"/>
      <c r="GP51" s="105"/>
      <c r="GQ51" s="105"/>
      <c r="GR51" s="105"/>
      <c r="GS51" s="105"/>
      <c r="GT51" s="105"/>
      <c r="GU51" s="105"/>
      <c r="GV51" s="105"/>
      <c r="GW51" s="105"/>
      <c r="GX51" s="105"/>
      <c r="GY51" s="105"/>
      <c r="GZ51" s="105"/>
      <c r="HA51" s="105"/>
      <c r="HB51" s="105"/>
      <c r="HC51" s="105"/>
      <c r="HD51" s="105"/>
      <c r="HE51" s="105"/>
      <c r="HF51" s="105"/>
      <c r="HG51" s="105"/>
      <c r="HH51" s="105"/>
      <c r="HI51" s="105"/>
      <c r="HJ51" s="105"/>
      <c r="HK51" s="105"/>
      <c r="HL51" s="105"/>
      <c r="HM51" s="105"/>
      <c r="HN51" s="105"/>
      <c r="HO51" s="105"/>
      <c r="HP51" s="105"/>
      <c r="HQ51" s="105"/>
      <c r="HR51" s="105"/>
      <c r="HS51" s="105"/>
      <c r="HT51" s="105"/>
      <c r="HU51" s="105"/>
      <c r="HV51" s="105"/>
      <c r="HW51" s="105"/>
      <c r="HX51" s="105"/>
      <c r="HY51" s="105"/>
      <c r="HZ51" s="105"/>
      <c r="IA51" s="105"/>
      <c r="IB51" s="105"/>
      <c r="IC51" s="105"/>
      <c r="ID51" s="105"/>
      <c r="IE51" s="105"/>
      <c r="IF51" s="105"/>
      <c r="IG51" s="105"/>
      <c r="IH51" s="105"/>
      <c r="II51" s="105"/>
      <c r="IJ51" s="105"/>
      <c r="IK51" s="105"/>
      <c r="IL51" s="105"/>
      <c r="IM51" s="105"/>
      <c r="IN51" s="105"/>
      <c r="IO51" s="105"/>
      <c r="IP51" s="105"/>
      <c r="IQ51" s="105"/>
      <c r="IR51" s="105"/>
      <c r="IS51" s="105"/>
      <c r="IT51" s="105"/>
      <c r="IU51" s="105"/>
      <c r="IV51" s="105"/>
    </row>
    <row r="52" spans="1:256">
      <c r="A52" s="105"/>
      <c r="B52" s="488"/>
      <c r="C52" s="488" t="s">
        <v>353</v>
      </c>
      <c r="D52" s="130" t="s">
        <v>130</v>
      </c>
      <c r="E52" s="289">
        <v>2.7120000000000002E-2</v>
      </c>
      <c r="F52" s="289">
        <v>2.6880000000000001E-2</v>
      </c>
      <c r="G52" s="289">
        <v>8.0000000000000007E-5</v>
      </c>
      <c r="H52" s="289">
        <v>1.6000000000000001E-4</v>
      </c>
      <c r="I52" s="289">
        <v>6.1210000000000001E-2</v>
      </c>
      <c r="J52" s="289">
        <v>6.0659999999999999E-2</v>
      </c>
      <c r="K52" s="289">
        <v>1.9000000000000001E-4</v>
      </c>
      <c r="L52" s="289">
        <v>3.6000000000000002E-4</v>
      </c>
      <c r="M52" s="104"/>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c r="BO52" s="105"/>
      <c r="BP52" s="105"/>
      <c r="BQ52" s="105"/>
      <c r="BR52" s="105"/>
      <c r="BS52" s="105"/>
      <c r="BT52" s="105"/>
      <c r="BU52" s="105"/>
      <c r="BV52" s="105"/>
      <c r="BW52" s="105"/>
      <c r="BX52" s="105"/>
      <c r="BY52" s="105"/>
      <c r="BZ52" s="105"/>
      <c r="CA52" s="105"/>
      <c r="CB52" s="105"/>
      <c r="CC52" s="105"/>
      <c r="CD52" s="105"/>
      <c r="CE52" s="105"/>
      <c r="CF52" s="105"/>
      <c r="CG52" s="105"/>
      <c r="CH52" s="105"/>
      <c r="CI52" s="105"/>
      <c r="CJ52" s="105"/>
      <c r="CK52" s="105"/>
      <c r="CL52" s="105"/>
      <c r="CM52" s="105"/>
      <c r="CN52" s="105"/>
      <c r="CO52" s="105"/>
      <c r="CP52" s="105"/>
      <c r="CQ52" s="105"/>
      <c r="CR52" s="105"/>
      <c r="CS52" s="105"/>
      <c r="CT52" s="105"/>
      <c r="CU52" s="105"/>
      <c r="CV52" s="105"/>
      <c r="CW52" s="105"/>
      <c r="CX52" s="105"/>
      <c r="CY52" s="105"/>
      <c r="CZ52" s="105"/>
      <c r="DA52" s="105"/>
      <c r="DB52" s="105"/>
      <c r="DC52" s="105"/>
      <c r="DD52" s="105"/>
      <c r="DE52" s="105"/>
      <c r="DF52" s="105"/>
      <c r="DG52" s="105"/>
      <c r="DH52" s="105"/>
      <c r="DI52" s="105"/>
      <c r="DJ52" s="105"/>
      <c r="DK52" s="105"/>
      <c r="DL52" s="105"/>
      <c r="DM52" s="105"/>
      <c r="DN52" s="105"/>
      <c r="DO52" s="105"/>
      <c r="DP52" s="105"/>
      <c r="DQ52" s="105"/>
      <c r="DR52" s="105"/>
      <c r="DS52" s="105"/>
      <c r="DT52" s="105"/>
      <c r="DU52" s="105"/>
      <c r="DV52" s="105"/>
      <c r="DW52" s="105"/>
      <c r="DX52" s="105"/>
      <c r="DY52" s="105"/>
      <c r="DZ52" s="105"/>
      <c r="EA52" s="105"/>
      <c r="EB52" s="105"/>
      <c r="EC52" s="105"/>
      <c r="ED52" s="105"/>
      <c r="EE52" s="105"/>
      <c r="EF52" s="105"/>
      <c r="EG52" s="105"/>
      <c r="EH52" s="105"/>
      <c r="EI52" s="105"/>
      <c r="EJ52" s="105"/>
      <c r="EK52" s="105"/>
      <c r="EL52" s="105"/>
      <c r="EM52" s="105"/>
      <c r="EN52" s="105"/>
      <c r="EO52" s="105"/>
      <c r="EP52" s="105"/>
      <c r="EQ52" s="105"/>
      <c r="ER52" s="105"/>
      <c r="ES52" s="105"/>
      <c r="ET52" s="105"/>
      <c r="EU52" s="105"/>
      <c r="EV52" s="105"/>
      <c r="EW52" s="105"/>
      <c r="EX52" s="105"/>
      <c r="EY52" s="105"/>
      <c r="EZ52" s="105"/>
      <c r="FA52" s="105"/>
      <c r="FB52" s="105"/>
      <c r="FC52" s="105"/>
      <c r="FD52" s="105"/>
      <c r="FE52" s="105"/>
      <c r="FF52" s="105"/>
      <c r="FG52" s="105"/>
      <c r="FH52" s="105"/>
      <c r="FI52" s="105"/>
      <c r="FJ52" s="105"/>
      <c r="FK52" s="105"/>
      <c r="FL52" s="105"/>
      <c r="FM52" s="105"/>
      <c r="FN52" s="105"/>
      <c r="FO52" s="105"/>
      <c r="FP52" s="105"/>
      <c r="FQ52" s="105"/>
      <c r="FR52" s="105"/>
      <c r="FS52" s="105"/>
      <c r="FT52" s="105"/>
      <c r="FU52" s="105"/>
      <c r="FV52" s="105"/>
      <c r="FW52" s="105"/>
      <c r="FX52" s="105"/>
      <c r="FY52" s="105"/>
      <c r="FZ52" s="105"/>
      <c r="GA52" s="105"/>
      <c r="GB52" s="105"/>
      <c r="GC52" s="105"/>
      <c r="GD52" s="105"/>
      <c r="GE52" s="105"/>
      <c r="GF52" s="105"/>
      <c r="GG52" s="105"/>
      <c r="GH52" s="105"/>
      <c r="GI52" s="105"/>
      <c r="GJ52" s="105"/>
      <c r="GK52" s="105"/>
      <c r="GL52" s="105"/>
      <c r="GM52" s="105"/>
      <c r="GN52" s="105"/>
      <c r="GO52" s="105"/>
      <c r="GP52" s="105"/>
      <c r="GQ52" s="105"/>
      <c r="GR52" s="105"/>
      <c r="GS52" s="105"/>
      <c r="GT52" s="105"/>
      <c r="GU52" s="105"/>
      <c r="GV52" s="105"/>
      <c r="GW52" s="105"/>
      <c r="GX52" s="105"/>
      <c r="GY52" s="105"/>
      <c r="GZ52" s="105"/>
      <c r="HA52" s="105"/>
      <c r="HB52" s="105"/>
      <c r="HC52" s="105"/>
      <c r="HD52" s="105"/>
      <c r="HE52" s="105"/>
      <c r="HF52" s="105"/>
      <c r="HG52" s="105"/>
      <c r="HH52" s="105"/>
      <c r="HI52" s="105"/>
      <c r="HJ52" s="105"/>
      <c r="HK52" s="105"/>
      <c r="HL52" s="105"/>
      <c r="HM52" s="105"/>
      <c r="HN52" s="105"/>
      <c r="HO52" s="105"/>
      <c r="HP52" s="105"/>
      <c r="HQ52" s="105"/>
      <c r="HR52" s="105"/>
      <c r="HS52" s="105"/>
      <c r="HT52" s="105"/>
      <c r="HU52" s="105"/>
      <c r="HV52" s="105"/>
      <c r="HW52" s="105"/>
      <c r="HX52" s="105"/>
      <c r="HY52" s="105"/>
      <c r="HZ52" s="105"/>
      <c r="IA52" s="105"/>
      <c r="IB52" s="105"/>
      <c r="IC52" s="105"/>
      <c r="ID52" s="105"/>
      <c r="IE52" s="105"/>
      <c r="IF52" s="105"/>
      <c r="IG52" s="105"/>
      <c r="IH52" s="105"/>
      <c r="II52" s="105"/>
      <c r="IJ52" s="105"/>
      <c r="IK52" s="105"/>
      <c r="IL52" s="105"/>
      <c r="IM52" s="105"/>
      <c r="IN52" s="105"/>
      <c r="IO52" s="105"/>
      <c r="IP52" s="105"/>
      <c r="IQ52" s="105"/>
      <c r="IR52" s="105"/>
      <c r="IS52" s="105"/>
      <c r="IT52" s="105"/>
      <c r="IU52" s="105"/>
      <c r="IV52" s="105"/>
    </row>
    <row r="53" spans="1:256">
      <c r="A53" s="105"/>
      <c r="B53" s="488"/>
      <c r="C53" s="488"/>
      <c r="D53" s="130" t="s">
        <v>340</v>
      </c>
      <c r="E53" s="289">
        <v>4.3650000000000001E-2</v>
      </c>
      <c r="F53" s="289">
        <v>4.326E-2</v>
      </c>
      <c r="G53" s="289">
        <v>1.2999999999999999E-4</v>
      </c>
      <c r="H53" s="289">
        <v>2.5999999999999998E-4</v>
      </c>
      <c r="I53" s="289">
        <v>9.849999999999999E-2</v>
      </c>
      <c r="J53" s="289">
        <v>9.7619999999999998E-2</v>
      </c>
      <c r="K53" s="289">
        <v>2.9999999999999997E-4</v>
      </c>
      <c r="L53" s="289">
        <v>5.8E-4</v>
      </c>
      <c r="M53" s="104"/>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5"/>
      <c r="CB53" s="105"/>
      <c r="CC53" s="105"/>
      <c r="CD53" s="105"/>
      <c r="CE53" s="105"/>
      <c r="CF53" s="105"/>
      <c r="CG53" s="105"/>
      <c r="CH53" s="105"/>
      <c r="CI53" s="105"/>
      <c r="CJ53" s="105"/>
      <c r="CK53" s="105"/>
      <c r="CL53" s="105"/>
      <c r="CM53" s="105"/>
      <c r="CN53" s="105"/>
      <c r="CO53" s="105"/>
      <c r="CP53" s="105"/>
      <c r="CQ53" s="105"/>
      <c r="CR53" s="105"/>
      <c r="CS53" s="105"/>
      <c r="CT53" s="105"/>
      <c r="CU53" s="105"/>
      <c r="CV53" s="105"/>
      <c r="CW53" s="105"/>
      <c r="CX53" s="105"/>
      <c r="CY53" s="105"/>
      <c r="CZ53" s="105"/>
      <c r="DA53" s="105"/>
      <c r="DB53" s="105"/>
      <c r="DC53" s="105"/>
      <c r="DD53" s="105"/>
      <c r="DE53" s="105"/>
      <c r="DF53" s="105"/>
      <c r="DG53" s="105"/>
      <c r="DH53" s="105"/>
      <c r="DI53" s="105"/>
      <c r="DJ53" s="105"/>
      <c r="DK53" s="105"/>
      <c r="DL53" s="105"/>
      <c r="DM53" s="105"/>
      <c r="DN53" s="105"/>
      <c r="DO53" s="105"/>
      <c r="DP53" s="105"/>
      <c r="DQ53" s="105"/>
      <c r="DR53" s="105"/>
      <c r="DS53" s="105"/>
      <c r="DT53" s="105"/>
      <c r="DU53" s="105"/>
      <c r="DV53" s="105"/>
      <c r="DW53" s="105"/>
      <c r="DX53" s="105"/>
      <c r="DY53" s="105"/>
      <c r="DZ53" s="105"/>
      <c r="EA53" s="105"/>
      <c r="EB53" s="105"/>
      <c r="EC53" s="105"/>
      <c r="ED53" s="105"/>
      <c r="EE53" s="105"/>
      <c r="EF53" s="105"/>
      <c r="EG53" s="105"/>
      <c r="EH53" s="105"/>
      <c r="EI53" s="105"/>
      <c r="EJ53" s="105"/>
      <c r="EK53" s="105"/>
      <c r="EL53" s="105"/>
      <c r="EM53" s="105"/>
      <c r="EN53" s="105"/>
      <c r="EO53" s="105"/>
      <c r="EP53" s="105"/>
      <c r="EQ53" s="105"/>
      <c r="ER53" s="105"/>
      <c r="ES53" s="105"/>
      <c r="ET53" s="105"/>
      <c r="EU53" s="105"/>
      <c r="EV53" s="105"/>
      <c r="EW53" s="105"/>
      <c r="EX53" s="105"/>
      <c r="EY53" s="105"/>
      <c r="EZ53" s="105"/>
      <c r="FA53" s="105"/>
      <c r="FB53" s="105"/>
      <c r="FC53" s="105"/>
      <c r="FD53" s="105"/>
      <c r="FE53" s="105"/>
      <c r="FF53" s="105"/>
      <c r="FG53" s="105"/>
      <c r="FH53" s="105"/>
      <c r="FI53" s="105"/>
      <c r="FJ53" s="105"/>
      <c r="FK53" s="105"/>
      <c r="FL53" s="105"/>
      <c r="FM53" s="105"/>
      <c r="FN53" s="105"/>
      <c r="FO53" s="105"/>
      <c r="FP53" s="105"/>
      <c r="FQ53" s="105"/>
      <c r="FR53" s="105"/>
      <c r="FS53" s="105"/>
      <c r="FT53" s="105"/>
      <c r="FU53" s="105"/>
      <c r="FV53" s="105"/>
      <c r="FW53" s="105"/>
      <c r="FX53" s="105"/>
      <c r="FY53" s="105"/>
      <c r="FZ53" s="105"/>
      <c r="GA53" s="105"/>
      <c r="GB53" s="105"/>
      <c r="GC53" s="105"/>
      <c r="GD53" s="105"/>
      <c r="GE53" s="105"/>
      <c r="GF53" s="105"/>
      <c r="GG53" s="105"/>
      <c r="GH53" s="105"/>
      <c r="GI53" s="105"/>
      <c r="GJ53" s="105"/>
      <c r="GK53" s="105"/>
      <c r="GL53" s="105"/>
      <c r="GM53" s="105"/>
      <c r="GN53" s="105"/>
      <c r="GO53" s="105"/>
      <c r="GP53" s="105"/>
      <c r="GQ53" s="105"/>
      <c r="GR53" s="105"/>
      <c r="GS53" s="105"/>
      <c r="GT53" s="105"/>
      <c r="GU53" s="105"/>
      <c r="GV53" s="105"/>
      <c r="GW53" s="105"/>
      <c r="GX53" s="105"/>
      <c r="GY53" s="105"/>
      <c r="GZ53" s="105"/>
      <c r="HA53" s="105"/>
      <c r="HB53" s="105"/>
      <c r="HC53" s="105"/>
      <c r="HD53" s="105"/>
      <c r="HE53" s="105"/>
      <c r="HF53" s="105"/>
      <c r="HG53" s="105"/>
      <c r="HH53" s="105"/>
      <c r="HI53" s="105"/>
      <c r="HJ53" s="105"/>
      <c r="HK53" s="105"/>
      <c r="HL53" s="105"/>
      <c r="HM53" s="105"/>
      <c r="HN53" s="105"/>
      <c r="HO53" s="105"/>
      <c r="HP53" s="105"/>
      <c r="HQ53" s="105"/>
      <c r="HR53" s="105"/>
      <c r="HS53" s="105"/>
      <c r="HT53" s="105"/>
      <c r="HU53" s="105"/>
      <c r="HV53" s="105"/>
      <c r="HW53" s="105"/>
      <c r="HX53" s="105"/>
      <c r="HY53" s="105"/>
      <c r="HZ53" s="105"/>
      <c r="IA53" s="105"/>
      <c r="IB53" s="105"/>
      <c r="IC53" s="105"/>
      <c r="ID53" s="105"/>
      <c r="IE53" s="105"/>
      <c r="IF53" s="105"/>
      <c r="IG53" s="105"/>
      <c r="IH53" s="105"/>
      <c r="II53" s="105"/>
      <c r="IJ53" s="105"/>
      <c r="IK53" s="105"/>
      <c r="IL53" s="105"/>
      <c r="IM53" s="105"/>
      <c r="IN53" s="105"/>
      <c r="IO53" s="105"/>
      <c r="IP53" s="105"/>
      <c r="IQ53" s="105"/>
      <c r="IR53" s="105"/>
      <c r="IS53" s="105"/>
      <c r="IT53" s="105"/>
      <c r="IU53" s="105"/>
      <c r="IV53" s="105"/>
    </row>
    <row r="54" spans="1:256">
      <c r="A54" s="105"/>
      <c r="B54" s="488"/>
      <c r="C54" s="488" t="s">
        <v>354</v>
      </c>
      <c r="D54" s="130" t="s">
        <v>130</v>
      </c>
      <c r="E54" s="289">
        <v>2.5020000000000001E-2</v>
      </c>
      <c r="F54" s="289">
        <v>2.479E-2</v>
      </c>
      <c r="G54" s="289">
        <v>8.0000000000000007E-5</v>
      </c>
      <c r="H54" s="289">
        <v>1.4999999999999999E-4</v>
      </c>
      <c r="I54" s="289">
        <v>5.2739999999999995E-2</v>
      </c>
      <c r="J54" s="289">
        <v>5.2269999999999997E-2</v>
      </c>
      <c r="K54" s="289">
        <v>1.6000000000000001E-4</v>
      </c>
      <c r="L54" s="289">
        <v>3.1E-4</v>
      </c>
      <c r="M54" s="104"/>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05"/>
      <c r="BE54" s="105"/>
      <c r="BF54" s="105"/>
      <c r="BG54" s="105"/>
      <c r="BH54" s="105"/>
      <c r="BI54" s="105"/>
      <c r="BJ54" s="105"/>
      <c r="BK54" s="105"/>
      <c r="BL54" s="105"/>
      <c r="BM54" s="105"/>
      <c r="BN54" s="105"/>
      <c r="BO54" s="105"/>
      <c r="BP54" s="105"/>
      <c r="BQ54" s="105"/>
      <c r="BR54" s="105"/>
      <c r="BS54" s="105"/>
      <c r="BT54" s="105"/>
      <c r="BU54" s="105"/>
      <c r="BV54" s="105"/>
      <c r="BW54" s="105"/>
      <c r="BX54" s="105"/>
      <c r="BY54" s="105"/>
      <c r="BZ54" s="105"/>
      <c r="CA54" s="105"/>
      <c r="CB54" s="105"/>
      <c r="CC54" s="105"/>
      <c r="CD54" s="105"/>
      <c r="CE54" s="105"/>
      <c r="CF54" s="105"/>
      <c r="CG54" s="105"/>
      <c r="CH54" s="105"/>
      <c r="CI54" s="105"/>
      <c r="CJ54" s="105"/>
      <c r="CK54" s="105"/>
      <c r="CL54" s="105"/>
      <c r="CM54" s="105"/>
      <c r="CN54" s="105"/>
      <c r="CO54" s="105"/>
      <c r="CP54" s="105"/>
      <c r="CQ54" s="105"/>
      <c r="CR54" s="105"/>
      <c r="CS54" s="105"/>
      <c r="CT54" s="105"/>
      <c r="CU54" s="105"/>
      <c r="CV54" s="105"/>
      <c r="CW54" s="105"/>
      <c r="CX54" s="105"/>
      <c r="CY54" s="105"/>
      <c r="CZ54" s="105"/>
      <c r="DA54" s="105"/>
      <c r="DB54" s="105"/>
      <c r="DC54" s="105"/>
      <c r="DD54" s="105"/>
      <c r="DE54" s="105"/>
      <c r="DF54" s="105"/>
      <c r="DG54" s="105"/>
      <c r="DH54" s="105"/>
      <c r="DI54" s="105"/>
      <c r="DJ54" s="105"/>
      <c r="DK54" s="105"/>
      <c r="DL54" s="105"/>
      <c r="DM54" s="105"/>
      <c r="DN54" s="105"/>
      <c r="DO54" s="105"/>
      <c r="DP54" s="105"/>
      <c r="DQ54" s="105"/>
      <c r="DR54" s="105"/>
      <c r="DS54" s="105"/>
      <c r="DT54" s="105"/>
      <c r="DU54" s="105"/>
      <c r="DV54" s="105"/>
      <c r="DW54" s="105"/>
      <c r="DX54" s="105"/>
      <c r="DY54" s="105"/>
      <c r="DZ54" s="105"/>
      <c r="EA54" s="105"/>
      <c r="EB54" s="105"/>
      <c r="EC54" s="105"/>
      <c r="ED54" s="105"/>
      <c r="EE54" s="105"/>
      <c r="EF54" s="105"/>
      <c r="EG54" s="105"/>
      <c r="EH54" s="105"/>
      <c r="EI54" s="105"/>
      <c r="EJ54" s="105"/>
      <c r="EK54" s="105"/>
      <c r="EL54" s="105"/>
      <c r="EM54" s="105"/>
      <c r="EN54" s="105"/>
      <c r="EO54" s="105"/>
      <c r="EP54" s="105"/>
      <c r="EQ54" s="105"/>
      <c r="ER54" s="105"/>
      <c r="ES54" s="105"/>
      <c r="ET54" s="105"/>
      <c r="EU54" s="105"/>
      <c r="EV54" s="105"/>
      <c r="EW54" s="105"/>
      <c r="EX54" s="105"/>
      <c r="EY54" s="105"/>
      <c r="EZ54" s="105"/>
      <c r="FA54" s="105"/>
      <c r="FB54" s="105"/>
      <c r="FC54" s="105"/>
      <c r="FD54" s="105"/>
      <c r="FE54" s="105"/>
      <c r="FF54" s="105"/>
      <c r="FG54" s="105"/>
      <c r="FH54" s="105"/>
      <c r="FI54" s="105"/>
      <c r="FJ54" s="105"/>
      <c r="FK54" s="105"/>
      <c r="FL54" s="105"/>
      <c r="FM54" s="105"/>
      <c r="FN54" s="105"/>
      <c r="FO54" s="105"/>
      <c r="FP54" s="105"/>
      <c r="FQ54" s="105"/>
      <c r="FR54" s="105"/>
      <c r="FS54" s="105"/>
      <c r="FT54" s="105"/>
      <c r="FU54" s="105"/>
      <c r="FV54" s="105"/>
      <c r="FW54" s="105"/>
      <c r="FX54" s="105"/>
      <c r="FY54" s="105"/>
      <c r="FZ54" s="105"/>
      <c r="GA54" s="105"/>
      <c r="GB54" s="105"/>
      <c r="GC54" s="105"/>
      <c r="GD54" s="105"/>
      <c r="GE54" s="105"/>
      <c r="GF54" s="105"/>
      <c r="GG54" s="105"/>
      <c r="GH54" s="105"/>
      <c r="GI54" s="105"/>
      <c r="GJ54" s="105"/>
      <c r="GK54" s="105"/>
      <c r="GL54" s="105"/>
      <c r="GM54" s="105"/>
      <c r="GN54" s="105"/>
      <c r="GO54" s="105"/>
      <c r="GP54" s="105"/>
      <c r="GQ54" s="105"/>
      <c r="GR54" s="105"/>
      <c r="GS54" s="105"/>
      <c r="GT54" s="105"/>
      <c r="GU54" s="105"/>
      <c r="GV54" s="105"/>
      <c r="GW54" s="105"/>
      <c r="GX54" s="105"/>
      <c r="GY54" s="105"/>
      <c r="GZ54" s="105"/>
      <c r="HA54" s="105"/>
      <c r="HB54" s="105"/>
      <c r="HC54" s="105"/>
      <c r="HD54" s="105"/>
      <c r="HE54" s="105"/>
      <c r="HF54" s="105"/>
      <c r="HG54" s="105"/>
      <c r="HH54" s="105"/>
      <c r="HI54" s="105"/>
      <c r="HJ54" s="105"/>
      <c r="HK54" s="105"/>
      <c r="HL54" s="105"/>
      <c r="HM54" s="105"/>
      <c r="HN54" s="105"/>
      <c r="HO54" s="105"/>
      <c r="HP54" s="105"/>
      <c r="HQ54" s="105"/>
      <c r="HR54" s="105"/>
      <c r="HS54" s="105"/>
      <c r="HT54" s="105"/>
      <c r="HU54" s="105"/>
      <c r="HV54" s="105"/>
      <c r="HW54" s="105"/>
      <c r="HX54" s="105"/>
      <c r="HY54" s="105"/>
      <c r="HZ54" s="105"/>
      <c r="IA54" s="105"/>
      <c r="IB54" s="105"/>
      <c r="IC54" s="105"/>
      <c r="ID54" s="105"/>
      <c r="IE54" s="105"/>
      <c r="IF54" s="105"/>
      <c r="IG54" s="105"/>
      <c r="IH54" s="105"/>
      <c r="II54" s="105"/>
      <c r="IJ54" s="105"/>
      <c r="IK54" s="105"/>
      <c r="IL54" s="105"/>
      <c r="IM54" s="105"/>
      <c r="IN54" s="105"/>
      <c r="IO54" s="105"/>
      <c r="IP54" s="105"/>
      <c r="IQ54" s="105"/>
      <c r="IR54" s="105"/>
      <c r="IS54" s="105"/>
      <c r="IT54" s="105"/>
      <c r="IU54" s="105"/>
      <c r="IV54" s="105"/>
    </row>
    <row r="55" spans="1:256">
      <c r="A55" s="105"/>
      <c r="B55" s="488"/>
      <c r="C55" s="488"/>
      <c r="D55" s="130" t="s">
        <v>340</v>
      </c>
      <c r="E55" s="289">
        <v>4.0259999999999997E-2</v>
      </c>
      <c r="F55" s="289">
        <v>3.9899999999999998E-2</v>
      </c>
      <c r="G55" s="289">
        <v>1.2E-4</v>
      </c>
      <c r="H55" s="289">
        <v>2.4000000000000001E-4</v>
      </c>
      <c r="I55" s="289">
        <v>8.4870000000000001E-2</v>
      </c>
      <c r="J55" s="289">
        <v>8.4110000000000004E-2</v>
      </c>
      <c r="K55" s="289">
        <v>2.5999999999999998E-4</v>
      </c>
      <c r="L55" s="289">
        <v>5.0000000000000001E-4</v>
      </c>
      <c r="M55" s="104"/>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5"/>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5"/>
      <c r="CK55" s="105"/>
      <c r="CL55" s="105"/>
      <c r="CM55" s="105"/>
      <c r="CN55" s="105"/>
      <c r="CO55" s="105"/>
      <c r="CP55" s="105"/>
      <c r="CQ55" s="105"/>
      <c r="CR55" s="105"/>
      <c r="CS55" s="105"/>
      <c r="CT55" s="105"/>
      <c r="CU55" s="105"/>
      <c r="CV55" s="105"/>
      <c r="CW55" s="105"/>
      <c r="CX55" s="105"/>
      <c r="CY55" s="105"/>
      <c r="CZ55" s="105"/>
      <c r="DA55" s="105"/>
      <c r="DB55" s="105"/>
      <c r="DC55" s="105"/>
      <c r="DD55" s="105"/>
      <c r="DE55" s="105"/>
      <c r="DF55" s="105"/>
      <c r="DG55" s="105"/>
      <c r="DH55" s="105"/>
      <c r="DI55" s="105"/>
      <c r="DJ55" s="105"/>
      <c r="DK55" s="105"/>
      <c r="DL55" s="105"/>
      <c r="DM55" s="105"/>
      <c r="DN55" s="105"/>
      <c r="DO55" s="105"/>
      <c r="DP55" s="105"/>
      <c r="DQ55" s="105"/>
      <c r="DR55" s="105"/>
      <c r="DS55" s="105"/>
      <c r="DT55" s="105"/>
      <c r="DU55" s="105"/>
      <c r="DV55" s="105"/>
      <c r="DW55" s="105"/>
      <c r="DX55" s="105"/>
      <c r="DY55" s="105"/>
      <c r="DZ55" s="105"/>
      <c r="EA55" s="105"/>
      <c r="EB55" s="105"/>
      <c r="EC55" s="105"/>
      <c r="ED55" s="105"/>
      <c r="EE55" s="105"/>
      <c r="EF55" s="105"/>
      <c r="EG55" s="105"/>
      <c r="EH55" s="105"/>
      <c r="EI55" s="105"/>
      <c r="EJ55" s="105"/>
      <c r="EK55" s="105"/>
      <c r="EL55" s="105"/>
      <c r="EM55" s="105"/>
      <c r="EN55" s="105"/>
      <c r="EO55" s="105"/>
      <c r="EP55" s="105"/>
      <c r="EQ55" s="105"/>
      <c r="ER55" s="105"/>
      <c r="ES55" s="105"/>
      <c r="ET55" s="105"/>
      <c r="EU55" s="105"/>
      <c r="EV55" s="105"/>
      <c r="EW55" s="105"/>
      <c r="EX55" s="105"/>
      <c r="EY55" s="105"/>
      <c r="EZ55" s="105"/>
      <c r="FA55" s="105"/>
      <c r="FB55" s="105"/>
      <c r="FC55" s="105"/>
      <c r="FD55" s="105"/>
      <c r="FE55" s="105"/>
      <c r="FF55" s="105"/>
      <c r="FG55" s="105"/>
      <c r="FH55" s="105"/>
      <c r="FI55" s="105"/>
      <c r="FJ55" s="105"/>
      <c r="FK55" s="105"/>
      <c r="FL55" s="105"/>
      <c r="FM55" s="105"/>
      <c r="FN55" s="105"/>
      <c r="FO55" s="105"/>
      <c r="FP55" s="105"/>
      <c r="FQ55" s="105"/>
      <c r="FR55" s="105"/>
      <c r="FS55" s="105"/>
      <c r="FT55" s="105"/>
      <c r="FU55" s="105"/>
      <c r="FV55" s="105"/>
      <c r="FW55" s="105"/>
      <c r="FX55" s="105"/>
      <c r="FY55" s="105"/>
      <c r="FZ55" s="105"/>
      <c r="GA55" s="105"/>
      <c r="GB55" s="105"/>
      <c r="GC55" s="105"/>
      <c r="GD55" s="105"/>
      <c r="GE55" s="105"/>
      <c r="GF55" s="105"/>
      <c r="GG55" s="105"/>
      <c r="GH55" s="105"/>
      <c r="GI55" s="105"/>
      <c r="GJ55" s="105"/>
      <c r="GK55" s="105"/>
      <c r="GL55" s="105"/>
      <c r="GM55" s="105"/>
      <c r="GN55" s="105"/>
      <c r="GO55" s="105"/>
      <c r="GP55" s="105"/>
      <c r="GQ55" s="105"/>
      <c r="GR55" s="105"/>
      <c r="GS55" s="105"/>
      <c r="GT55" s="105"/>
      <c r="GU55" s="105"/>
      <c r="GV55" s="105"/>
      <c r="GW55" s="105"/>
      <c r="GX55" s="105"/>
      <c r="GY55" s="105"/>
      <c r="GZ55" s="105"/>
      <c r="HA55" s="105"/>
      <c r="HB55" s="105"/>
      <c r="HC55" s="105"/>
      <c r="HD55" s="105"/>
      <c r="HE55" s="105"/>
      <c r="HF55" s="105"/>
      <c r="HG55" s="105"/>
      <c r="HH55" s="105"/>
      <c r="HI55" s="105"/>
      <c r="HJ55" s="105"/>
      <c r="HK55" s="105"/>
      <c r="HL55" s="105"/>
      <c r="HM55" s="105"/>
      <c r="HN55" s="105"/>
      <c r="HO55" s="105"/>
      <c r="HP55" s="105"/>
      <c r="HQ55" s="105"/>
      <c r="HR55" s="105"/>
      <c r="HS55" s="105"/>
      <c r="HT55" s="105"/>
      <c r="HU55" s="105"/>
      <c r="HV55" s="105"/>
      <c r="HW55" s="105"/>
      <c r="HX55" s="105"/>
      <c r="HY55" s="105"/>
      <c r="HZ55" s="105"/>
      <c r="IA55" s="105"/>
      <c r="IB55" s="105"/>
      <c r="IC55" s="105"/>
      <c r="ID55" s="105"/>
      <c r="IE55" s="105"/>
      <c r="IF55" s="105"/>
      <c r="IG55" s="105"/>
      <c r="IH55" s="105"/>
      <c r="II55" s="105"/>
      <c r="IJ55" s="105"/>
      <c r="IK55" s="105"/>
      <c r="IL55" s="105"/>
      <c r="IM55" s="105"/>
      <c r="IN55" s="105"/>
      <c r="IO55" s="105"/>
      <c r="IP55" s="105"/>
      <c r="IQ55" s="105"/>
      <c r="IR55" s="105"/>
      <c r="IS55" s="105"/>
      <c r="IT55" s="105"/>
      <c r="IU55" s="105"/>
      <c r="IV55" s="105"/>
    </row>
    <row r="56" spans="1:256">
      <c r="A56" s="105"/>
      <c r="B56" s="105"/>
      <c r="C56" s="105"/>
      <c r="D56" s="105"/>
      <c r="E56" s="105"/>
      <c r="F56" s="105"/>
      <c r="G56" s="105"/>
      <c r="H56" s="105"/>
      <c r="I56" s="105"/>
      <c r="J56" s="105"/>
      <c r="K56" s="105"/>
      <c r="L56" s="105"/>
      <c r="M56" s="104"/>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c r="BG56" s="105"/>
      <c r="BH56" s="105"/>
      <c r="BI56" s="105"/>
      <c r="BJ56" s="105"/>
      <c r="BK56" s="105"/>
      <c r="BL56" s="105"/>
      <c r="BM56" s="105"/>
      <c r="BN56" s="105"/>
      <c r="BO56" s="105"/>
      <c r="BP56" s="105"/>
      <c r="BQ56" s="105"/>
      <c r="BR56" s="105"/>
      <c r="BS56" s="105"/>
      <c r="BT56" s="105"/>
      <c r="BU56" s="105"/>
      <c r="BV56" s="105"/>
      <c r="BW56" s="105"/>
      <c r="BX56" s="105"/>
      <c r="BY56" s="105"/>
      <c r="BZ56" s="105"/>
      <c r="CA56" s="105"/>
      <c r="CB56" s="105"/>
      <c r="CC56" s="105"/>
      <c r="CD56" s="105"/>
      <c r="CE56" s="105"/>
      <c r="CF56" s="105"/>
      <c r="CG56" s="105"/>
      <c r="CH56" s="105"/>
      <c r="CI56" s="105"/>
      <c r="CJ56" s="105"/>
      <c r="CK56" s="105"/>
      <c r="CL56" s="105"/>
      <c r="CM56" s="105"/>
      <c r="CN56" s="105"/>
      <c r="CO56" s="105"/>
      <c r="CP56" s="105"/>
      <c r="CQ56" s="105"/>
      <c r="CR56" s="105"/>
      <c r="CS56" s="105"/>
      <c r="CT56" s="105"/>
      <c r="CU56" s="105"/>
      <c r="CV56" s="105"/>
      <c r="CW56" s="105"/>
      <c r="CX56" s="105"/>
      <c r="CY56" s="105"/>
      <c r="CZ56" s="105"/>
      <c r="DA56" s="105"/>
      <c r="DB56" s="105"/>
      <c r="DC56" s="105"/>
      <c r="DD56" s="105"/>
      <c r="DE56" s="105"/>
      <c r="DF56" s="105"/>
      <c r="DG56" s="105"/>
      <c r="DH56" s="105"/>
      <c r="DI56" s="105"/>
      <c r="DJ56" s="105"/>
      <c r="DK56" s="105"/>
      <c r="DL56" s="105"/>
      <c r="DM56" s="105"/>
      <c r="DN56" s="105"/>
      <c r="DO56" s="105"/>
      <c r="DP56" s="105"/>
      <c r="DQ56" s="105"/>
      <c r="DR56" s="105"/>
      <c r="DS56" s="105"/>
      <c r="DT56" s="105"/>
      <c r="DU56" s="105"/>
      <c r="DV56" s="105"/>
      <c r="DW56" s="105"/>
      <c r="DX56" s="105"/>
      <c r="DY56" s="105"/>
      <c r="DZ56" s="105"/>
      <c r="EA56" s="105"/>
      <c r="EB56" s="105"/>
      <c r="EC56" s="105"/>
      <c r="ED56" s="105"/>
      <c r="EE56" s="105"/>
      <c r="EF56" s="105"/>
      <c r="EG56" s="105"/>
      <c r="EH56" s="105"/>
      <c r="EI56" s="105"/>
      <c r="EJ56" s="105"/>
      <c r="EK56" s="105"/>
      <c r="EL56" s="105"/>
      <c r="EM56" s="105"/>
      <c r="EN56" s="105"/>
      <c r="EO56" s="105"/>
      <c r="EP56" s="105"/>
      <c r="EQ56" s="105"/>
      <c r="ER56" s="105"/>
      <c r="ES56" s="105"/>
      <c r="ET56" s="105"/>
      <c r="EU56" s="105"/>
      <c r="EV56" s="105"/>
      <c r="EW56" s="105"/>
      <c r="EX56" s="105"/>
      <c r="EY56" s="105"/>
      <c r="EZ56" s="105"/>
      <c r="FA56" s="105"/>
      <c r="FB56" s="105"/>
      <c r="FC56" s="105"/>
      <c r="FD56" s="105"/>
      <c r="FE56" s="105"/>
      <c r="FF56" s="105"/>
      <c r="FG56" s="105"/>
      <c r="FH56" s="105"/>
      <c r="FI56" s="105"/>
      <c r="FJ56" s="105"/>
      <c r="FK56" s="105"/>
      <c r="FL56" s="105"/>
      <c r="FM56" s="105"/>
      <c r="FN56" s="105"/>
      <c r="FO56" s="105"/>
      <c r="FP56" s="105"/>
      <c r="FQ56" s="105"/>
      <c r="FR56" s="105"/>
      <c r="FS56" s="105"/>
      <c r="FT56" s="105"/>
      <c r="FU56" s="105"/>
      <c r="FV56" s="105"/>
      <c r="FW56" s="105"/>
      <c r="FX56" s="105"/>
      <c r="FY56" s="105"/>
      <c r="FZ56" s="105"/>
      <c r="GA56" s="105"/>
      <c r="GB56" s="105"/>
      <c r="GC56" s="105"/>
      <c r="GD56" s="105"/>
      <c r="GE56" s="105"/>
      <c r="GF56" s="105"/>
      <c r="GG56" s="105"/>
      <c r="GH56" s="105"/>
      <c r="GI56" s="105"/>
      <c r="GJ56" s="105"/>
      <c r="GK56" s="105"/>
      <c r="GL56" s="105"/>
      <c r="GM56" s="105"/>
      <c r="GN56" s="105"/>
      <c r="GO56" s="105"/>
      <c r="GP56" s="105"/>
      <c r="GQ56" s="105"/>
      <c r="GR56" s="105"/>
      <c r="GS56" s="105"/>
      <c r="GT56" s="105"/>
      <c r="GU56" s="105"/>
      <c r="GV56" s="105"/>
      <c r="GW56" s="105"/>
      <c r="GX56" s="105"/>
      <c r="GY56" s="105"/>
      <c r="GZ56" s="105"/>
      <c r="HA56" s="105"/>
      <c r="HB56" s="105"/>
      <c r="HC56" s="105"/>
      <c r="HD56" s="105"/>
      <c r="HE56" s="105"/>
      <c r="HF56" s="105"/>
      <c r="HG56" s="105"/>
      <c r="HH56" s="105"/>
      <c r="HI56" s="105"/>
      <c r="HJ56" s="105"/>
      <c r="HK56" s="105"/>
      <c r="HL56" s="105"/>
      <c r="HM56" s="105"/>
      <c r="HN56" s="105"/>
      <c r="HO56" s="105"/>
      <c r="HP56" s="105"/>
      <c r="HQ56" s="105"/>
      <c r="HR56" s="105"/>
      <c r="HS56" s="105"/>
      <c r="HT56" s="105"/>
      <c r="HU56" s="105"/>
      <c r="HV56" s="105"/>
      <c r="HW56" s="105"/>
      <c r="HX56" s="105"/>
      <c r="HY56" s="105"/>
      <c r="HZ56" s="105"/>
      <c r="IA56" s="105"/>
      <c r="IB56" s="105"/>
      <c r="IC56" s="105"/>
      <c r="ID56" s="105"/>
      <c r="IE56" s="105"/>
      <c r="IF56" s="105"/>
      <c r="IG56" s="105"/>
      <c r="IH56" s="105"/>
      <c r="II56" s="105"/>
      <c r="IJ56" s="105"/>
      <c r="IK56" s="105"/>
      <c r="IL56" s="105"/>
      <c r="IM56" s="105"/>
      <c r="IN56" s="105"/>
      <c r="IO56" s="105"/>
      <c r="IP56" s="105"/>
      <c r="IQ56" s="105"/>
      <c r="IR56" s="105"/>
      <c r="IS56" s="105"/>
      <c r="IT56" s="105"/>
      <c r="IU56" s="105"/>
      <c r="IV56" s="105"/>
    </row>
    <row r="57" spans="1:256">
      <c r="A57" s="105"/>
      <c r="B57" s="105"/>
      <c r="C57" s="105"/>
      <c r="D57" s="105"/>
      <c r="E57" s="313"/>
      <c r="F57" s="313"/>
      <c r="G57" s="313"/>
      <c r="H57" s="313"/>
      <c r="I57" s="313"/>
      <c r="J57" s="313"/>
      <c r="K57" s="313"/>
      <c r="L57" s="313"/>
      <c r="M57" s="104"/>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c r="BG57" s="105"/>
      <c r="BH57" s="105"/>
      <c r="BI57" s="105"/>
      <c r="BJ57" s="105"/>
      <c r="BK57" s="105"/>
      <c r="BL57" s="105"/>
      <c r="BM57" s="105"/>
      <c r="BN57" s="105"/>
      <c r="BO57" s="105"/>
      <c r="BP57" s="105"/>
      <c r="BQ57" s="105"/>
      <c r="BR57" s="105"/>
      <c r="BS57" s="105"/>
      <c r="BT57" s="105"/>
      <c r="BU57" s="105"/>
      <c r="BV57" s="105"/>
      <c r="BW57" s="105"/>
      <c r="BX57" s="105"/>
      <c r="BY57" s="105"/>
      <c r="BZ57" s="105"/>
      <c r="CA57" s="105"/>
      <c r="CB57" s="105"/>
      <c r="CC57" s="105"/>
      <c r="CD57" s="105"/>
      <c r="CE57" s="105"/>
      <c r="CF57" s="105"/>
      <c r="CG57" s="105"/>
      <c r="CH57" s="105"/>
      <c r="CI57" s="105"/>
      <c r="CJ57" s="105"/>
      <c r="CK57" s="105"/>
      <c r="CL57" s="105"/>
      <c r="CM57" s="105"/>
      <c r="CN57" s="105"/>
      <c r="CO57" s="105"/>
      <c r="CP57" s="105"/>
      <c r="CQ57" s="105"/>
      <c r="CR57" s="105"/>
      <c r="CS57" s="105"/>
      <c r="CT57" s="105"/>
      <c r="CU57" s="105"/>
      <c r="CV57" s="105"/>
      <c r="CW57" s="105"/>
      <c r="CX57" s="105"/>
      <c r="CY57" s="105"/>
      <c r="CZ57" s="105"/>
      <c r="DA57" s="105"/>
      <c r="DB57" s="105"/>
      <c r="DC57" s="105"/>
      <c r="DD57" s="105"/>
      <c r="DE57" s="105"/>
      <c r="DF57" s="105"/>
      <c r="DG57" s="105"/>
      <c r="DH57" s="105"/>
      <c r="DI57" s="105"/>
      <c r="DJ57" s="105"/>
      <c r="DK57" s="105"/>
      <c r="DL57" s="105"/>
      <c r="DM57" s="105"/>
      <c r="DN57" s="105"/>
      <c r="DO57" s="105"/>
      <c r="DP57" s="105"/>
      <c r="DQ57" s="105"/>
      <c r="DR57" s="105"/>
      <c r="DS57" s="105"/>
      <c r="DT57" s="105"/>
      <c r="DU57" s="105"/>
      <c r="DV57" s="105"/>
      <c r="DW57" s="105"/>
      <c r="DX57" s="105"/>
      <c r="DY57" s="105"/>
      <c r="DZ57" s="105"/>
      <c r="EA57" s="105"/>
      <c r="EB57" s="105"/>
      <c r="EC57" s="105"/>
      <c r="ED57" s="105"/>
      <c r="EE57" s="105"/>
      <c r="EF57" s="105"/>
      <c r="EG57" s="105"/>
      <c r="EH57" s="105"/>
      <c r="EI57" s="105"/>
      <c r="EJ57" s="105"/>
      <c r="EK57" s="105"/>
      <c r="EL57" s="105"/>
      <c r="EM57" s="105"/>
      <c r="EN57" s="105"/>
      <c r="EO57" s="105"/>
      <c r="EP57" s="105"/>
      <c r="EQ57" s="105"/>
      <c r="ER57" s="105"/>
      <c r="ES57" s="105"/>
      <c r="ET57" s="105"/>
      <c r="EU57" s="105"/>
      <c r="EV57" s="105"/>
      <c r="EW57" s="105"/>
      <c r="EX57" s="105"/>
      <c r="EY57" s="105"/>
      <c r="EZ57" s="105"/>
      <c r="FA57" s="105"/>
      <c r="FB57" s="105"/>
      <c r="FC57" s="105"/>
      <c r="FD57" s="105"/>
      <c r="FE57" s="105"/>
      <c r="FF57" s="105"/>
      <c r="FG57" s="105"/>
      <c r="FH57" s="105"/>
      <c r="FI57" s="105"/>
      <c r="FJ57" s="105"/>
      <c r="FK57" s="105"/>
      <c r="FL57" s="105"/>
      <c r="FM57" s="105"/>
      <c r="FN57" s="105"/>
      <c r="FO57" s="105"/>
      <c r="FP57" s="105"/>
      <c r="FQ57" s="105"/>
      <c r="FR57" s="105"/>
      <c r="FS57" s="105"/>
      <c r="FT57" s="105"/>
      <c r="FU57" s="105"/>
      <c r="FV57" s="105"/>
      <c r="FW57" s="105"/>
      <c r="FX57" s="105"/>
      <c r="FY57" s="105"/>
      <c r="FZ57" s="105"/>
      <c r="GA57" s="105"/>
      <c r="GB57" s="105"/>
      <c r="GC57" s="105"/>
      <c r="GD57" s="105"/>
      <c r="GE57" s="105"/>
      <c r="GF57" s="105"/>
      <c r="GG57" s="105"/>
      <c r="GH57" s="105"/>
      <c r="GI57" s="105"/>
      <c r="GJ57" s="105"/>
      <c r="GK57" s="105"/>
      <c r="GL57" s="105"/>
      <c r="GM57" s="105"/>
      <c r="GN57" s="105"/>
      <c r="GO57" s="105"/>
      <c r="GP57" s="105"/>
      <c r="GQ57" s="105"/>
      <c r="GR57" s="105"/>
      <c r="GS57" s="105"/>
      <c r="GT57" s="105"/>
      <c r="GU57" s="105"/>
      <c r="GV57" s="105"/>
      <c r="GW57" s="105"/>
      <c r="GX57" s="105"/>
      <c r="GY57" s="105"/>
      <c r="GZ57" s="105"/>
      <c r="HA57" s="105"/>
      <c r="HB57" s="105"/>
      <c r="HC57" s="105"/>
      <c r="HD57" s="105"/>
      <c r="HE57" s="105"/>
      <c r="HF57" s="105"/>
      <c r="HG57" s="105"/>
      <c r="HH57" s="105"/>
      <c r="HI57" s="105"/>
      <c r="HJ57" s="105"/>
      <c r="HK57" s="105"/>
      <c r="HL57" s="105"/>
      <c r="HM57" s="105"/>
      <c r="HN57" s="105"/>
      <c r="HO57" s="105"/>
      <c r="HP57" s="105"/>
      <c r="HQ57" s="105"/>
      <c r="HR57" s="105"/>
      <c r="HS57" s="105"/>
      <c r="HT57" s="105"/>
      <c r="HU57" s="105"/>
      <c r="HV57" s="105"/>
      <c r="HW57" s="105"/>
      <c r="HX57" s="105"/>
      <c r="HY57" s="105"/>
      <c r="HZ57" s="105"/>
      <c r="IA57" s="105"/>
      <c r="IB57" s="105"/>
      <c r="IC57" s="105"/>
      <c r="ID57" s="105"/>
      <c r="IE57" s="105"/>
      <c r="IF57" s="105"/>
      <c r="IG57" s="105"/>
      <c r="IH57" s="105"/>
      <c r="II57" s="105"/>
      <c r="IJ57" s="105"/>
      <c r="IK57" s="105"/>
      <c r="IL57" s="105"/>
      <c r="IM57" s="105"/>
      <c r="IN57" s="105"/>
      <c r="IO57" s="105"/>
      <c r="IP57" s="105"/>
      <c r="IQ57" s="105"/>
      <c r="IR57" s="105"/>
      <c r="IS57" s="105"/>
      <c r="IT57" s="105"/>
      <c r="IU57" s="105"/>
      <c r="IV57" s="105"/>
    </row>
    <row r="58" spans="1:256">
      <c r="A58" s="105"/>
      <c r="B58" s="134"/>
      <c r="C58" s="136"/>
      <c r="D58" s="105"/>
      <c r="E58" s="523" t="s">
        <v>680</v>
      </c>
      <c r="F58" s="523"/>
      <c r="G58" s="523"/>
      <c r="H58" s="523"/>
      <c r="I58" s="523" t="s">
        <v>681</v>
      </c>
      <c r="J58" s="523"/>
      <c r="K58" s="523"/>
      <c r="L58" s="523"/>
      <c r="M58" s="104"/>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5"/>
      <c r="AU58" s="105"/>
      <c r="AV58" s="105"/>
      <c r="AW58" s="105"/>
      <c r="AX58" s="105"/>
      <c r="AY58" s="105"/>
      <c r="AZ58" s="105"/>
      <c r="BA58" s="105"/>
      <c r="BB58" s="105"/>
      <c r="BC58" s="105"/>
      <c r="BD58" s="105"/>
      <c r="BE58" s="105"/>
      <c r="BF58" s="105"/>
      <c r="BG58" s="105"/>
      <c r="BH58" s="105"/>
      <c r="BI58" s="105"/>
      <c r="BJ58" s="105"/>
      <c r="BK58" s="105"/>
      <c r="BL58" s="105"/>
      <c r="BM58" s="105"/>
      <c r="BN58" s="105"/>
      <c r="BO58" s="105"/>
      <c r="BP58" s="105"/>
      <c r="BQ58" s="105"/>
      <c r="BR58" s="105"/>
      <c r="BS58" s="105"/>
      <c r="BT58" s="105"/>
      <c r="BU58" s="105"/>
      <c r="BV58" s="105"/>
      <c r="BW58" s="105"/>
      <c r="BX58" s="105"/>
      <c r="BY58" s="105"/>
      <c r="BZ58" s="105"/>
      <c r="CA58" s="105"/>
      <c r="CB58" s="105"/>
      <c r="CC58" s="105"/>
      <c r="CD58" s="105"/>
      <c r="CE58" s="105"/>
      <c r="CF58" s="105"/>
      <c r="CG58" s="105"/>
      <c r="CH58" s="105"/>
      <c r="CI58" s="105"/>
      <c r="CJ58" s="105"/>
      <c r="CK58" s="105"/>
      <c r="CL58" s="105"/>
      <c r="CM58" s="105"/>
      <c r="CN58" s="105"/>
      <c r="CO58" s="105"/>
      <c r="CP58" s="105"/>
      <c r="CQ58" s="105"/>
      <c r="CR58" s="105"/>
      <c r="CS58" s="105"/>
      <c r="CT58" s="105"/>
      <c r="CU58" s="105"/>
      <c r="CV58" s="105"/>
      <c r="CW58" s="105"/>
      <c r="CX58" s="105"/>
      <c r="CY58" s="105"/>
      <c r="CZ58" s="105"/>
      <c r="DA58" s="105"/>
      <c r="DB58" s="105"/>
      <c r="DC58" s="105"/>
      <c r="DD58" s="105"/>
      <c r="DE58" s="105"/>
      <c r="DF58" s="105"/>
      <c r="DG58" s="105"/>
      <c r="DH58" s="105"/>
      <c r="DI58" s="105"/>
      <c r="DJ58" s="105"/>
      <c r="DK58" s="105"/>
      <c r="DL58" s="105"/>
      <c r="DM58" s="105"/>
      <c r="DN58" s="105"/>
      <c r="DO58" s="105"/>
      <c r="DP58" s="105"/>
      <c r="DQ58" s="105"/>
      <c r="DR58" s="105"/>
      <c r="DS58" s="105"/>
      <c r="DT58" s="105"/>
      <c r="DU58" s="105"/>
      <c r="DV58" s="105"/>
      <c r="DW58" s="105"/>
      <c r="DX58" s="105"/>
      <c r="DY58" s="105"/>
      <c r="DZ58" s="105"/>
      <c r="EA58" s="105"/>
      <c r="EB58" s="105"/>
      <c r="EC58" s="105"/>
      <c r="ED58" s="105"/>
      <c r="EE58" s="105"/>
      <c r="EF58" s="105"/>
      <c r="EG58" s="105"/>
      <c r="EH58" s="105"/>
      <c r="EI58" s="105"/>
      <c r="EJ58" s="105"/>
      <c r="EK58" s="105"/>
      <c r="EL58" s="105"/>
      <c r="EM58" s="105"/>
      <c r="EN58" s="105"/>
      <c r="EO58" s="105"/>
      <c r="EP58" s="105"/>
      <c r="EQ58" s="105"/>
      <c r="ER58" s="105"/>
      <c r="ES58" s="105"/>
      <c r="ET58" s="105"/>
      <c r="EU58" s="105"/>
      <c r="EV58" s="105"/>
      <c r="EW58" s="105"/>
      <c r="EX58" s="105"/>
      <c r="EY58" s="105"/>
      <c r="EZ58" s="105"/>
      <c r="FA58" s="105"/>
      <c r="FB58" s="105"/>
      <c r="FC58" s="105"/>
      <c r="FD58" s="105"/>
      <c r="FE58" s="105"/>
      <c r="FF58" s="105"/>
      <c r="FG58" s="105"/>
      <c r="FH58" s="105"/>
      <c r="FI58" s="105"/>
      <c r="FJ58" s="105"/>
      <c r="FK58" s="105"/>
      <c r="FL58" s="105"/>
      <c r="FM58" s="105"/>
      <c r="FN58" s="105"/>
      <c r="FO58" s="105"/>
      <c r="FP58" s="105"/>
      <c r="FQ58" s="105"/>
      <c r="FR58" s="105"/>
      <c r="FS58" s="105"/>
      <c r="FT58" s="105"/>
      <c r="FU58" s="105"/>
      <c r="FV58" s="105"/>
      <c r="FW58" s="105"/>
      <c r="FX58" s="105"/>
      <c r="FY58" s="105"/>
      <c r="FZ58" s="105"/>
      <c r="GA58" s="105"/>
      <c r="GB58" s="105"/>
      <c r="GC58" s="105"/>
      <c r="GD58" s="105"/>
      <c r="GE58" s="105"/>
      <c r="GF58" s="105"/>
      <c r="GG58" s="105"/>
      <c r="GH58" s="105"/>
      <c r="GI58" s="105"/>
      <c r="GJ58" s="105"/>
      <c r="GK58" s="105"/>
      <c r="GL58" s="105"/>
      <c r="GM58" s="105"/>
      <c r="GN58" s="105"/>
      <c r="GO58" s="105"/>
      <c r="GP58" s="105"/>
      <c r="GQ58" s="105"/>
      <c r="GR58" s="105"/>
      <c r="GS58" s="105"/>
      <c r="GT58" s="105"/>
      <c r="GU58" s="105"/>
      <c r="GV58" s="105"/>
      <c r="GW58" s="105"/>
      <c r="GX58" s="105"/>
      <c r="GY58" s="105"/>
      <c r="GZ58" s="105"/>
      <c r="HA58" s="105"/>
      <c r="HB58" s="105"/>
      <c r="HC58" s="105"/>
      <c r="HD58" s="105"/>
      <c r="HE58" s="105"/>
      <c r="HF58" s="105"/>
      <c r="HG58" s="105"/>
      <c r="HH58" s="105"/>
      <c r="HI58" s="105"/>
      <c r="HJ58" s="105"/>
      <c r="HK58" s="105"/>
      <c r="HL58" s="105"/>
      <c r="HM58" s="105"/>
      <c r="HN58" s="105"/>
      <c r="HO58" s="105"/>
      <c r="HP58" s="105"/>
      <c r="HQ58" s="105"/>
      <c r="HR58" s="105"/>
      <c r="HS58" s="105"/>
      <c r="HT58" s="105"/>
      <c r="HU58" s="105"/>
      <c r="HV58" s="105"/>
      <c r="HW58" s="105"/>
      <c r="HX58" s="105"/>
      <c r="HY58" s="105"/>
      <c r="HZ58" s="105"/>
      <c r="IA58" s="105"/>
      <c r="IB58" s="105"/>
      <c r="IC58" s="105"/>
      <c r="ID58" s="105"/>
      <c r="IE58" s="105"/>
      <c r="IF58" s="105"/>
      <c r="IG58" s="105"/>
      <c r="IH58" s="105"/>
      <c r="II58" s="105"/>
      <c r="IJ58" s="105"/>
      <c r="IK58" s="105"/>
      <c r="IL58" s="105"/>
      <c r="IM58" s="105"/>
      <c r="IN58" s="105"/>
      <c r="IO58" s="105"/>
      <c r="IP58" s="105"/>
      <c r="IQ58" s="105"/>
      <c r="IR58" s="105"/>
      <c r="IS58" s="105"/>
      <c r="IT58" s="105"/>
      <c r="IU58" s="105"/>
      <c r="IV58" s="105"/>
    </row>
    <row r="59" spans="1:256" ht="17">
      <c r="A59" s="105"/>
      <c r="B59" s="133" t="s">
        <v>188</v>
      </c>
      <c r="C59" s="189" t="s">
        <v>239</v>
      </c>
      <c r="D59" s="129" t="s">
        <v>190</v>
      </c>
      <c r="E59" s="130" t="s">
        <v>191</v>
      </c>
      <c r="F59" s="130" t="s">
        <v>192</v>
      </c>
      <c r="G59" s="130" t="s">
        <v>193</v>
      </c>
      <c r="H59" s="130" t="s">
        <v>194</v>
      </c>
      <c r="I59" s="130" t="s">
        <v>191</v>
      </c>
      <c r="J59" s="130" t="s">
        <v>192</v>
      </c>
      <c r="K59" s="130" t="s">
        <v>193</v>
      </c>
      <c r="L59" s="130" t="s">
        <v>194</v>
      </c>
      <c r="M59" s="104"/>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c r="CL59" s="105"/>
      <c r="CM59" s="105"/>
      <c r="CN59" s="105"/>
      <c r="CO59" s="105"/>
      <c r="CP59" s="105"/>
      <c r="CQ59" s="105"/>
      <c r="CR59" s="105"/>
      <c r="CS59" s="105"/>
      <c r="CT59" s="105"/>
      <c r="CU59" s="105"/>
      <c r="CV59" s="105"/>
      <c r="CW59" s="105"/>
      <c r="CX59" s="105"/>
      <c r="CY59" s="105"/>
      <c r="CZ59" s="105"/>
      <c r="DA59" s="105"/>
      <c r="DB59" s="105"/>
      <c r="DC59" s="105"/>
      <c r="DD59" s="105"/>
      <c r="DE59" s="105"/>
      <c r="DF59" s="105"/>
      <c r="DG59" s="105"/>
      <c r="DH59" s="105"/>
      <c r="DI59" s="105"/>
      <c r="DJ59" s="105"/>
      <c r="DK59" s="105"/>
      <c r="DL59" s="105"/>
      <c r="DM59" s="105"/>
      <c r="DN59" s="105"/>
      <c r="DO59" s="105"/>
      <c r="DP59" s="105"/>
      <c r="DQ59" s="105"/>
      <c r="DR59" s="105"/>
      <c r="DS59" s="105"/>
      <c r="DT59" s="105"/>
      <c r="DU59" s="105"/>
      <c r="DV59" s="105"/>
      <c r="DW59" s="105"/>
      <c r="DX59" s="105"/>
      <c r="DY59" s="105"/>
      <c r="DZ59" s="105"/>
      <c r="EA59" s="105"/>
      <c r="EB59" s="105"/>
      <c r="EC59" s="105"/>
      <c r="ED59" s="105"/>
      <c r="EE59" s="105"/>
      <c r="EF59" s="105"/>
      <c r="EG59" s="105"/>
      <c r="EH59" s="105"/>
      <c r="EI59" s="105"/>
      <c r="EJ59" s="105"/>
      <c r="EK59" s="105"/>
      <c r="EL59" s="105"/>
      <c r="EM59" s="105"/>
      <c r="EN59" s="105"/>
      <c r="EO59" s="105"/>
      <c r="EP59" s="105"/>
      <c r="EQ59" s="105"/>
      <c r="ER59" s="105"/>
      <c r="ES59" s="105"/>
      <c r="ET59" s="105"/>
      <c r="EU59" s="105"/>
      <c r="EV59" s="105"/>
      <c r="EW59" s="105"/>
      <c r="EX59" s="105"/>
      <c r="EY59" s="105"/>
      <c r="EZ59" s="105"/>
      <c r="FA59" s="105"/>
      <c r="FB59" s="105"/>
      <c r="FC59" s="105"/>
      <c r="FD59" s="105"/>
      <c r="FE59" s="105"/>
      <c r="FF59" s="105"/>
      <c r="FG59" s="105"/>
      <c r="FH59" s="105"/>
      <c r="FI59" s="105"/>
      <c r="FJ59" s="105"/>
      <c r="FK59" s="105"/>
      <c r="FL59" s="105"/>
      <c r="FM59" s="105"/>
      <c r="FN59" s="105"/>
      <c r="FO59" s="105"/>
      <c r="FP59" s="105"/>
      <c r="FQ59" s="105"/>
      <c r="FR59" s="105"/>
      <c r="FS59" s="105"/>
      <c r="FT59" s="105"/>
      <c r="FU59" s="105"/>
      <c r="FV59" s="105"/>
      <c r="FW59" s="105"/>
      <c r="FX59" s="105"/>
      <c r="FY59" s="105"/>
      <c r="FZ59" s="105"/>
      <c r="GA59" s="105"/>
      <c r="GB59" s="105"/>
      <c r="GC59" s="105"/>
      <c r="GD59" s="105"/>
      <c r="GE59" s="105"/>
      <c r="GF59" s="105"/>
      <c r="GG59" s="105"/>
      <c r="GH59" s="105"/>
      <c r="GI59" s="105"/>
      <c r="GJ59" s="105"/>
      <c r="GK59" s="105"/>
      <c r="GL59" s="105"/>
      <c r="GM59" s="105"/>
      <c r="GN59" s="105"/>
      <c r="GO59" s="105"/>
      <c r="GP59" s="105"/>
      <c r="GQ59" s="105"/>
      <c r="GR59" s="105"/>
      <c r="GS59" s="105"/>
      <c r="GT59" s="105"/>
      <c r="GU59" s="105"/>
      <c r="GV59" s="105"/>
      <c r="GW59" s="105"/>
      <c r="GX59" s="105"/>
      <c r="GY59" s="105"/>
      <c r="GZ59" s="105"/>
      <c r="HA59" s="105"/>
      <c r="HB59" s="105"/>
      <c r="HC59" s="105"/>
      <c r="HD59" s="105"/>
      <c r="HE59" s="105"/>
      <c r="HF59" s="105"/>
      <c r="HG59" s="105"/>
      <c r="HH59" s="105"/>
      <c r="HI59" s="105"/>
      <c r="HJ59" s="105"/>
      <c r="HK59" s="105"/>
      <c r="HL59" s="105"/>
      <c r="HM59" s="105"/>
      <c r="HN59" s="105"/>
      <c r="HO59" s="105"/>
      <c r="HP59" s="105"/>
      <c r="HQ59" s="105"/>
      <c r="HR59" s="105"/>
      <c r="HS59" s="105"/>
      <c r="HT59" s="105"/>
      <c r="HU59" s="105"/>
      <c r="HV59" s="105"/>
      <c r="HW59" s="105"/>
      <c r="HX59" s="105"/>
      <c r="HY59" s="105"/>
      <c r="HZ59" s="105"/>
      <c r="IA59" s="105"/>
      <c r="IB59" s="105"/>
      <c r="IC59" s="105"/>
      <c r="ID59" s="105"/>
      <c r="IE59" s="105"/>
      <c r="IF59" s="105"/>
      <c r="IG59" s="105"/>
      <c r="IH59" s="105"/>
      <c r="II59" s="105"/>
      <c r="IJ59" s="105"/>
      <c r="IK59" s="105"/>
      <c r="IL59" s="105"/>
      <c r="IM59" s="105"/>
      <c r="IN59" s="105"/>
      <c r="IO59" s="105"/>
      <c r="IP59" s="105"/>
      <c r="IQ59" s="105"/>
      <c r="IR59" s="105"/>
      <c r="IS59" s="105"/>
      <c r="IT59" s="105"/>
      <c r="IU59" s="105"/>
      <c r="IV59" s="105"/>
    </row>
    <row r="60" spans="1:256">
      <c r="A60" s="105"/>
      <c r="B60" s="487" t="s">
        <v>360</v>
      </c>
      <c r="C60" s="489" t="s">
        <v>361</v>
      </c>
      <c r="D60" s="130" t="s">
        <v>475</v>
      </c>
      <c r="E60" s="220"/>
      <c r="F60" s="220"/>
      <c r="G60" s="220"/>
      <c r="H60" s="220"/>
      <c r="I60" s="289">
        <v>0.19497999999999999</v>
      </c>
      <c r="J60" s="289">
        <v>0.19322</v>
      </c>
      <c r="K60" s="289">
        <v>5.9999999999999995E-4</v>
      </c>
      <c r="L60" s="289">
        <v>1.16E-3</v>
      </c>
      <c r="M60" s="104"/>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c r="BO60" s="105"/>
      <c r="BP60" s="105"/>
      <c r="BQ60" s="105"/>
      <c r="BR60" s="105"/>
      <c r="BS60" s="105"/>
      <c r="BT60" s="105"/>
      <c r="BU60" s="105"/>
      <c r="BV60" s="105"/>
      <c r="BW60" s="105"/>
      <c r="BX60" s="105"/>
      <c r="BY60" s="105"/>
      <c r="BZ60" s="105"/>
      <c r="CA60" s="105"/>
      <c r="CB60" s="105"/>
      <c r="CC60" s="105"/>
      <c r="CD60" s="105"/>
      <c r="CE60" s="105"/>
      <c r="CF60" s="105"/>
      <c r="CG60" s="105"/>
      <c r="CH60" s="105"/>
      <c r="CI60" s="105"/>
      <c r="CJ60" s="105"/>
      <c r="CK60" s="105"/>
      <c r="CL60" s="105"/>
      <c r="CM60" s="105"/>
      <c r="CN60" s="105"/>
      <c r="CO60" s="105"/>
      <c r="CP60" s="105"/>
      <c r="CQ60" s="105"/>
      <c r="CR60" s="105"/>
      <c r="CS60" s="105"/>
      <c r="CT60" s="105"/>
      <c r="CU60" s="105"/>
      <c r="CV60" s="105"/>
      <c r="CW60" s="105"/>
      <c r="CX60" s="105"/>
      <c r="CY60" s="105"/>
      <c r="CZ60" s="105"/>
      <c r="DA60" s="105"/>
      <c r="DB60" s="105"/>
      <c r="DC60" s="105"/>
      <c r="DD60" s="105"/>
      <c r="DE60" s="105"/>
      <c r="DF60" s="105"/>
      <c r="DG60" s="105"/>
      <c r="DH60" s="105"/>
      <c r="DI60" s="105"/>
      <c r="DJ60" s="105"/>
      <c r="DK60" s="105"/>
      <c r="DL60" s="105"/>
      <c r="DM60" s="105"/>
      <c r="DN60" s="105"/>
      <c r="DO60" s="105"/>
      <c r="DP60" s="105"/>
      <c r="DQ60" s="105"/>
      <c r="DR60" s="105"/>
      <c r="DS60" s="105"/>
      <c r="DT60" s="105"/>
      <c r="DU60" s="105"/>
      <c r="DV60" s="105"/>
      <c r="DW60" s="105"/>
      <c r="DX60" s="105"/>
      <c r="DY60" s="105"/>
      <c r="DZ60" s="105"/>
      <c r="EA60" s="105"/>
      <c r="EB60" s="105"/>
      <c r="EC60" s="105"/>
      <c r="ED60" s="105"/>
      <c r="EE60" s="105"/>
      <c r="EF60" s="105"/>
      <c r="EG60" s="105"/>
      <c r="EH60" s="105"/>
      <c r="EI60" s="105"/>
      <c r="EJ60" s="105"/>
      <c r="EK60" s="105"/>
      <c r="EL60" s="105"/>
      <c r="EM60" s="105"/>
      <c r="EN60" s="105"/>
      <c r="EO60" s="105"/>
      <c r="EP60" s="105"/>
      <c r="EQ60" s="105"/>
      <c r="ER60" s="105"/>
      <c r="ES60" s="105"/>
      <c r="ET60" s="105"/>
      <c r="EU60" s="105"/>
      <c r="EV60" s="105"/>
      <c r="EW60" s="105"/>
      <c r="EX60" s="105"/>
      <c r="EY60" s="105"/>
      <c r="EZ60" s="105"/>
      <c r="FA60" s="105"/>
      <c r="FB60" s="105"/>
      <c r="FC60" s="105"/>
      <c r="FD60" s="105"/>
      <c r="FE60" s="105"/>
      <c r="FF60" s="105"/>
      <c r="FG60" s="105"/>
      <c r="FH60" s="105"/>
      <c r="FI60" s="105"/>
      <c r="FJ60" s="105"/>
      <c r="FK60" s="105"/>
      <c r="FL60" s="105"/>
      <c r="FM60" s="105"/>
      <c r="FN60" s="105"/>
      <c r="FO60" s="105"/>
      <c r="FP60" s="105"/>
      <c r="FQ60" s="105"/>
      <c r="FR60" s="105"/>
      <c r="FS60" s="105"/>
      <c r="FT60" s="105"/>
      <c r="FU60" s="105"/>
      <c r="FV60" s="105"/>
      <c r="FW60" s="105"/>
      <c r="FX60" s="105"/>
      <c r="FY60" s="105"/>
      <c r="FZ60" s="105"/>
      <c r="GA60" s="105"/>
      <c r="GB60" s="105"/>
      <c r="GC60" s="105"/>
      <c r="GD60" s="105"/>
      <c r="GE60" s="105"/>
      <c r="GF60" s="105"/>
      <c r="GG60" s="105"/>
      <c r="GH60" s="105"/>
      <c r="GI60" s="105"/>
      <c r="GJ60" s="105"/>
      <c r="GK60" s="105"/>
      <c r="GL60" s="105"/>
      <c r="GM60" s="105"/>
      <c r="GN60" s="105"/>
      <c r="GO60" s="105"/>
      <c r="GP60" s="105"/>
      <c r="GQ60" s="105"/>
      <c r="GR60" s="105"/>
      <c r="GS60" s="105"/>
      <c r="GT60" s="105"/>
      <c r="GU60" s="105"/>
      <c r="GV60" s="105"/>
      <c r="GW60" s="105"/>
      <c r="GX60" s="105"/>
      <c r="GY60" s="105"/>
      <c r="GZ60" s="105"/>
      <c r="HA60" s="105"/>
      <c r="HB60" s="105"/>
      <c r="HC60" s="105"/>
      <c r="HD60" s="105"/>
      <c r="HE60" s="105"/>
      <c r="HF60" s="105"/>
      <c r="HG60" s="105"/>
      <c r="HH60" s="105"/>
      <c r="HI60" s="105"/>
      <c r="HJ60" s="105"/>
      <c r="HK60" s="105"/>
      <c r="HL60" s="105"/>
      <c r="HM60" s="105"/>
      <c r="HN60" s="105"/>
      <c r="HO60" s="105"/>
      <c r="HP60" s="105"/>
      <c r="HQ60" s="105"/>
      <c r="HR60" s="105"/>
      <c r="HS60" s="105"/>
      <c r="HT60" s="105"/>
      <c r="HU60" s="105"/>
      <c r="HV60" s="105"/>
      <c r="HW60" s="105"/>
      <c r="HX60" s="105"/>
      <c r="HY60" s="105"/>
      <c r="HZ60" s="105"/>
      <c r="IA60" s="105"/>
      <c r="IB60" s="105"/>
      <c r="IC60" s="105"/>
      <c r="ID60" s="105"/>
      <c r="IE60" s="105"/>
      <c r="IF60" s="105"/>
      <c r="IG60" s="105"/>
      <c r="IH60" s="105"/>
      <c r="II60" s="105"/>
      <c r="IJ60" s="105"/>
      <c r="IK60" s="105"/>
      <c r="IL60" s="105"/>
      <c r="IM60" s="105"/>
      <c r="IN60" s="105"/>
      <c r="IO60" s="105"/>
      <c r="IP60" s="105"/>
      <c r="IQ60" s="105"/>
      <c r="IR60" s="105"/>
      <c r="IS60" s="105"/>
      <c r="IT60" s="105"/>
      <c r="IU60" s="105"/>
      <c r="IV60" s="105"/>
    </row>
    <row r="61" spans="1:256">
      <c r="A61" s="105"/>
      <c r="B61" s="487"/>
      <c r="C61" s="489"/>
      <c r="D61" s="130" t="s">
        <v>130</v>
      </c>
      <c r="E61" s="220"/>
      <c r="F61" s="220"/>
      <c r="G61" s="220"/>
      <c r="H61" s="220"/>
      <c r="I61" s="289">
        <v>3.977E-2</v>
      </c>
      <c r="J61" s="289">
        <v>3.9410000000000001E-2</v>
      </c>
      <c r="K61" s="289">
        <v>1.2E-4</v>
      </c>
      <c r="L61" s="289">
        <v>2.4000000000000001E-4</v>
      </c>
      <c r="M61" s="104"/>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c r="BO61" s="105"/>
      <c r="BP61" s="105"/>
      <c r="BQ61" s="105"/>
      <c r="BR61" s="105"/>
      <c r="BS61" s="105"/>
      <c r="BT61" s="105"/>
      <c r="BU61" s="105"/>
      <c r="BV61" s="105"/>
      <c r="BW61" s="105"/>
      <c r="BX61" s="105"/>
      <c r="BY61" s="105"/>
      <c r="BZ61" s="105"/>
      <c r="CA61" s="105"/>
      <c r="CB61" s="105"/>
      <c r="CC61" s="105"/>
      <c r="CD61" s="105"/>
      <c r="CE61" s="105"/>
      <c r="CF61" s="105"/>
      <c r="CG61" s="105"/>
      <c r="CH61" s="105"/>
      <c r="CI61" s="105"/>
      <c r="CJ61" s="105"/>
      <c r="CK61" s="105"/>
      <c r="CL61" s="105"/>
      <c r="CM61" s="105"/>
      <c r="CN61" s="105"/>
      <c r="CO61" s="105"/>
      <c r="CP61" s="105"/>
      <c r="CQ61" s="105"/>
      <c r="CR61" s="105"/>
      <c r="CS61" s="105"/>
      <c r="CT61" s="105"/>
      <c r="CU61" s="105"/>
      <c r="CV61" s="105"/>
      <c r="CW61" s="105"/>
      <c r="CX61" s="105"/>
      <c r="CY61" s="105"/>
      <c r="CZ61" s="105"/>
      <c r="DA61" s="105"/>
      <c r="DB61" s="105"/>
      <c r="DC61" s="105"/>
      <c r="DD61" s="105"/>
      <c r="DE61" s="105"/>
      <c r="DF61" s="105"/>
      <c r="DG61" s="105"/>
      <c r="DH61" s="105"/>
      <c r="DI61" s="105"/>
      <c r="DJ61" s="105"/>
      <c r="DK61" s="105"/>
      <c r="DL61" s="105"/>
      <c r="DM61" s="105"/>
      <c r="DN61" s="105"/>
      <c r="DO61" s="105"/>
      <c r="DP61" s="105"/>
      <c r="DQ61" s="105"/>
      <c r="DR61" s="105"/>
      <c r="DS61" s="105"/>
      <c r="DT61" s="105"/>
      <c r="DU61" s="105"/>
      <c r="DV61" s="105"/>
      <c r="DW61" s="105"/>
      <c r="DX61" s="105"/>
      <c r="DY61" s="105"/>
      <c r="DZ61" s="105"/>
      <c r="EA61" s="105"/>
      <c r="EB61" s="105"/>
      <c r="EC61" s="105"/>
      <c r="ED61" s="105"/>
      <c r="EE61" s="105"/>
      <c r="EF61" s="105"/>
      <c r="EG61" s="105"/>
      <c r="EH61" s="105"/>
      <c r="EI61" s="105"/>
      <c r="EJ61" s="105"/>
      <c r="EK61" s="105"/>
      <c r="EL61" s="105"/>
      <c r="EM61" s="105"/>
      <c r="EN61" s="105"/>
      <c r="EO61" s="105"/>
      <c r="EP61" s="105"/>
      <c r="EQ61" s="105"/>
      <c r="ER61" s="105"/>
      <c r="ES61" s="105"/>
      <c r="ET61" s="105"/>
      <c r="EU61" s="105"/>
      <c r="EV61" s="105"/>
      <c r="EW61" s="105"/>
      <c r="EX61" s="105"/>
      <c r="EY61" s="105"/>
      <c r="EZ61" s="105"/>
      <c r="FA61" s="105"/>
      <c r="FB61" s="105"/>
      <c r="FC61" s="105"/>
      <c r="FD61" s="105"/>
      <c r="FE61" s="105"/>
      <c r="FF61" s="105"/>
      <c r="FG61" s="105"/>
      <c r="FH61" s="105"/>
      <c r="FI61" s="105"/>
      <c r="FJ61" s="105"/>
      <c r="FK61" s="105"/>
      <c r="FL61" s="105"/>
      <c r="FM61" s="105"/>
      <c r="FN61" s="105"/>
      <c r="FO61" s="105"/>
      <c r="FP61" s="105"/>
      <c r="FQ61" s="105"/>
      <c r="FR61" s="105"/>
      <c r="FS61" s="105"/>
      <c r="FT61" s="105"/>
      <c r="FU61" s="105"/>
      <c r="FV61" s="105"/>
      <c r="FW61" s="105"/>
      <c r="FX61" s="105"/>
      <c r="FY61" s="105"/>
      <c r="FZ61" s="105"/>
      <c r="GA61" s="105"/>
      <c r="GB61" s="105"/>
      <c r="GC61" s="105"/>
      <c r="GD61" s="105"/>
      <c r="GE61" s="105"/>
      <c r="GF61" s="105"/>
      <c r="GG61" s="105"/>
      <c r="GH61" s="105"/>
      <c r="GI61" s="105"/>
      <c r="GJ61" s="105"/>
      <c r="GK61" s="105"/>
      <c r="GL61" s="105"/>
      <c r="GM61" s="105"/>
      <c r="GN61" s="105"/>
      <c r="GO61" s="105"/>
      <c r="GP61" s="105"/>
      <c r="GQ61" s="105"/>
      <c r="GR61" s="105"/>
      <c r="GS61" s="105"/>
      <c r="GT61" s="105"/>
      <c r="GU61" s="105"/>
      <c r="GV61" s="105"/>
      <c r="GW61" s="105"/>
      <c r="GX61" s="105"/>
      <c r="GY61" s="105"/>
      <c r="GZ61" s="105"/>
      <c r="HA61" s="105"/>
      <c r="HB61" s="105"/>
      <c r="HC61" s="105"/>
      <c r="HD61" s="105"/>
      <c r="HE61" s="105"/>
      <c r="HF61" s="105"/>
      <c r="HG61" s="105"/>
      <c r="HH61" s="105"/>
      <c r="HI61" s="105"/>
      <c r="HJ61" s="105"/>
      <c r="HK61" s="105"/>
      <c r="HL61" s="105"/>
      <c r="HM61" s="105"/>
      <c r="HN61" s="105"/>
      <c r="HO61" s="105"/>
      <c r="HP61" s="105"/>
      <c r="HQ61" s="105"/>
      <c r="HR61" s="105"/>
      <c r="HS61" s="105"/>
      <c r="HT61" s="105"/>
      <c r="HU61" s="105"/>
      <c r="HV61" s="105"/>
      <c r="HW61" s="105"/>
      <c r="HX61" s="105"/>
      <c r="HY61" s="105"/>
      <c r="HZ61" s="105"/>
      <c r="IA61" s="105"/>
      <c r="IB61" s="105"/>
      <c r="IC61" s="105"/>
      <c r="ID61" s="105"/>
      <c r="IE61" s="105"/>
      <c r="IF61" s="105"/>
      <c r="IG61" s="105"/>
      <c r="IH61" s="105"/>
      <c r="II61" s="105"/>
      <c r="IJ61" s="105"/>
      <c r="IK61" s="105"/>
      <c r="IL61" s="105"/>
      <c r="IM61" s="105"/>
      <c r="IN61" s="105"/>
      <c r="IO61" s="105"/>
      <c r="IP61" s="105"/>
      <c r="IQ61" s="105"/>
      <c r="IR61" s="105"/>
      <c r="IS61" s="105"/>
      <c r="IT61" s="105"/>
      <c r="IU61" s="105"/>
      <c r="IV61" s="105"/>
    </row>
    <row r="62" spans="1:256">
      <c r="A62" s="105"/>
      <c r="B62" s="487"/>
      <c r="C62" s="489"/>
      <c r="D62" s="130" t="s">
        <v>340</v>
      </c>
      <c r="E62" s="220"/>
      <c r="F62" s="220"/>
      <c r="G62" s="220"/>
      <c r="H62" s="220"/>
      <c r="I62" s="289">
        <v>6.4010000000000011E-2</v>
      </c>
      <c r="J62" s="289">
        <v>6.343E-2</v>
      </c>
      <c r="K62" s="289">
        <v>2.0000000000000001E-4</v>
      </c>
      <c r="L62" s="289">
        <v>3.8000000000000002E-4</v>
      </c>
      <c r="M62" s="104"/>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05"/>
      <c r="DL62" s="105"/>
      <c r="DM62" s="105"/>
      <c r="DN62" s="105"/>
      <c r="DO62" s="105"/>
      <c r="DP62" s="105"/>
      <c r="DQ62" s="105"/>
      <c r="DR62" s="105"/>
      <c r="DS62" s="105"/>
      <c r="DT62" s="105"/>
      <c r="DU62" s="105"/>
      <c r="DV62" s="105"/>
      <c r="DW62" s="105"/>
      <c r="DX62" s="105"/>
      <c r="DY62" s="105"/>
      <c r="DZ62" s="105"/>
      <c r="EA62" s="105"/>
      <c r="EB62" s="105"/>
      <c r="EC62" s="105"/>
      <c r="ED62" s="105"/>
      <c r="EE62" s="105"/>
      <c r="EF62" s="105"/>
      <c r="EG62" s="105"/>
      <c r="EH62" s="105"/>
      <c r="EI62" s="105"/>
      <c r="EJ62" s="105"/>
      <c r="EK62" s="105"/>
      <c r="EL62" s="105"/>
      <c r="EM62" s="105"/>
      <c r="EN62" s="105"/>
      <c r="EO62" s="105"/>
      <c r="EP62" s="105"/>
      <c r="EQ62" s="105"/>
      <c r="ER62" s="105"/>
      <c r="ES62" s="105"/>
      <c r="ET62" s="105"/>
      <c r="EU62" s="105"/>
      <c r="EV62" s="105"/>
      <c r="EW62" s="105"/>
      <c r="EX62" s="105"/>
      <c r="EY62" s="105"/>
      <c r="EZ62" s="105"/>
      <c r="FA62" s="105"/>
      <c r="FB62" s="105"/>
      <c r="FC62" s="105"/>
      <c r="FD62" s="105"/>
      <c r="FE62" s="105"/>
      <c r="FF62" s="105"/>
      <c r="FG62" s="105"/>
      <c r="FH62" s="105"/>
      <c r="FI62" s="105"/>
      <c r="FJ62" s="105"/>
      <c r="FK62" s="105"/>
      <c r="FL62" s="105"/>
      <c r="FM62" s="105"/>
      <c r="FN62" s="105"/>
      <c r="FO62" s="105"/>
      <c r="FP62" s="105"/>
      <c r="FQ62" s="105"/>
      <c r="FR62" s="105"/>
      <c r="FS62" s="105"/>
      <c r="FT62" s="105"/>
      <c r="FU62" s="105"/>
      <c r="FV62" s="105"/>
      <c r="FW62" s="105"/>
      <c r="FX62" s="105"/>
      <c r="FY62" s="105"/>
      <c r="FZ62" s="105"/>
      <c r="GA62" s="105"/>
      <c r="GB62" s="105"/>
      <c r="GC62" s="105"/>
      <c r="GD62" s="105"/>
      <c r="GE62" s="105"/>
      <c r="GF62" s="105"/>
      <c r="GG62" s="105"/>
      <c r="GH62" s="105"/>
      <c r="GI62" s="105"/>
      <c r="GJ62" s="105"/>
      <c r="GK62" s="105"/>
      <c r="GL62" s="105"/>
      <c r="GM62" s="105"/>
      <c r="GN62" s="105"/>
      <c r="GO62" s="105"/>
      <c r="GP62" s="105"/>
      <c r="GQ62" s="105"/>
      <c r="GR62" s="105"/>
      <c r="GS62" s="105"/>
      <c r="GT62" s="105"/>
      <c r="GU62" s="105"/>
      <c r="GV62" s="105"/>
      <c r="GW62" s="105"/>
      <c r="GX62" s="105"/>
      <c r="GY62" s="105"/>
      <c r="GZ62" s="105"/>
      <c r="HA62" s="105"/>
      <c r="HB62" s="105"/>
      <c r="HC62" s="105"/>
      <c r="HD62" s="105"/>
      <c r="HE62" s="105"/>
      <c r="HF62" s="105"/>
      <c r="HG62" s="105"/>
      <c r="HH62" s="105"/>
      <c r="HI62" s="105"/>
      <c r="HJ62" s="105"/>
      <c r="HK62" s="105"/>
      <c r="HL62" s="105"/>
      <c r="HM62" s="105"/>
      <c r="HN62" s="105"/>
      <c r="HO62" s="105"/>
      <c r="HP62" s="105"/>
      <c r="HQ62" s="105"/>
      <c r="HR62" s="105"/>
      <c r="HS62" s="105"/>
      <c r="HT62" s="105"/>
      <c r="HU62" s="105"/>
      <c r="HV62" s="105"/>
      <c r="HW62" s="105"/>
      <c r="HX62" s="105"/>
      <c r="HY62" s="105"/>
      <c r="HZ62" s="105"/>
      <c r="IA62" s="105"/>
      <c r="IB62" s="105"/>
      <c r="IC62" s="105"/>
      <c r="ID62" s="105"/>
      <c r="IE62" s="105"/>
      <c r="IF62" s="105"/>
      <c r="IG62" s="105"/>
      <c r="IH62" s="105"/>
      <c r="II62" s="105"/>
      <c r="IJ62" s="105"/>
      <c r="IK62" s="105"/>
      <c r="IL62" s="105"/>
      <c r="IM62" s="105"/>
      <c r="IN62" s="105"/>
      <c r="IO62" s="105"/>
      <c r="IP62" s="105"/>
      <c r="IQ62" s="105"/>
      <c r="IR62" s="105"/>
      <c r="IS62" s="105"/>
      <c r="IT62" s="105"/>
      <c r="IU62" s="105"/>
      <c r="IV62" s="105"/>
    </row>
    <row r="63" spans="1:256">
      <c r="A63" s="105"/>
      <c r="B63" s="487"/>
      <c r="C63" s="489" t="s">
        <v>362</v>
      </c>
      <c r="D63" s="130" t="s">
        <v>475</v>
      </c>
      <c r="E63" s="220"/>
      <c r="F63" s="220"/>
      <c r="G63" s="220"/>
      <c r="H63" s="220"/>
      <c r="I63" s="289">
        <v>0.25142999999999999</v>
      </c>
      <c r="J63" s="289">
        <v>0.24917</v>
      </c>
      <c r="K63" s="289">
        <v>7.6999999999999996E-4</v>
      </c>
      <c r="L63" s="289">
        <v>1.49E-3</v>
      </c>
      <c r="M63" s="104"/>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05"/>
      <c r="DL63" s="105"/>
      <c r="DM63" s="105"/>
      <c r="DN63" s="105"/>
      <c r="DO63" s="105"/>
      <c r="DP63" s="105"/>
      <c r="DQ63" s="105"/>
      <c r="DR63" s="105"/>
      <c r="DS63" s="105"/>
      <c r="DT63" s="105"/>
      <c r="DU63" s="105"/>
      <c r="DV63" s="105"/>
      <c r="DW63" s="105"/>
      <c r="DX63" s="105"/>
      <c r="DY63" s="105"/>
      <c r="DZ63" s="105"/>
      <c r="EA63" s="105"/>
      <c r="EB63" s="105"/>
      <c r="EC63" s="105"/>
      <c r="ED63" s="105"/>
      <c r="EE63" s="105"/>
      <c r="EF63" s="105"/>
      <c r="EG63" s="105"/>
      <c r="EH63" s="105"/>
      <c r="EI63" s="105"/>
      <c r="EJ63" s="105"/>
      <c r="EK63" s="105"/>
      <c r="EL63" s="105"/>
      <c r="EM63" s="105"/>
      <c r="EN63" s="105"/>
      <c r="EO63" s="105"/>
      <c r="EP63" s="105"/>
      <c r="EQ63" s="105"/>
      <c r="ER63" s="105"/>
      <c r="ES63" s="105"/>
      <c r="ET63" s="105"/>
      <c r="EU63" s="105"/>
      <c r="EV63" s="105"/>
      <c r="EW63" s="105"/>
      <c r="EX63" s="105"/>
      <c r="EY63" s="105"/>
      <c r="EZ63" s="105"/>
      <c r="FA63" s="105"/>
      <c r="FB63" s="105"/>
      <c r="FC63" s="105"/>
      <c r="FD63" s="105"/>
      <c r="FE63" s="105"/>
      <c r="FF63" s="105"/>
      <c r="FG63" s="105"/>
      <c r="FH63" s="105"/>
      <c r="FI63" s="105"/>
      <c r="FJ63" s="105"/>
      <c r="FK63" s="105"/>
      <c r="FL63" s="105"/>
      <c r="FM63" s="105"/>
      <c r="FN63" s="105"/>
      <c r="FO63" s="105"/>
      <c r="FP63" s="105"/>
      <c r="FQ63" s="105"/>
      <c r="FR63" s="105"/>
      <c r="FS63" s="105"/>
      <c r="FT63" s="105"/>
      <c r="FU63" s="105"/>
      <c r="FV63" s="105"/>
      <c r="FW63" s="105"/>
      <c r="FX63" s="105"/>
      <c r="FY63" s="105"/>
      <c r="FZ63" s="105"/>
      <c r="GA63" s="105"/>
      <c r="GB63" s="105"/>
      <c r="GC63" s="105"/>
      <c r="GD63" s="105"/>
      <c r="GE63" s="105"/>
      <c r="GF63" s="105"/>
      <c r="GG63" s="105"/>
      <c r="GH63" s="105"/>
      <c r="GI63" s="105"/>
      <c r="GJ63" s="105"/>
      <c r="GK63" s="105"/>
      <c r="GL63" s="105"/>
      <c r="GM63" s="105"/>
      <c r="GN63" s="105"/>
      <c r="GO63" s="105"/>
      <c r="GP63" s="105"/>
      <c r="GQ63" s="105"/>
      <c r="GR63" s="105"/>
      <c r="GS63" s="105"/>
      <c r="GT63" s="105"/>
      <c r="GU63" s="105"/>
      <c r="GV63" s="105"/>
      <c r="GW63" s="105"/>
      <c r="GX63" s="105"/>
      <c r="GY63" s="105"/>
      <c r="GZ63" s="105"/>
      <c r="HA63" s="105"/>
      <c r="HB63" s="105"/>
      <c r="HC63" s="105"/>
      <c r="HD63" s="105"/>
      <c r="HE63" s="105"/>
      <c r="HF63" s="105"/>
      <c r="HG63" s="105"/>
      <c r="HH63" s="105"/>
      <c r="HI63" s="105"/>
      <c r="HJ63" s="105"/>
      <c r="HK63" s="105"/>
      <c r="HL63" s="105"/>
      <c r="HM63" s="105"/>
      <c r="HN63" s="105"/>
      <c r="HO63" s="105"/>
      <c r="HP63" s="105"/>
      <c r="HQ63" s="105"/>
      <c r="HR63" s="105"/>
      <c r="HS63" s="105"/>
      <c r="HT63" s="105"/>
      <c r="HU63" s="105"/>
      <c r="HV63" s="105"/>
      <c r="HW63" s="105"/>
      <c r="HX63" s="105"/>
      <c r="HY63" s="105"/>
      <c r="HZ63" s="105"/>
      <c r="IA63" s="105"/>
      <c r="IB63" s="105"/>
      <c r="IC63" s="105"/>
      <c r="ID63" s="105"/>
      <c r="IE63" s="105"/>
      <c r="IF63" s="105"/>
      <c r="IG63" s="105"/>
      <c r="IH63" s="105"/>
      <c r="II63" s="105"/>
      <c r="IJ63" s="105"/>
      <c r="IK63" s="105"/>
      <c r="IL63" s="105"/>
      <c r="IM63" s="105"/>
      <c r="IN63" s="105"/>
      <c r="IO63" s="105"/>
      <c r="IP63" s="105"/>
      <c r="IQ63" s="105"/>
      <c r="IR63" s="105"/>
      <c r="IS63" s="105"/>
      <c r="IT63" s="105"/>
      <c r="IU63" s="105"/>
      <c r="IV63" s="105"/>
    </row>
    <row r="64" spans="1:256">
      <c r="A64" s="105"/>
      <c r="B64" s="487"/>
      <c r="C64" s="489"/>
      <c r="D64" s="130" t="s">
        <v>130</v>
      </c>
      <c r="E64" s="220"/>
      <c r="F64" s="220"/>
      <c r="G64" s="220"/>
      <c r="H64" s="220"/>
      <c r="I64" s="289">
        <v>5.5419999999999997E-2</v>
      </c>
      <c r="J64" s="289">
        <v>5.4919999999999997E-2</v>
      </c>
      <c r="K64" s="289">
        <v>1.7000000000000001E-4</v>
      </c>
      <c r="L64" s="289">
        <v>3.3E-4</v>
      </c>
      <c r="M64" s="104"/>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05"/>
      <c r="DL64" s="105"/>
      <c r="DM64" s="105"/>
      <c r="DN64" s="105"/>
      <c r="DO64" s="105"/>
      <c r="DP64" s="105"/>
      <c r="DQ64" s="105"/>
      <c r="DR64" s="105"/>
      <c r="DS64" s="105"/>
      <c r="DT64" s="105"/>
      <c r="DU64" s="105"/>
      <c r="DV64" s="105"/>
      <c r="DW64" s="105"/>
      <c r="DX64" s="105"/>
      <c r="DY64" s="105"/>
      <c r="DZ64" s="105"/>
      <c r="EA64" s="105"/>
      <c r="EB64" s="105"/>
      <c r="EC64" s="105"/>
      <c r="ED64" s="105"/>
      <c r="EE64" s="105"/>
      <c r="EF64" s="105"/>
      <c r="EG64" s="105"/>
      <c r="EH64" s="105"/>
      <c r="EI64" s="105"/>
      <c r="EJ64" s="105"/>
      <c r="EK64" s="105"/>
      <c r="EL64" s="105"/>
      <c r="EM64" s="105"/>
      <c r="EN64" s="105"/>
      <c r="EO64" s="105"/>
      <c r="EP64" s="105"/>
      <c r="EQ64" s="105"/>
      <c r="ER64" s="105"/>
      <c r="ES64" s="105"/>
      <c r="ET64" s="105"/>
      <c r="EU64" s="105"/>
      <c r="EV64" s="105"/>
      <c r="EW64" s="105"/>
      <c r="EX64" s="105"/>
      <c r="EY64" s="105"/>
      <c r="EZ64" s="105"/>
      <c r="FA64" s="105"/>
      <c r="FB64" s="105"/>
      <c r="FC64" s="105"/>
      <c r="FD64" s="105"/>
      <c r="FE64" s="105"/>
      <c r="FF64" s="105"/>
      <c r="FG64" s="105"/>
      <c r="FH64" s="105"/>
      <c r="FI64" s="105"/>
      <c r="FJ64" s="105"/>
      <c r="FK64" s="105"/>
      <c r="FL64" s="105"/>
      <c r="FM64" s="105"/>
      <c r="FN64" s="105"/>
      <c r="FO64" s="105"/>
      <c r="FP64" s="105"/>
      <c r="FQ64" s="105"/>
      <c r="FR64" s="105"/>
      <c r="FS64" s="105"/>
      <c r="FT64" s="105"/>
      <c r="FU64" s="105"/>
      <c r="FV64" s="105"/>
      <c r="FW64" s="105"/>
      <c r="FX64" s="105"/>
      <c r="FY64" s="105"/>
      <c r="FZ64" s="105"/>
      <c r="GA64" s="105"/>
      <c r="GB64" s="105"/>
      <c r="GC64" s="105"/>
      <c r="GD64" s="105"/>
      <c r="GE64" s="105"/>
      <c r="GF64" s="105"/>
      <c r="GG64" s="105"/>
      <c r="GH64" s="105"/>
      <c r="GI64" s="105"/>
      <c r="GJ64" s="105"/>
      <c r="GK64" s="105"/>
      <c r="GL64" s="105"/>
      <c r="GM64" s="105"/>
      <c r="GN64" s="105"/>
      <c r="GO64" s="105"/>
      <c r="GP64" s="105"/>
      <c r="GQ64" s="105"/>
      <c r="GR64" s="105"/>
      <c r="GS64" s="105"/>
      <c r="GT64" s="105"/>
      <c r="GU64" s="105"/>
      <c r="GV64" s="105"/>
      <c r="GW64" s="105"/>
      <c r="GX64" s="105"/>
      <c r="GY64" s="105"/>
      <c r="GZ64" s="105"/>
      <c r="HA64" s="105"/>
      <c r="HB64" s="105"/>
      <c r="HC64" s="105"/>
      <c r="HD64" s="105"/>
      <c r="HE64" s="105"/>
      <c r="HF64" s="105"/>
      <c r="HG64" s="105"/>
      <c r="HH64" s="105"/>
      <c r="HI64" s="105"/>
      <c r="HJ64" s="105"/>
      <c r="HK64" s="105"/>
      <c r="HL64" s="105"/>
      <c r="HM64" s="105"/>
      <c r="HN64" s="105"/>
      <c r="HO64" s="105"/>
      <c r="HP64" s="105"/>
      <c r="HQ64" s="105"/>
      <c r="HR64" s="105"/>
      <c r="HS64" s="105"/>
      <c r="HT64" s="105"/>
      <c r="HU64" s="105"/>
      <c r="HV64" s="105"/>
      <c r="HW64" s="105"/>
      <c r="HX64" s="105"/>
      <c r="HY64" s="105"/>
      <c r="HZ64" s="105"/>
      <c r="IA64" s="105"/>
      <c r="IB64" s="105"/>
      <c r="IC64" s="105"/>
      <c r="ID64" s="105"/>
      <c r="IE64" s="105"/>
      <c r="IF64" s="105"/>
      <c r="IG64" s="105"/>
      <c r="IH64" s="105"/>
      <c r="II64" s="105"/>
      <c r="IJ64" s="105"/>
      <c r="IK64" s="105"/>
      <c r="IL64" s="105"/>
      <c r="IM64" s="105"/>
      <c r="IN64" s="105"/>
      <c r="IO64" s="105"/>
      <c r="IP64" s="105"/>
      <c r="IQ64" s="105"/>
      <c r="IR64" s="105"/>
      <c r="IS64" s="105"/>
      <c r="IT64" s="105"/>
      <c r="IU64" s="105"/>
      <c r="IV64" s="105"/>
    </row>
    <row r="65" spans="1:256">
      <c r="A65" s="105"/>
      <c r="B65" s="487"/>
      <c r="C65" s="489"/>
      <c r="D65" s="130" t="s">
        <v>340</v>
      </c>
      <c r="E65" s="220"/>
      <c r="F65" s="220"/>
      <c r="G65" s="220"/>
      <c r="H65" s="220"/>
      <c r="I65" s="289">
        <v>8.9190000000000005E-2</v>
      </c>
      <c r="J65" s="289">
        <v>8.8389999999999996E-2</v>
      </c>
      <c r="K65" s="289">
        <v>2.7E-4</v>
      </c>
      <c r="L65" s="289">
        <v>5.2999999999999998E-4</v>
      </c>
      <c r="M65" s="104"/>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05"/>
      <c r="DL65" s="105"/>
      <c r="DM65" s="105"/>
      <c r="DN65" s="105"/>
      <c r="DO65" s="105"/>
      <c r="DP65" s="105"/>
      <c r="DQ65" s="105"/>
      <c r="DR65" s="105"/>
      <c r="DS65" s="105"/>
      <c r="DT65" s="105"/>
      <c r="DU65" s="105"/>
      <c r="DV65" s="105"/>
      <c r="DW65" s="105"/>
      <c r="DX65" s="105"/>
      <c r="DY65" s="105"/>
      <c r="DZ65" s="105"/>
      <c r="EA65" s="105"/>
      <c r="EB65" s="105"/>
      <c r="EC65" s="105"/>
      <c r="ED65" s="105"/>
      <c r="EE65" s="105"/>
      <c r="EF65" s="105"/>
      <c r="EG65" s="105"/>
      <c r="EH65" s="105"/>
      <c r="EI65" s="105"/>
      <c r="EJ65" s="105"/>
      <c r="EK65" s="105"/>
      <c r="EL65" s="105"/>
      <c r="EM65" s="105"/>
      <c r="EN65" s="105"/>
      <c r="EO65" s="105"/>
      <c r="EP65" s="105"/>
      <c r="EQ65" s="105"/>
      <c r="ER65" s="105"/>
      <c r="ES65" s="105"/>
      <c r="ET65" s="105"/>
      <c r="EU65" s="105"/>
      <c r="EV65" s="105"/>
      <c r="EW65" s="105"/>
      <c r="EX65" s="105"/>
      <c r="EY65" s="105"/>
      <c r="EZ65" s="105"/>
      <c r="FA65" s="105"/>
      <c r="FB65" s="105"/>
      <c r="FC65" s="105"/>
      <c r="FD65" s="105"/>
      <c r="FE65" s="105"/>
      <c r="FF65" s="105"/>
      <c r="FG65" s="105"/>
      <c r="FH65" s="105"/>
      <c r="FI65" s="105"/>
      <c r="FJ65" s="105"/>
      <c r="FK65" s="105"/>
      <c r="FL65" s="105"/>
      <c r="FM65" s="105"/>
      <c r="FN65" s="105"/>
      <c r="FO65" s="105"/>
      <c r="FP65" s="105"/>
      <c r="FQ65" s="105"/>
      <c r="FR65" s="105"/>
      <c r="FS65" s="105"/>
      <c r="FT65" s="105"/>
      <c r="FU65" s="105"/>
      <c r="FV65" s="105"/>
      <c r="FW65" s="105"/>
      <c r="FX65" s="105"/>
      <c r="FY65" s="105"/>
      <c r="FZ65" s="105"/>
      <c r="GA65" s="105"/>
      <c r="GB65" s="105"/>
      <c r="GC65" s="105"/>
      <c r="GD65" s="105"/>
      <c r="GE65" s="105"/>
      <c r="GF65" s="105"/>
      <c r="GG65" s="105"/>
      <c r="GH65" s="105"/>
      <c r="GI65" s="105"/>
      <c r="GJ65" s="105"/>
      <c r="GK65" s="105"/>
      <c r="GL65" s="105"/>
      <c r="GM65" s="105"/>
      <c r="GN65" s="105"/>
      <c r="GO65" s="105"/>
      <c r="GP65" s="105"/>
      <c r="GQ65" s="105"/>
      <c r="GR65" s="105"/>
      <c r="GS65" s="105"/>
      <c r="GT65" s="105"/>
      <c r="GU65" s="105"/>
      <c r="GV65" s="105"/>
      <c r="GW65" s="105"/>
      <c r="GX65" s="105"/>
      <c r="GY65" s="105"/>
      <c r="GZ65" s="105"/>
      <c r="HA65" s="105"/>
      <c r="HB65" s="105"/>
      <c r="HC65" s="105"/>
      <c r="HD65" s="105"/>
      <c r="HE65" s="105"/>
      <c r="HF65" s="105"/>
      <c r="HG65" s="105"/>
      <c r="HH65" s="105"/>
      <c r="HI65" s="105"/>
      <c r="HJ65" s="105"/>
      <c r="HK65" s="105"/>
      <c r="HL65" s="105"/>
      <c r="HM65" s="105"/>
      <c r="HN65" s="105"/>
      <c r="HO65" s="105"/>
      <c r="HP65" s="105"/>
      <c r="HQ65" s="105"/>
      <c r="HR65" s="105"/>
      <c r="HS65" s="105"/>
      <c r="HT65" s="105"/>
      <c r="HU65" s="105"/>
      <c r="HV65" s="105"/>
      <c r="HW65" s="105"/>
      <c r="HX65" s="105"/>
      <c r="HY65" s="105"/>
      <c r="HZ65" s="105"/>
      <c r="IA65" s="105"/>
      <c r="IB65" s="105"/>
      <c r="IC65" s="105"/>
      <c r="ID65" s="105"/>
      <c r="IE65" s="105"/>
      <c r="IF65" s="105"/>
      <c r="IG65" s="105"/>
      <c r="IH65" s="105"/>
      <c r="II65" s="105"/>
      <c r="IJ65" s="105"/>
      <c r="IK65" s="105"/>
      <c r="IL65" s="105"/>
      <c r="IM65" s="105"/>
      <c r="IN65" s="105"/>
      <c r="IO65" s="105"/>
      <c r="IP65" s="105"/>
      <c r="IQ65" s="105"/>
      <c r="IR65" s="105"/>
      <c r="IS65" s="105"/>
      <c r="IT65" s="105"/>
      <c r="IU65" s="105"/>
      <c r="IV65" s="105"/>
    </row>
    <row r="66" spans="1:256">
      <c r="A66" s="105"/>
      <c r="B66" s="487"/>
      <c r="C66" s="489" t="s">
        <v>363</v>
      </c>
      <c r="D66" s="130" t="s">
        <v>475</v>
      </c>
      <c r="E66" s="220"/>
      <c r="F66" s="220"/>
      <c r="G66" s="220"/>
      <c r="H66" s="220"/>
      <c r="I66" s="289">
        <v>0.23655000000000001</v>
      </c>
      <c r="J66" s="289">
        <v>0.23441999999999999</v>
      </c>
      <c r="K66" s="289">
        <v>7.2999999999999996E-4</v>
      </c>
      <c r="L66" s="289">
        <v>1.4E-3</v>
      </c>
      <c r="M66" s="104"/>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c r="GQ66" s="105"/>
      <c r="GR66" s="105"/>
      <c r="GS66" s="105"/>
      <c r="GT66" s="105"/>
      <c r="GU66" s="105"/>
      <c r="GV66" s="105"/>
      <c r="GW66" s="105"/>
      <c r="GX66" s="105"/>
      <c r="GY66" s="105"/>
      <c r="GZ66" s="105"/>
      <c r="HA66" s="105"/>
      <c r="HB66" s="105"/>
      <c r="HC66" s="105"/>
      <c r="HD66" s="105"/>
      <c r="HE66" s="105"/>
      <c r="HF66" s="105"/>
      <c r="HG66" s="105"/>
      <c r="HH66" s="105"/>
      <c r="HI66" s="105"/>
      <c r="HJ66" s="105"/>
      <c r="HK66" s="105"/>
      <c r="HL66" s="105"/>
      <c r="HM66" s="105"/>
      <c r="HN66" s="105"/>
      <c r="HO66" s="105"/>
      <c r="HP66" s="105"/>
      <c r="HQ66" s="105"/>
      <c r="HR66" s="105"/>
      <c r="HS66" s="105"/>
      <c r="HT66" s="105"/>
      <c r="HU66" s="105"/>
      <c r="HV66" s="105"/>
      <c r="HW66" s="105"/>
      <c r="HX66" s="105"/>
      <c r="HY66" s="105"/>
      <c r="HZ66" s="105"/>
      <c r="IA66" s="105"/>
      <c r="IB66" s="105"/>
      <c r="IC66" s="105"/>
      <c r="ID66" s="105"/>
      <c r="IE66" s="105"/>
      <c r="IF66" s="105"/>
      <c r="IG66" s="105"/>
      <c r="IH66" s="105"/>
      <c r="II66" s="105"/>
      <c r="IJ66" s="105"/>
      <c r="IK66" s="105"/>
      <c r="IL66" s="105"/>
      <c r="IM66" s="105"/>
      <c r="IN66" s="105"/>
      <c r="IO66" s="105"/>
      <c r="IP66" s="105"/>
      <c r="IQ66" s="105"/>
      <c r="IR66" s="105"/>
      <c r="IS66" s="105"/>
      <c r="IT66" s="105"/>
      <c r="IU66" s="105"/>
      <c r="IV66" s="105"/>
    </row>
    <row r="67" spans="1:256">
      <c r="A67" s="105"/>
      <c r="B67" s="487"/>
      <c r="C67" s="489"/>
      <c r="D67" s="130" t="s">
        <v>130</v>
      </c>
      <c r="E67" s="220"/>
      <c r="F67" s="220"/>
      <c r="G67" s="220"/>
      <c r="H67" s="220"/>
      <c r="I67" s="289">
        <v>7.7550000000000008E-2</v>
      </c>
      <c r="J67" s="289">
        <v>7.6850000000000002E-2</v>
      </c>
      <c r="K67" s="289">
        <v>2.4000000000000001E-4</v>
      </c>
      <c r="L67" s="289">
        <v>4.6000000000000001E-4</v>
      </c>
      <c r="M67" s="104"/>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c r="GQ67" s="105"/>
      <c r="GR67" s="105"/>
      <c r="GS67" s="105"/>
      <c r="GT67" s="105"/>
      <c r="GU67" s="105"/>
      <c r="GV67" s="105"/>
      <c r="GW67" s="105"/>
      <c r="GX67" s="105"/>
      <c r="GY67" s="105"/>
      <c r="GZ67" s="105"/>
      <c r="HA67" s="105"/>
      <c r="HB67" s="105"/>
      <c r="HC67" s="105"/>
      <c r="HD67" s="105"/>
      <c r="HE67" s="105"/>
      <c r="HF67" s="105"/>
      <c r="HG67" s="105"/>
      <c r="HH67" s="105"/>
      <c r="HI67" s="105"/>
      <c r="HJ67" s="105"/>
      <c r="HK67" s="105"/>
      <c r="HL67" s="105"/>
      <c r="HM67" s="105"/>
      <c r="HN67" s="105"/>
      <c r="HO67" s="105"/>
      <c r="HP67" s="105"/>
      <c r="HQ67" s="105"/>
      <c r="HR67" s="105"/>
      <c r="HS67" s="105"/>
      <c r="HT67" s="105"/>
      <c r="HU67" s="105"/>
      <c r="HV67" s="105"/>
      <c r="HW67" s="105"/>
      <c r="HX67" s="105"/>
      <c r="HY67" s="105"/>
      <c r="HZ67" s="105"/>
      <c r="IA67" s="105"/>
      <c r="IB67" s="105"/>
      <c r="IC67" s="105"/>
      <c r="ID67" s="105"/>
      <c r="IE67" s="105"/>
      <c r="IF67" s="105"/>
      <c r="IG67" s="105"/>
      <c r="IH67" s="105"/>
      <c r="II67" s="105"/>
      <c r="IJ67" s="105"/>
      <c r="IK67" s="105"/>
      <c r="IL67" s="105"/>
      <c r="IM67" s="105"/>
      <c r="IN67" s="105"/>
      <c r="IO67" s="105"/>
      <c r="IP67" s="105"/>
      <c r="IQ67" s="105"/>
      <c r="IR67" s="105"/>
      <c r="IS67" s="105"/>
      <c r="IT67" s="105"/>
      <c r="IU67" s="105"/>
      <c r="IV67" s="105"/>
    </row>
    <row r="68" spans="1:256">
      <c r="A68" s="105"/>
      <c r="B68" s="487"/>
      <c r="C68" s="489"/>
      <c r="D68" s="130" t="s">
        <v>340</v>
      </c>
      <c r="E68" s="220"/>
      <c r="F68" s="220"/>
      <c r="G68" s="220"/>
      <c r="H68" s="220"/>
      <c r="I68" s="289">
        <v>0.12480000000000001</v>
      </c>
      <c r="J68" s="289">
        <v>0.12368</v>
      </c>
      <c r="K68" s="289">
        <v>3.8000000000000002E-4</v>
      </c>
      <c r="L68" s="289">
        <v>7.3999999999999999E-4</v>
      </c>
      <c r="M68" s="104"/>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05"/>
      <c r="DL68" s="105"/>
      <c r="DM68" s="105"/>
      <c r="DN68" s="105"/>
      <c r="DO68" s="105"/>
      <c r="DP68" s="105"/>
      <c r="DQ68" s="105"/>
      <c r="DR68" s="105"/>
      <c r="DS68" s="105"/>
      <c r="DT68" s="105"/>
      <c r="DU68" s="105"/>
      <c r="DV68" s="105"/>
      <c r="DW68" s="105"/>
      <c r="DX68" s="105"/>
      <c r="DY68" s="105"/>
      <c r="DZ68" s="105"/>
      <c r="EA68" s="105"/>
      <c r="EB68" s="105"/>
      <c r="EC68" s="105"/>
      <c r="ED68" s="105"/>
      <c r="EE68" s="105"/>
      <c r="EF68" s="105"/>
      <c r="EG68" s="105"/>
      <c r="EH68" s="105"/>
      <c r="EI68" s="105"/>
      <c r="EJ68" s="105"/>
      <c r="EK68" s="105"/>
      <c r="EL68" s="105"/>
      <c r="EM68" s="105"/>
      <c r="EN68" s="105"/>
      <c r="EO68" s="105"/>
      <c r="EP68" s="105"/>
      <c r="EQ68" s="105"/>
      <c r="ER68" s="105"/>
      <c r="ES68" s="105"/>
      <c r="ET68" s="105"/>
      <c r="EU68" s="105"/>
      <c r="EV68" s="105"/>
      <c r="EW68" s="105"/>
      <c r="EX68" s="105"/>
      <c r="EY68" s="105"/>
      <c r="EZ68" s="105"/>
      <c r="FA68" s="105"/>
      <c r="FB68" s="105"/>
      <c r="FC68" s="105"/>
      <c r="FD68" s="105"/>
      <c r="FE68" s="105"/>
      <c r="FF68" s="105"/>
      <c r="FG68" s="105"/>
      <c r="FH68" s="105"/>
      <c r="FI68" s="105"/>
      <c r="FJ68" s="105"/>
      <c r="FK68" s="105"/>
      <c r="FL68" s="105"/>
      <c r="FM68" s="105"/>
      <c r="FN68" s="105"/>
      <c r="FO68" s="105"/>
      <c r="FP68" s="105"/>
      <c r="FQ68" s="105"/>
      <c r="FR68" s="105"/>
      <c r="FS68" s="105"/>
      <c r="FT68" s="105"/>
      <c r="FU68" s="105"/>
      <c r="FV68" s="105"/>
      <c r="FW68" s="105"/>
      <c r="FX68" s="105"/>
      <c r="FY68" s="105"/>
      <c r="FZ68" s="105"/>
      <c r="GA68" s="105"/>
      <c r="GB68" s="105"/>
      <c r="GC68" s="105"/>
      <c r="GD68" s="105"/>
      <c r="GE68" s="105"/>
      <c r="GF68" s="105"/>
      <c r="GG68" s="105"/>
      <c r="GH68" s="105"/>
      <c r="GI68" s="105"/>
      <c r="GJ68" s="105"/>
      <c r="GK68" s="105"/>
      <c r="GL68" s="105"/>
      <c r="GM68" s="105"/>
      <c r="GN68" s="105"/>
      <c r="GO68" s="105"/>
      <c r="GP68" s="105"/>
      <c r="GQ68" s="105"/>
      <c r="GR68" s="105"/>
      <c r="GS68" s="105"/>
      <c r="GT68" s="105"/>
      <c r="GU68" s="105"/>
      <c r="GV68" s="105"/>
      <c r="GW68" s="105"/>
      <c r="GX68" s="105"/>
      <c r="GY68" s="105"/>
      <c r="GZ68" s="105"/>
      <c r="HA68" s="105"/>
      <c r="HB68" s="105"/>
      <c r="HC68" s="105"/>
      <c r="HD68" s="105"/>
      <c r="HE68" s="105"/>
      <c r="HF68" s="105"/>
      <c r="HG68" s="105"/>
      <c r="HH68" s="105"/>
      <c r="HI68" s="105"/>
      <c r="HJ68" s="105"/>
      <c r="HK68" s="105"/>
      <c r="HL68" s="105"/>
      <c r="HM68" s="105"/>
      <c r="HN68" s="105"/>
      <c r="HO68" s="105"/>
      <c r="HP68" s="105"/>
      <c r="HQ68" s="105"/>
      <c r="HR68" s="105"/>
      <c r="HS68" s="105"/>
      <c r="HT68" s="105"/>
      <c r="HU68" s="105"/>
      <c r="HV68" s="105"/>
      <c r="HW68" s="105"/>
      <c r="HX68" s="105"/>
      <c r="HY68" s="105"/>
      <c r="HZ68" s="105"/>
      <c r="IA68" s="105"/>
      <c r="IB68" s="105"/>
      <c r="IC68" s="105"/>
      <c r="ID68" s="105"/>
      <c r="IE68" s="105"/>
      <c r="IF68" s="105"/>
      <c r="IG68" s="105"/>
      <c r="IH68" s="105"/>
      <c r="II68" s="105"/>
      <c r="IJ68" s="105"/>
      <c r="IK68" s="105"/>
      <c r="IL68" s="105"/>
      <c r="IM68" s="105"/>
      <c r="IN68" s="105"/>
      <c r="IO68" s="105"/>
      <c r="IP68" s="105"/>
      <c r="IQ68" s="105"/>
      <c r="IR68" s="105"/>
      <c r="IS68" s="105"/>
      <c r="IT68" s="105"/>
      <c r="IU68" s="105"/>
      <c r="IV68" s="105"/>
    </row>
    <row r="69" spans="1:256">
      <c r="A69" s="105"/>
      <c r="B69" s="487"/>
      <c r="C69" s="489" t="s">
        <v>364</v>
      </c>
      <c r="D69" s="130" t="s">
        <v>475</v>
      </c>
      <c r="E69" s="220"/>
      <c r="F69" s="220"/>
      <c r="G69" s="220"/>
      <c r="H69" s="220"/>
      <c r="I69" s="289">
        <v>0.25111</v>
      </c>
      <c r="J69" s="289">
        <v>0.24884999999999999</v>
      </c>
      <c r="K69" s="289">
        <v>7.6999999999999996E-4</v>
      </c>
      <c r="L69" s="289">
        <v>1.49E-3</v>
      </c>
      <c r="M69" s="104"/>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c r="GQ69" s="105"/>
      <c r="GR69" s="105"/>
      <c r="GS69" s="105"/>
      <c r="GT69" s="105"/>
      <c r="GU69" s="105"/>
      <c r="GV69" s="105"/>
      <c r="GW69" s="105"/>
      <c r="GX69" s="105"/>
      <c r="GY69" s="105"/>
      <c r="GZ69" s="105"/>
      <c r="HA69" s="105"/>
      <c r="HB69" s="105"/>
      <c r="HC69" s="105"/>
      <c r="HD69" s="105"/>
      <c r="HE69" s="105"/>
      <c r="HF69" s="105"/>
      <c r="HG69" s="105"/>
      <c r="HH69" s="105"/>
      <c r="HI69" s="105"/>
      <c r="HJ69" s="105"/>
      <c r="HK69" s="105"/>
      <c r="HL69" s="105"/>
      <c r="HM69" s="105"/>
      <c r="HN69" s="105"/>
      <c r="HO69" s="105"/>
      <c r="HP69" s="105"/>
      <c r="HQ69" s="105"/>
      <c r="HR69" s="105"/>
      <c r="HS69" s="105"/>
      <c r="HT69" s="105"/>
      <c r="HU69" s="105"/>
      <c r="HV69" s="105"/>
      <c r="HW69" s="105"/>
      <c r="HX69" s="105"/>
      <c r="HY69" s="105"/>
      <c r="HZ69" s="105"/>
      <c r="IA69" s="105"/>
      <c r="IB69" s="105"/>
      <c r="IC69" s="105"/>
      <c r="ID69" s="105"/>
      <c r="IE69" s="105"/>
      <c r="IF69" s="105"/>
      <c r="IG69" s="105"/>
      <c r="IH69" s="105"/>
      <c r="II69" s="105"/>
      <c r="IJ69" s="105"/>
      <c r="IK69" s="105"/>
      <c r="IL69" s="105"/>
      <c r="IM69" s="105"/>
      <c r="IN69" s="105"/>
      <c r="IO69" s="105"/>
      <c r="IP69" s="105"/>
      <c r="IQ69" s="105"/>
      <c r="IR69" s="105"/>
      <c r="IS69" s="105"/>
      <c r="IT69" s="105"/>
      <c r="IU69" s="105"/>
      <c r="IV69" s="105"/>
    </row>
    <row r="70" spans="1:256">
      <c r="A70" s="105"/>
      <c r="B70" s="487"/>
      <c r="C70" s="489"/>
      <c r="D70" s="130" t="s">
        <v>130</v>
      </c>
      <c r="E70" s="220"/>
      <c r="F70" s="220"/>
      <c r="G70" s="220"/>
      <c r="H70" s="220"/>
      <c r="I70" s="289">
        <v>5.5469999999999992E-2</v>
      </c>
      <c r="J70" s="289">
        <v>5.4969999999999998E-2</v>
      </c>
      <c r="K70" s="289">
        <v>1.7000000000000001E-4</v>
      </c>
      <c r="L70" s="289">
        <v>3.3E-4</v>
      </c>
      <c r="M70" s="104"/>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c r="GQ70" s="105"/>
      <c r="GR70" s="105"/>
      <c r="GS70" s="105"/>
      <c r="GT70" s="105"/>
      <c r="GU70" s="105"/>
      <c r="GV70" s="105"/>
      <c r="GW70" s="105"/>
      <c r="GX70" s="105"/>
      <c r="GY70" s="105"/>
      <c r="GZ70" s="105"/>
      <c r="HA70" s="105"/>
      <c r="HB70" s="105"/>
      <c r="HC70" s="105"/>
      <c r="HD70" s="105"/>
      <c r="HE70" s="105"/>
      <c r="HF70" s="105"/>
      <c r="HG70" s="105"/>
      <c r="HH70" s="105"/>
      <c r="HI70" s="105"/>
      <c r="HJ70" s="105"/>
      <c r="HK70" s="105"/>
      <c r="HL70" s="105"/>
      <c r="HM70" s="105"/>
      <c r="HN70" s="105"/>
      <c r="HO70" s="105"/>
      <c r="HP70" s="105"/>
      <c r="HQ70" s="105"/>
      <c r="HR70" s="105"/>
      <c r="HS70" s="105"/>
      <c r="HT70" s="105"/>
      <c r="HU70" s="105"/>
      <c r="HV70" s="105"/>
      <c r="HW70" s="105"/>
      <c r="HX70" s="105"/>
      <c r="HY70" s="105"/>
      <c r="HZ70" s="105"/>
      <c r="IA70" s="105"/>
      <c r="IB70" s="105"/>
      <c r="IC70" s="105"/>
      <c r="ID70" s="105"/>
      <c r="IE70" s="105"/>
      <c r="IF70" s="105"/>
      <c r="IG70" s="105"/>
      <c r="IH70" s="105"/>
      <c r="II70" s="105"/>
      <c r="IJ70" s="105"/>
      <c r="IK70" s="105"/>
      <c r="IL70" s="105"/>
      <c r="IM70" s="105"/>
      <c r="IN70" s="105"/>
      <c r="IO70" s="105"/>
      <c r="IP70" s="105"/>
      <c r="IQ70" s="105"/>
      <c r="IR70" s="105"/>
      <c r="IS70" s="105"/>
      <c r="IT70" s="105"/>
      <c r="IU70" s="105"/>
      <c r="IV70" s="105"/>
    </row>
    <row r="71" spans="1:256">
      <c r="A71" s="105"/>
      <c r="B71" s="487"/>
      <c r="C71" s="489"/>
      <c r="D71" s="130" t="s">
        <v>340</v>
      </c>
      <c r="E71" s="220"/>
      <c r="F71" s="220"/>
      <c r="G71" s="220"/>
      <c r="H71" s="220"/>
      <c r="I71" s="289">
        <v>8.9270000000000002E-2</v>
      </c>
      <c r="J71" s="289">
        <v>8.8469999999999993E-2</v>
      </c>
      <c r="K71" s="289">
        <v>2.7E-4</v>
      </c>
      <c r="L71" s="289">
        <v>5.2999999999999998E-4</v>
      </c>
      <c r="M71" s="104"/>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c r="CL71" s="105"/>
      <c r="CM71" s="105"/>
      <c r="CN71" s="105"/>
      <c r="CO71" s="105"/>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05"/>
      <c r="DL71" s="105"/>
      <c r="DM71" s="105"/>
      <c r="DN71" s="105"/>
      <c r="DO71" s="105"/>
      <c r="DP71" s="105"/>
      <c r="DQ71" s="105"/>
      <c r="DR71" s="105"/>
      <c r="DS71" s="105"/>
      <c r="DT71" s="105"/>
      <c r="DU71" s="105"/>
      <c r="DV71" s="105"/>
      <c r="DW71" s="105"/>
      <c r="DX71" s="105"/>
      <c r="DY71" s="105"/>
      <c r="DZ71" s="105"/>
      <c r="EA71" s="105"/>
      <c r="EB71" s="105"/>
      <c r="EC71" s="105"/>
      <c r="ED71" s="105"/>
      <c r="EE71" s="105"/>
      <c r="EF71" s="105"/>
      <c r="EG71" s="105"/>
      <c r="EH71" s="105"/>
      <c r="EI71" s="105"/>
      <c r="EJ71" s="105"/>
      <c r="EK71" s="105"/>
      <c r="EL71" s="105"/>
      <c r="EM71" s="105"/>
      <c r="EN71" s="105"/>
      <c r="EO71" s="105"/>
      <c r="EP71" s="105"/>
      <c r="EQ71" s="105"/>
      <c r="ER71" s="105"/>
      <c r="ES71" s="105"/>
      <c r="ET71" s="105"/>
      <c r="EU71" s="105"/>
      <c r="EV71" s="105"/>
      <c r="EW71" s="105"/>
      <c r="EX71" s="105"/>
      <c r="EY71" s="105"/>
      <c r="EZ71" s="105"/>
      <c r="FA71" s="105"/>
      <c r="FB71" s="105"/>
      <c r="FC71" s="105"/>
      <c r="FD71" s="105"/>
      <c r="FE71" s="105"/>
      <c r="FF71" s="105"/>
      <c r="FG71" s="105"/>
      <c r="FH71" s="105"/>
      <c r="FI71" s="105"/>
      <c r="FJ71" s="105"/>
      <c r="FK71" s="105"/>
      <c r="FL71" s="105"/>
      <c r="FM71" s="105"/>
      <c r="FN71" s="105"/>
      <c r="FO71" s="105"/>
      <c r="FP71" s="105"/>
      <c r="FQ71" s="105"/>
      <c r="FR71" s="105"/>
      <c r="FS71" s="105"/>
      <c r="FT71" s="105"/>
      <c r="FU71" s="105"/>
      <c r="FV71" s="105"/>
      <c r="FW71" s="105"/>
      <c r="FX71" s="105"/>
      <c r="FY71" s="105"/>
      <c r="FZ71" s="105"/>
      <c r="GA71" s="105"/>
      <c r="GB71" s="105"/>
      <c r="GC71" s="105"/>
      <c r="GD71" s="105"/>
      <c r="GE71" s="105"/>
      <c r="GF71" s="105"/>
      <c r="GG71" s="105"/>
      <c r="GH71" s="105"/>
      <c r="GI71" s="105"/>
      <c r="GJ71" s="105"/>
      <c r="GK71" s="105"/>
      <c r="GL71" s="105"/>
      <c r="GM71" s="105"/>
      <c r="GN71" s="105"/>
      <c r="GO71" s="105"/>
      <c r="GP71" s="105"/>
      <c r="GQ71" s="105"/>
      <c r="GR71" s="105"/>
      <c r="GS71" s="105"/>
      <c r="GT71" s="105"/>
      <c r="GU71" s="105"/>
      <c r="GV71" s="105"/>
      <c r="GW71" s="105"/>
      <c r="GX71" s="105"/>
      <c r="GY71" s="105"/>
      <c r="GZ71" s="105"/>
      <c r="HA71" s="105"/>
      <c r="HB71" s="105"/>
      <c r="HC71" s="105"/>
      <c r="HD71" s="105"/>
      <c r="HE71" s="105"/>
      <c r="HF71" s="105"/>
      <c r="HG71" s="105"/>
      <c r="HH71" s="105"/>
      <c r="HI71" s="105"/>
      <c r="HJ71" s="105"/>
      <c r="HK71" s="105"/>
      <c r="HL71" s="105"/>
      <c r="HM71" s="105"/>
      <c r="HN71" s="105"/>
      <c r="HO71" s="105"/>
      <c r="HP71" s="105"/>
      <c r="HQ71" s="105"/>
      <c r="HR71" s="105"/>
      <c r="HS71" s="105"/>
      <c r="HT71" s="105"/>
      <c r="HU71" s="105"/>
      <c r="HV71" s="105"/>
      <c r="HW71" s="105"/>
      <c r="HX71" s="105"/>
      <c r="HY71" s="105"/>
      <c r="HZ71" s="105"/>
      <c r="IA71" s="105"/>
      <c r="IB71" s="105"/>
      <c r="IC71" s="105"/>
      <c r="ID71" s="105"/>
      <c r="IE71" s="105"/>
      <c r="IF71" s="105"/>
      <c r="IG71" s="105"/>
      <c r="IH71" s="105"/>
      <c r="II71" s="105"/>
      <c r="IJ71" s="105"/>
      <c r="IK71" s="105"/>
      <c r="IL71" s="105"/>
      <c r="IM71" s="105"/>
      <c r="IN71" s="105"/>
      <c r="IO71" s="105"/>
      <c r="IP71" s="105"/>
      <c r="IQ71" s="105"/>
      <c r="IR71" s="105"/>
      <c r="IS71" s="105"/>
      <c r="IT71" s="105"/>
      <c r="IU71" s="105"/>
      <c r="IV71" s="105"/>
    </row>
    <row r="72" spans="1:256">
      <c r="A72" s="105"/>
      <c r="B72" s="134"/>
      <c r="C72" s="136"/>
      <c r="D72" s="105"/>
      <c r="E72" s="105"/>
      <c r="F72" s="105"/>
      <c r="G72" s="105"/>
      <c r="H72" s="105"/>
      <c r="I72" s="105"/>
      <c r="J72" s="105"/>
      <c r="K72" s="105"/>
      <c r="L72" s="105"/>
      <c r="M72" s="104"/>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c r="GQ72" s="105"/>
      <c r="GR72" s="105"/>
      <c r="GS72" s="105"/>
      <c r="GT72" s="105"/>
      <c r="GU72" s="105"/>
      <c r="GV72" s="105"/>
      <c r="GW72" s="105"/>
      <c r="GX72" s="105"/>
      <c r="GY72" s="105"/>
      <c r="GZ72" s="105"/>
      <c r="HA72" s="105"/>
      <c r="HB72" s="105"/>
      <c r="HC72" s="105"/>
      <c r="HD72" s="105"/>
      <c r="HE72" s="105"/>
      <c r="HF72" s="105"/>
      <c r="HG72" s="105"/>
      <c r="HH72" s="105"/>
      <c r="HI72" s="105"/>
      <c r="HJ72" s="105"/>
      <c r="HK72" s="105"/>
      <c r="HL72" s="105"/>
      <c r="HM72" s="105"/>
      <c r="HN72" s="105"/>
      <c r="HO72" s="105"/>
      <c r="HP72" s="105"/>
      <c r="HQ72" s="105"/>
      <c r="HR72" s="105"/>
      <c r="HS72" s="105"/>
      <c r="HT72" s="105"/>
      <c r="HU72" s="105"/>
      <c r="HV72" s="105"/>
      <c r="HW72" s="105"/>
      <c r="HX72" s="105"/>
      <c r="HY72" s="105"/>
      <c r="HZ72" s="105"/>
      <c r="IA72" s="105"/>
      <c r="IB72" s="105"/>
      <c r="IC72" s="105"/>
      <c r="ID72" s="105"/>
      <c r="IE72" s="105"/>
      <c r="IF72" s="105"/>
      <c r="IG72" s="105"/>
      <c r="IH72" s="105"/>
      <c r="II72" s="105"/>
      <c r="IJ72" s="105"/>
      <c r="IK72" s="105"/>
      <c r="IL72" s="105"/>
      <c r="IM72" s="105"/>
      <c r="IN72" s="105"/>
      <c r="IO72" s="105"/>
      <c r="IP72" s="105"/>
      <c r="IQ72" s="105"/>
      <c r="IR72" s="105"/>
      <c r="IS72" s="105"/>
      <c r="IT72" s="105"/>
      <c r="IU72" s="105"/>
      <c r="IV72" s="105"/>
    </row>
    <row r="73" spans="1:256">
      <c r="A73" s="105"/>
      <c r="B73" s="153"/>
      <c r="C73" s="104"/>
      <c r="D73" s="104"/>
      <c r="E73" s="104"/>
      <c r="F73" s="104"/>
      <c r="G73" s="104"/>
      <c r="H73" s="104"/>
      <c r="I73" s="104"/>
      <c r="J73" s="104"/>
      <c r="K73" s="104"/>
      <c r="L73" s="104"/>
      <c r="M73" s="104"/>
      <c r="N73" s="105"/>
      <c r="O73" s="105"/>
      <c r="P73" s="105"/>
      <c r="Q73" s="105"/>
      <c r="R73" s="105"/>
      <c r="S73" s="105"/>
      <c r="T73" s="105"/>
      <c r="U73" s="105"/>
      <c r="V73" s="105"/>
      <c r="W73" s="105"/>
      <c r="X73" s="105"/>
      <c r="Y73" s="105"/>
      <c r="Z73" s="105"/>
      <c r="AA73" s="105"/>
      <c r="AB73" s="105"/>
      <c r="AC73" s="105"/>
      <c r="AD73" s="105"/>
      <c r="AE73" s="105"/>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8"/>
      <c r="FO73" s="38"/>
      <c r="FP73" s="38"/>
      <c r="FQ73" s="38"/>
      <c r="FR73" s="38"/>
      <c r="FS73" s="38"/>
      <c r="FT73" s="38"/>
      <c r="FU73" s="38"/>
      <c r="FV73" s="38"/>
      <c r="FW73" s="38"/>
      <c r="FX73" s="38"/>
      <c r="FY73" s="38"/>
      <c r="FZ73" s="38"/>
      <c r="GA73" s="38"/>
      <c r="GB73" s="38"/>
      <c r="GC73" s="38"/>
      <c r="GD73" s="38"/>
      <c r="GE73" s="38"/>
      <c r="GF73" s="38"/>
      <c r="GG73" s="38"/>
      <c r="GH73" s="38"/>
      <c r="GI73" s="38"/>
      <c r="GJ73" s="38"/>
      <c r="GK73" s="38"/>
      <c r="GL73" s="38"/>
      <c r="GM73" s="38"/>
      <c r="GN73" s="38"/>
      <c r="GO73" s="38"/>
      <c r="GP73" s="38"/>
      <c r="GQ73" s="38"/>
      <c r="GR73" s="38"/>
      <c r="GS73" s="38"/>
      <c r="GT73" s="38"/>
      <c r="GU73" s="38"/>
      <c r="GV73" s="38"/>
      <c r="GW73" s="38"/>
      <c r="GX73" s="38"/>
      <c r="GY73" s="38"/>
      <c r="GZ73" s="38"/>
      <c r="HA73" s="38"/>
      <c r="HB73" s="38"/>
      <c r="HC73" s="38"/>
      <c r="HD73" s="38"/>
      <c r="HE73" s="38"/>
      <c r="HF73" s="38"/>
      <c r="HG73" s="38"/>
      <c r="HH73" s="38"/>
      <c r="HI73" s="38"/>
      <c r="HJ73" s="38"/>
      <c r="HK73" s="38"/>
      <c r="HL73" s="38"/>
      <c r="HM73" s="38"/>
      <c r="HN73" s="38"/>
      <c r="HO73" s="38"/>
      <c r="HP73" s="38"/>
      <c r="HQ73" s="38"/>
      <c r="HR73" s="38"/>
      <c r="HS73" s="38"/>
      <c r="HT73" s="38"/>
      <c r="HU73" s="38"/>
      <c r="HV73" s="38"/>
      <c r="HW73" s="38"/>
      <c r="HX73" s="38"/>
      <c r="HY73" s="38"/>
      <c r="HZ73" s="38"/>
      <c r="IA73" s="38"/>
      <c r="IB73" s="38"/>
      <c r="IC73" s="38"/>
      <c r="ID73" s="38"/>
      <c r="IE73" s="38"/>
      <c r="IF73" s="38"/>
      <c r="IG73" s="38"/>
      <c r="IH73" s="38"/>
      <c r="II73" s="38"/>
      <c r="IJ73" s="38"/>
      <c r="IK73" s="38"/>
      <c r="IL73" s="38"/>
      <c r="IM73" s="38"/>
      <c r="IN73" s="38"/>
      <c r="IO73" s="38"/>
      <c r="IP73" s="38"/>
      <c r="IQ73" s="38"/>
      <c r="IR73" s="38"/>
      <c r="IS73" s="38"/>
      <c r="IT73" s="38"/>
      <c r="IU73" s="38"/>
      <c r="IV73" s="38"/>
    </row>
    <row r="74" spans="1:256" ht="16">
      <c r="A74" s="154"/>
      <c r="B74" s="493" t="s">
        <v>121</v>
      </c>
      <c r="C74" s="493"/>
      <c r="D74" s="493"/>
      <c r="E74" s="493"/>
      <c r="F74" s="493"/>
      <c r="G74" s="493"/>
      <c r="H74" s="493"/>
      <c r="I74" s="493"/>
      <c r="J74" s="493"/>
      <c r="K74" s="493"/>
      <c r="L74" s="493"/>
      <c r="M74" s="493"/>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c r="DJ74" s="154"/>
      <c r="DK74" s="154"/>
      <c r="DL74" s="154"/>
      <c r="DM74" s="154"/>
      <c r="DN74" s="154"/>
      <c r="DO74" s="154"/>
      <c r="DP74" s="154"/>
      <c r="DQ74" s="154"/>
      <c r="DR74" s="154"/>
      <c r="DS74" s="154"/>
      <c r="DT74" s="154"/>
      <c r="DU74" s="154"/>
      <c r="DV74" s="154"/>
      <c r="DW74" s="154"/>
      <c r="DX74" s="154"/>
      <c r="DY74" s="154"/>
      <c r="DZ74" s="154"/>
      <c r="EA74" s="154"/>
      <c r="EB74" s="154"/>
      <c r="EC74" s="154"/>
      <c r="ED74" s="154"/>
      <c r="EE74" s="154"/>
      <c r="EF74" s="154"/>
      <c r="EG74" s="154"/>
      <c r="EH74" s="154"/>
      <c r="EI74" s="154"/>
      <c r="EJ74" s="154"/>
      <c r="EK74" s="154"/>
      <c r="EL74" s="154"/>
      <c r="EM74" s="154"/>
      <c r="EN74" s="154"/>
      <c r="EO74" s="154"/>
      <c r="EP74" s="154"/>
      <c r="EQ74" s="154"/>
      <c r="ER74" s="154"/>
      <c r="ES74" s="154"/>
      <c r="ET74" s="154"/>
      <c r="EU74" s="154"/>
      <c r="EV74" s="154"/>
      <c r="EW74" s="154"/>
      <c r="EX74" s="154"/>
      <c r="EY74" s="154"/>
      <c r="EZ74" s="154"/>
      <c r="FA74" s="154"/>
      <c r="FB74" s="154"/>
      <c r="FC74" s="154"/>
      <c r="FD74" s="154"/>
      <c r="FE74" s="154"/>
      <c r="FF74" s="154"/>
      <c r="FG74" s="154"/>
      <c r="FH74" s="154"/>
      <c r="FI74" s="154"/>
      <c r="FJ74" s="154"/>
      <c r="FK74" s="154"/>
      <c r="FL74" s="154"/>
      <c r="FM74" s="154"/>
      <c r="FN74" s="154"/>
      <c r="FO74" s="154"/>
      <c r="FP74" s="154"/>
      <c r="FQ74" s="154"/>
      <c r="FR74" s="154"/>
      <c r="FS74" s="154"/>
      <c r="FT74" s="154"/>
      <c r="FU74" s="154"/>
      <c r="FV74" s="154"/>
      <c r="FW74" s="154"/>
      <c r="FX74" s="154"/>
      <c r="FY74" s="154"/>
      <c r="FZ74" s="154"/>
      <c r="GA74" s="154"/>
      <c r="GB74" s="154"/>
      <c r="GC74" s="154"/>
      <c r="GD74" s="154"/>
      <c r="GE74" s="154"/>
      <c r="GF74" s="154"/>
      <c r="GG74" s="154"/>
      <c r="GH74" s="154"/>
      <c r="GI74" s="154"/>
      <c r="GJ74" s="154"/>
      <c r="GK74" s="154"/>
      <c r="GL74" s="154"/>
      <c r="GM74" s="154"/>
      <c r="GN74" s="154"/>
      <c r="GO74" s="154"/>
      <c r="GP74" s="154"/>
      <c r="GQ74" s="154"/>
      <c r="GR74" s="154"/>
      <c r="GS74" s="154"/>
      <c r="GT74" s="154"/>
      <c r="GU74" s="154"/>
      <c r="GV74" s="154"/>
      <c r="GW74" s="154"/>
      <c r="GX74" s="154"/>
      <c r="GY74" s="154"/>
      <c r="GZ74" s="154"/>
      <c r="HA74" s="154"/>
      <c r="HB74" s="154"/>
      <c r="HC74" s="154"/>
      <c r="HD74" s="154"/>
      <c r="HE74" s="154"/>
      <c r="HF74" s="154"/>
      <c r="HG74" s="154"/>
      <c r="HH74" s="154"/>
      <c r="HI74" s="154"/>
      <c r="HJ74" s="154"/>
      <c r="HK74" s="154"/>
      <c r="HL74" s="154"/>
      <c r="HM74" s="154"/>
      <c r="HN74" s="154"/>
      <c r="HO74" s="154"/>
      <c r="HP74" s="154"/>
      <c r="HQ74" s="154"/>
      <c r="HR74" s="154"/>
      <c r="HS74" s="154"/>
      <c r="HT74" s="154"/>
      <c r="HU74" s="154"/>
      <c r="HV74" s="154"/>
      <c r="HW74" s="154"/>
      <c r="HX74" s="154"/>
      <c r="HY74" s="154"/>
      <c r="HZ74" s="154"/>
      <c r="IA74" s="154"/>
      <c r="IB74" s="154"/>
      <c r="IC74" s="154"/>
      <c r="ID74" s="154"/>
      <c r="IE74" s="154"/>
      <c r="IF74" s="154"/>
      <c r="IG74" s="154"/>
      <c r="IH74" s="154"/>
      <c r="II74" s="154"/>
      <c r="IJ74" s="154"/>
      <c r="IK74" s="154"/>
      <c r="IL74" s="154"/>
      <c r="IM74" s="154"/>
      <c r="IN74" s="154"/>
      <c r="IO74" s="154"/>
      <c r="IP74" s="154"/>
      <c r="IQ74" s="154"/>
      <c r="IR74" s="154"/>
      <c r="IS74" s="154"/>
      <c r="IT74" s="154"/>
      <c r="IU74" s="154"/>
      <c r="IV74" s="154"/>
    </row>
    <row r="75" spans="1:256" s="32" customFormat="1">
      <c r="A75" s="155"/>
      <c r="B75" s="490" t="s">
        <v>711</v>
      </c>
      <c r="C75" s="490"/>
      <c r="D75" s="490"/>
      <c r="E75" s="490"/>
      <c r="F75" s="490"/>
      <c r="G75" s="490"/>
      <c r="H75" s="490"/>
      <c r="I75" s="490"/>
      <c r="J75" s="490"/>
      <c r="K75" s="490"/>
      <c r="L75" s="490"/>
      <c r="M75" s="490"/>
      <c r="N75" s="155"/>
      <c r="O75" s="155"/>
      <c r="P75" s="155"/>
      <c r="Q75" s="155"/>
      <c r="R75" s="155"/>
      <c r="S75" s="155"/>
      <c r="T75" s="155"/>
      <c r="U75" s="155"/>
      <c r="V75" s="155"/>
      <c r="W75" s="155"/>
      <c r="X75" s="155"/>
      <c r="Y75" s="155"/>
      <c r="Z75" s="155"/>
      <c r="AA75" s="155"/>
      <c r="AB75" s="155"/>
      <c r="AC75" s="155"/>
      <c r="AD75" s="155"/>
      <c r="AE75" s="155"/>
      <c r="AF75" s="155"/>
      <c r="AG75" s="155"/>
      <c r="AH75" s="155"/>
      <c r="AI75" s="155"/>
      <c r="AJ75" s="155"/>
      <c r="AK75" s="155"/>
      <c r="AL75" s="155"/>
      <c r="AM75" s="155"/>
      <c r="AN75" s="155"/>
      <c r="AO75" s="155"/>
      <c r="AP75" s="155"/>
      <c r="AQ75" s="155"/>
      <c r="AR75" s="155"/>
      <c r="AS75" s="155"/>
      <c r="AT75" s="155"/>
      <c r="AU75" s="155"/>
      <c r="AV75" s="155"/>
      <c r="AW75" s="155"/>
      <c r="AX75" s="155"/>
      <c r="AY75" s="155"/>
      <c r="AZ75" s="155"/>
      <c r="BA75" s="155"/>
      <c r="BB75" s="155"/>
      <c r="BC75" s="155"/>
      <c r="BD75" s="155"/>
      <c r="BE75" s="155"/>
      <c r="BF75" s="155"/>
      <c r="BG75" s="155"/>
      <c r="BH75" s="155"/>
      <c r="BI75" s="155"/>
      <c r="BJ75" s="155"/>
      <c r="BK75" s="155"/>
      <c r="BL75" s="155"/>
      <c r="BM75" s="155"/>
      <c r="BN75" s="155"/>
      <c r="BO75" s="155"/>
      <c r="BP75" s="155"/>
      <c r="BQ75" s="155"/>
      <c r="BR75" s="155"/>
      <c r="BS75" s="155"/>
      <c r="BT75" s="155"/>
      <c r="BU75" s="155"/>
      <c r="BV75" s="155"/>
      <c r="BW75" s="155"/>
      <c r="BX75" s="155"/>
      <c r="BY75" s="155"/>
      <c r="BZ75" s="155"/>
      <c r="CA75" s="155"/>
      <c r="CB75" s="155"/>
      <c r="CC75" s="155"/>
      <c r="CD75" s="155"/>
      <c r="CE75" s="155"/>
      <c r="CF75" s="155"/>
      <c r="CG75" s="155"/>
      <c r="CH75" s="155"/>
      <c r="CI75" s="155"/>
      <c r="CJ75" s="155"/>
      <c r="CK75" s="155"/>
      <c r="CL75" s="155"/>
      <c r="CM75" s="155"/>
      <c r="CN75" s="155"/>
      <c r="CO75" s="155"/>
      <c r="CP75" s="155"/>
      <c r="CQ75" s="155"/>
      <c r="CR75" s="155"/>
      <c r="CS75" s="155"/>
      <c r="CT75" s="155"/>
      <c r="CU75" s="155"/>
      <c r="CV75" s="155"/>
      <c r="CW75" s="155"/>
      <c r="CX75" s="155"/>
      <c r="CY75" s="155"/>
      <c r="CZ75" s="155"/>
      <c r="DA75" s="155"/>
      <c r="DB75" s="155"/>
      <c r="DC75" s="155"/>
      <c r="DD75" s="155"/>
      <c r="DE75" s="155"/>
      <c r="DF75" s="155"/>
      <c r="DG75" s="155"/>
      <c r="DH75" s="155"/>
      <c r="DI75" s="155"/>
      <c r="DJ75" s="155"/>
      <c r="DK75" s="155"/>
      <c r="DL75" s="155"/>
      <c r="DM75" s="155"/>
      <c r="DN75" s="155"/>
      <c r="DO75" s="155"/>
      <c r="DP75" s="155"/>
      <c r="DQ75" s="155"/>
      <c r="DR75" s="155"/>
      <c r="DS75" s="155"/>
      <c r="DT75" s="155"/>
      <c r="DU75" s="155"/>
      <c r="DV75" s="155"/>
      <c r="DW75" s="155"/>
      <c r="DX75" s="155"/>
      <c r="DY75" s="155"/>
      <c r="DZ75" s="155"/>
      <c r="EA75" s="155"/>
      <c r="EB75" s="155"/>
      <c r="EC75" s="155"/>
      <c r="ED75" s="155"/>
      <c r="EE75" s="155"/>
      <c r="EF75" s="155"/>
      <c r="EG75" s="155"/>
      <c r="EH75" s="155"/>
      <c r="EI75" s="155"/>
      <c r="EJ75" s="155"/>
      <c r="EK75" s="155"/>
      <c r="EL75" s="155"/>
      <c r="EM75" s="155"/>
      <c r="EN75" s="155"/>
      <c r="EO75" s="155"/>
      <c r="EP75" s="155"/>
      <c r="EQ75" s="155"/>
      <c r="ER75" s="155"/>
      <c r="ES75" s="155"/>
      <c r="ET75" s="155"/>
      <c r="EU75" s="155"/>
      <c r="EV75" s="155"/>
      <c r="EW75" s="155"/>
      <c r="EX75" s="155"/>
      <c r="EY75" s="155"/>
      <c r="EZ75" s="155"/>
      <c r="FA75" s="155"/>
      <c r="FB75" s="155"/>
      <c r="FC75" s="155"/>
      <c r="FD75" s="155"/>
      <c r="FE75" s="155"/>
      <c r="FF75" s="155"/>
      <c r="FG75" s="155"/>
      <c r="FH75" s="155"/>
      <c r="FI75" s="155"/>
      <c r="FJ75" s="155"/>
      <c r="FK75" s="155"/>
      <c r="FL75" s="155"/>
      <c r="FM75" s="155"/>
      <c r="FN75" s="155"/>
      <c r="FO75" s="155"/>
      <c r="FP75" s="155"/>
      <c r="FQ75" s="155"/>
      <c r="FR75" s="155"/>
      <c r="FS75" s="155"/>
      <c r="FT75" s="155"/>
      <c r="FU75" s="155"/>
      <c r="FV75" s="155"/>
      <c r="FW75" s="155"/>
      <c r="FX75" s="155"/>
      <c r="FY75" s="155"/>
      <c r="FZ75" s="155"/>
      <c r="GA75" s="155"/>
      <c r="GB75" s="155"/>
      <c r="GC75" s="155"/>
      <c r="GD75" s="155"/>
      <c r="GE75" s="155"/>
      <c r="GF75" s="155"/>
      <c r="GG75" s="155"/>
      <c r="GH75" s="155"/>
      <c r="GI75" s="155"/>
      <c r="GJ75" s="155"/>
      <c r="GK75" s="155"/>
      <c r="GL75" s="155"/>
      <c r="GM75" s="155"/>
      <c r="GN75" s="155"/>
      <c r="GO75" s="155"/>
      <c r="GP75" s="155"/>
      <c r="GQ75" s="155"/>
      <c r="GR75" s="155"/>
      <c r="GS75" s="155"/>
      <c r="GT75" s="155"/>
      <c r="GU75" s="155"/>
      <c r="GV75" s="155"/>
      <c r="GW75" s="155"/>
      <c r="GX75" s="155"/>
      <c r="GY75" s="155"/>
      <c r="GZ75" s="155"/>
      <c r="HA75" s="155"/>
      <c r="HB75" s="155"/>
      <c r="HC75" s="155"/>
      <c r="HD75" s="155"/>
      <c r="HE75" s="155"/>
      <c r="HF75" s="155"/>
      <c r="HG75" s="155"/>
      <c r="HH75" s="155"/>
      <c r="HI75" s="155"/>
      <c r="HJ75" s="155"/>
      <c r="HK75" s="155"/>
      <c r="HL75" s="155"/>
      <c r="HM75" s="155"/>
      <c r="HN75" s="155"/>
      <c r="HO75" s="155"/>
      <c r="HP75" s="155"/>
      <c r="HQ75" s="155"/>
      <c r="HR75" s="155"/>
      <c r="HS75" s="155"/>
      <c r="HT75" s="155"/>
      <c r="HU75" s="155"/>
      <c r="HV75" s="155"/>
      <c r="HW75" s="155"/>
      <c r="HX75" s="155"/>
      <c r="HY75" s="155"/>
      <c r="HZ75" s="155"/>
      <c r="IA75" s="155"/>
      <c r="IB75" s="155"/>
      <c r="IC75" s="155"/>
      <c r="ID75" s="155"/>
      <c r="IE75" s="155"/>
      <c r="IF75" s="155"/>
      <c r="IG75" s="155"/>
      <c r="IH75" s="155"/>
      <c r="II75" s="155"/>
      <c r="IJ75" s="155"/>
      <c r="IK75" s="155"/>
      <c r="IL75" s="155"/>
      <c r="IM75" s="155"/>
      <c r="IN75" s="155"/>
      <c r="IO75" s="155"/>
      <c r="IP75" s="155"/>
      <c r="IQ75" s="155"/>
      <c r="IR75" s="155"/>
      <c r="IS75" s="155"/>
      <c r="IT75" s="155"/>
      <c r="IU75" s="155"/>
      <c r="IV75" s="155"/>
    </row>
    <row r="76" spans="1:256" s="32" customFormat="1" ht="54.5" customHeight="1">
      <c r="A76" s="139"/>
      <c r="B76" s="491" t="s">
        <v>712</v>
      </c>
      <c r="C76" s="491"/>
      <c r="D76" s="491"/>
      <c r="E76" s="491"/>
      <c r="F76" s="491"/>
      <c r="G76" s="491"/>
      <c r="H76" s="491"/>
      <c r="I76" s="491"/>
      <c r="J76" s="491"/>
      <c r="K76" s="491"/>
      <c r="L76" s="491"/>
      <c r="M76" s="491"/>
      <c r="N76" s="139"/>
      <c r="O76" s="139"/>
      <c r="P76" s="139"/>
      <c r="Q76" s="139"/>
      <c r="R76" s="139"/>
      <c r="S76" s="139"/>
      <c r="T76" s="139"/>
      <c r="U76" s="139"/>
      <c r="V76" s="139"/>
      <c r="W76" s="139"/>
      <c r="X76" s="139"/>
      <c r="Y76" s="139"/>
      <c r="Z76" s="139"/>
      <c r="AA76" s="139"/>
      <c r="AB76" s="139"/>
      <c r="AC76" s="139"/>
      <c r="AD76" s="139"/>
      <c r="AE76" s="139"/>
      <c r="AF76" s="139"/>
      <c r="AG76" s="139"/>
      <c r="AH76" s="139"/>
      <c r="AI76" s="139"/>
      <c r="AJ76" s="139"/>
      <c r="AK76" s="139"/>
      <c r="AL76" s="139"/>
      <c r="AM76" s="139"/>
      <c r="AN76" s="139"/>
      <c r="AO76" s="139"/>
      <c r="AP76" s="139"/>
      <c r="AQ76" s="139"/>
      <c r="AR76" s="139"/>
      <c r="AS76" s="139"/>
      <c r="AT76" s="139"/>
      <c r="AU76" s="139"/>
      <c r="AV76" s="139"/>
      <c r="AW76" s="139"/>
      <c r="AX76" s="139"/>
      <c r="AY76" s="139"/>
      <c r="AZ76" s="139"/>
      <c r="BA76" s="139"/>
      <c r="BB76" s="139"/>
      <c r="BC76" s="139"/>
      <c r="BD76" s="139"/>
      <c r="BE76" s="139"/>
      <c r="BF76" s="139"/>
      <c r="BG76" s="139"/>
      <c r="BH76" s="139"/>
      <c r="BI76" s="139"/>
      <c r="BJ76" s="139"/>
      <c r="BK76" s="139"/>
      <c r="BL76" s="139"/>
      <c r="BM76" s="139"/>
      <c r="BN76" s="139"/>
      <c r="BO76" s="139"/>
      <c r="BP76" s="139"/>
      <c r="BQ76" s="139"/>
      <c r="BR76" s="139"/>
      <c r="BS76" s="139"/>
      <c r="BT76" s="139"/>
      <c r="BU76" s="139"/>
      <c r="BV76" s="139"/>
      <c r="BW76" s="139"/>
      <c r="BX76" s="139"/>
      <c r="BY76" s="139"/>
      <c r="BZ76" s="139"/>
      <c r="CA76" s="139"/>
      <c r="CB76" s="139"/>
      <c r="CC76" s="139"/>
      <c r="CD76" s="139"/>
      <c r="CE76" s="139"/>
      <c r="CF76" s="139"/>
      <c r="CG76" s="139"/>
      <c r="CH76" s="139"/>
      <c r="CI76" s="139"/>
      <c r="CJ76" s="139"/>
      <c r="CK76" s="139"/>
      <c r="CL76" s="139"/>
      <c r="CM76" s="139"/>
      <c r="CN76" s="139"/>
      <c r="CO76" s="139"/>
      <c r="CP76" s="139"/>
      <c r="CQ76" s="139"/>
      <c r="CR76" s="139"/>
      <c r="CS76" s="139"/>
      <c r="CT76" s="139"/>
      <c r="CU76" s="139"/>
      <c r="CV76" s="139"/>
      <c r="CW76" s="139"/>
      <c r="CX76" s="139"/>
      <c r="CY76" s="139"/>
      <c r="CZ76" s="139"/>
      <c r="DA76" s="139"/>
      <c r="DB76" s="139"/>
      <c r="DC76" s="139"/>
      <c r="DD76" s="139"/>
      <c r="DE76" s="139"/>
      <c r="DF76" s="139"/>
      <c r="DG76" s="139"/>
      <c r="DH76" s="139"/>
      <c r="DI76" s="139"/>
      <c r="DJ76" s="139"/>
      <c r="DK76" s="139"/>
      <c r="DL76" s="139"/>
      <c r="DM76" s="139"/>
      <c r="DN76" s="139"/>
      <c r="DO76" s="139"/>
      <c r="DP76" s="139"/>
      <c r="DQ76" s="139"/>
      <c r="DR76" s="139"/>
      <c r="DS76" s="139"/>
      <c r="DT76" s="139"/>
      <c r="DU76" s="139"/>
      <c r="DV76" s="139"/>
      <c r="DW76" s="139"/>
      <c r="DX76" s="139"/>
      <c r="DY76" s="139"/>
      <c r="DZ76" s="139"/>
      <c r="EA76" s="139"/>
      <c r="EB76" s="139"/>
      <c r="EC76" s="139"/>
      <c r="ED76" s="139"/>
      <c r="EE76" s="139"/>
      <c r="EF76" s="139"/>
      <c r="EG76" s="139"/>
      <c r="EH76" s="139"/>
      <c r="EI76" s="139"/>
      <c r="EJ76" s="139"/>
      <c r="EK76" s="139"/>
      <c r="EL76" s="139"/>
      <c r="EM76" s="139"/>
      <c r="EN76" s="139"/>
      <c r="EO76" s="139"/>
      <c r="EP76" s="139"/>
      <c r="EQ76" s="139"/>
      <c r="ER76" s="139"/>
      <c r="ES76" s="139"/>
      <c r="ET76" s="139"/>
      <c r="EU76" s="139"/>
      <c r="EV76" s="139"/>
      <c r="EW76" s="139"/>
      <c r="EX76" s="139"/>
      <c r="EY76" s="139"/>
      <c r="EZ76" s="139"/>
      <c r="FA76" s="139"/>
      <c r="FB76" s="139"/>
      <c r="FC76" s="139"/>
      <c r="FD76" s="139"/>
      <c r="FE76" s="139"/>
      <c r="FF76" s="139"/>
      <c r="FG76" s="139"/>
      <c r="FH76" s="139"/>
      <c r="FI76" s="139"/>
      <c r="FJ76" s="139"/>
      <c r="FK76" s="139"/>
      <c r="FL76" s="139"/>
      <c r="FM76" s="139"/>
      <c r="FN76" s="139"/>
      <c r="FO76" s="139"/>
      <c r="FP76" s="139"/>
      <c r="FQ76" s="139"/>
      <c r="FR76" s="139"/>
      <c r="FS76" s="139"/>
      <c r="FT76" s="139"/>
      <c r="FU76" s="139"/>
      <c r="FV76" s="139"/>
      <c r="FW76" s="139"/>
      <c r="FX76" s="139"/>
      <c r="FY76" s="139"/>
      <c r="FZ76" s="139"/>
      <c r="GA76" s="139"/>
      <c r="GB76" s="139"/>
      <c r="GC76" s="139"/>
      <c r="GD76" s="139"/>
      <c r="GE76" s="139"/>
      <c r="GF76" s="139"/>
      <c r="GG76" s="139"/>
      <c r="GH76" s="139"/>
      <c r="GI76" s="139"/>
      <c r="GJ76" s="139"/>
      <c r="GK76" s="139"/>
      <c r="GL76" s="139"/>
      <c r="GM76" s="139"/>
      <c r="GN76" s="139"/>
      <c r="GO76" s="139"/>
      <c r="GP76" s="139"/>
      <c r="GQ76" s="139"/>
      <c r="GR76" s="139"/>
      <c r="GS76" s="139"/>
      <c r="GT76" s="139"/>
      <c r="GU76" s="139"/>
      <c r="GV76" s="139"/>
      <c r="GW76" s="139"/>
      <c r="GX76" s="139"/>
      <c r="GY76" s="139"/>
      <c r="GZ76" s="139"/>
      <c r="HA76" s="139"/>
      <c r="HB76" s="139"/>
      <c r="HC76" s="139"/>
      <c r="HD76" s="139"/>
      <c r="HE76" s="139"/>
      <c r="HF76" s="139"/>
      <c r="HG76" s="139"/>
      <c r="HH76" s="139"/>
      <c r="HI76" s="139"/>
      <c r="HJ76" s="139"/>
      <c r="HK76" s="139"/>
      <c r="HL76" s="139"/>
      <c r="HM76" s="139"/>
      <c r="HN76" s="139"/>
      <c r="HO76" s="139"/>
      <c r="HP76" s="139"/>
      <c r="HQ76" s="139"/>
      <c r="HR76" s="139"/>
      <c r="HS76" s="139"/>
      <c r="HT76" s="139"/>
      <c r="HU76" s="139"/>
      <c r="HV76" s="139"/>
      <c r="HW76" s="139"/>
      <c r="HX76" s="139"/>
      <c r="HY76" s="139"/>
      <c r="HZ76" s="139"/>
      <c r="IA76" s="139"/>
      <c r="IB76" s="139"/>
      <c r="IC76" s="139"/>
      <c r="ID76" s="139"/>
      <c r="IE76" s="139"/>
      <c r="IF76" s="139"/>
      <c r="IG76" s="139"/>
      <c r="IH76" s="139"/>
      <c r="II76" s="139"/>
      <c r="IJ76" s="139"/>
      <c r="IK76" s="139"/>
      <c r="IL76" s="139"/>
      <c r="IM76" s="139"/>
      <c r="IN76" s="139"/>
      <c r="IO76" s="139"/>
      <c r="IP76" s="139"/>
      <c r="IQ76" s="139"/>
      <c r="IR76" s="139"/>
      <c r="IS76" s="139"/>
      <c r="IT76" s="139"/>
      <c r="IU76" s="139"/>
      <c r="IV76" s="139"/>
    </row>
    <row r="77" spans="1:256" s="32" customFormat="1">
      <c r="B77" s="439" t="s">
        <v>683</v>
      </c>
      <c r="C77" s="439"/>
      <c r="D77" s="439"/>
      <c r="E77" s="439"/>
      <c r="F77" s="439"/>
      <c r="G77" s="439"/>
      <c r="H77" s="439"/>
      <c r="I77" s="439"/>
      <c r="J77" s="439"/>
      <c r="K77" s="439"/>
      <c r="L77" s="439"/>
      <c r="M77" s="167"/>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c r="FS77" s="28"/>
      <c r="FT77" s="28"/>
      <c r="FU77" s="28"/>
      <c r="FV77" s="28"/>
      <c r="FW77" s="28"/>
      <c r="FX77" s="28"/>
      <c r="FY77" s="28"/>
      <c r="FZ77" s="28"/>
      <c r="GA77" s="28"/>
      <c r="GB77" s="28"/>
      <c r="GC77" s="28"/>
      <c r="GD77" s="28"/>
      <c r="GE77" s="28"/>
      <c r="GF77" s="28"/>
      <c r="GG77" s="28"/>
      <c r="GH77" s="28"/>
      <c r="GI77" s="28"/>
      <c r="GJ77" s="28"/>
      <c r="GK77" s="28"/>
      <c r="GL77" s="28"/>
      <c r="GM77" s="28"/>
      <c r="GN77" s="28"/>
      <c r="GO77" s="28"/>
      <c r="GP77" s="28"/>
      <c r="GQ77" s="28"/>
      <c r="GR77" s="28"/>
      <c r="GS77" s="28"/>
      <c r="GT77" s="28"/>
      <c r="GU77" s="28"/>
      <c r="GV77" s="28"/>
      <c r="GW77" s="28"/>
      <c r="GX77" s="28"/>
      <c r="GY77" s="28"/>
      <c r="GZ77" s="28"/>
      <c r="HA77" s="28"/>
      <c r="HB77" s="28"/>
      <c r="HC77" s="28"/>
      <c r="HD77" s="28"/>
      <c r="HE77" s="28"/>
      <c r="HF77" s="28"/>
      <c r="HG77" s="28"/>
      <c r="HH77" s="28"/>
      <c r="HI77" s="28"/>
      <c r="HJ77" s="28"/>
      <c r="HK77" s="28"/>
      <c r="HL77" s="28"/>
      <c r="HM77" s="28"/>
      <c r="HN77" s="28"/>
      <c r="HO77" s="28"/>
      <c r="HP77" s="28"/>
      <c r="HQ77" s="28"/>
      <c r="HR77" s="28"/>
      <c r="HS77" s="28"/>
      <c r="HT77" s="28"/>
      <c r="HU77" s="28"/>
      <c r="HV77" s="28"/>
      <c r="HW77" s="28"/>
      <c r="HX77" s="28"/>
      <c r="HY77" s="28"/>
      <c r="HZ77" s="28"/>
      <c r="IA77" s="28"/>
      <c r="IB77" s="28"/>
      <c r="IC77" s="28"/>
      <c r="ID77" s="28"/>
      <c r="IE77" s="28"/>
      <c r="IF77" s="28"/>
      <c r="IG77" s="28"/>
      <c r="IH77" s="28"/>
      <c r="II77" s="28"/>
      <c r="IJ77" s="28"/>
      <c r="IK77" s="28"/>
      <c r="IL77" s="28"/>
      <c r="IM77" s="28"/>
      <c r="IN77" s="28"/>
      <c r="IO77" s="28"/>
      <c r="IP77" s="28"/>
      <c r="IQ77" s="28"/>
      <c r="IR77" s="28"/>
      <c r="IS77" s="28"/>
      <c r="IT77" s="28"/>
      <c r="IU77" s="28"/>
      <c r="IV77" s="28"/>
    </row>
    <row r="78" spans="1:256" s="32" customFormat="1">
      <c r="B78" s="491" t="s">
        <v>684</v>
      </c>
      <c r="C78" s="491"/>
      <c r="D78" s="491"/>
      <c r="E78" s="491"/>
      <c r="F78" s="491"/>
      <c r="G78" s="491"/>
      <c r="H78" s="491"/>
      <c r="I78" s="491"/>
      <c r="J78" s="491"/>
      <c r="K78" s="491"/>
      <c r="L78" s="491"/>
      <c r="M78" s="491"/>
    </row>
    <row r="79" spans="1:256" s="32" customFormat="1">
      <c r="B79" s="170"/>
      <c r="C79" s="170"/>
      <c r="D79" s="170"/>
      <c r="E79" s="170"/>
      <c r="F79" s="170"/>
      <c r="G79" s="170"/>
      <c r="H79" s="170"/>
      <c r="I79" s="170"/>
      <c r="J79" s="170"/>
      <c r="K79" s="170"/>
      <c r="L79" s="170"/>
      <c r="M79" s="170"/>
    </row>
    <row r="80" spans="1:256" s="32" customFormat="1">
      <c r="B80" s="439" t="s">
        <v>795</v>
      </c>
      <c r="C80" s="439"/>
      <c r="D80" s="439"/>
      <c r="E80" s="439"/>
      <c r="F80" s="439"/>
      <c r="G80" s="439"/>
      <c r="H80" s="439"/>
      <c r="I80" s="439"/>
      <c r="J80" s="439"/>
      <c r="K80" s="439"/>
      <c r="L80" s="439"/>
      <c r="M80" s="167"/>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c r="FH80" s="28"/>
      <c r="FI80" s="28"/>
      <c r="FJ80" s="28"/>
      <c r="FK80" s="28"/>
      <c r="FL80" s="28"/>
      <c r="FM80" s="28"/>
      <c r="FN80" s="28"/>
      <c r="FO80" s="28"/>
      <c r="FP80" s="28"/>
      <c r="FQ80" s="28"/>
      <c r="FR80" s="28"/>
      <c r="FS80" s="28"/>
      <c r="FT80" s="28"/>
      <c r="FU80" s="28"/>
      <c r="FV80" s="28"/>
      <c r="FW80" s="28"/>
      <c r="FX80" s="28"/>
      <c r="FY80" s="28"/>
      <c r="FZ80" s="28"/>
      <c r="GA80" s="28"/>
      <c r="GB80" s="28"/>
      <c r="GC80" s="28"/>
      <c r="GD80" s="28"/>
      <c r="GE80" s="28"/>
      <c r="GF80" s="28"/>
      <c r="GG80" s="28"/>
      <c r="GH80" s="28"/>
      <c r="GI80" s="28"/>
      <c r="GJ80" s="28"/>
      <c r="GK80" s="28"/>
      <c r="GL80" s="28"/>
      <c r="GM80" s="28"/>
      <c r="GN80" s="28"/>
      <c r="GO80" s="28"/>
      <c r="GP80" s="28"/>
      <c r="GQ80" s="28"/>
      <c r="GR80" s="28"/>
      <c r="GS80" s="28"/>
      <c r="GT80" s="28"/>
      <c r="GU80" s="28"/>
      <c r="GV80" s="28"/>
      <c r="GW80" s="28"/>
      <c r="GX80" s="28"/>
      <c r="GY80" s="28"/>
      <c r="GZ80" s="28"/>
      <c r="HA80" s="28"/>
      <c r="HB80" s="28"/>
      <c r="HC80" s="28"/>
      <c r="HD80" s="28"/>
      <c r="HE80" s="28"/>
      <c r="HF80" s="28"/>
      <c r="HG80" s="28"/>
      <c r="HH80" s="28"/>
      <c r="HI80" s="28"/>
      <c r="HJ80" s="28"/>
      <c r="HK80" s="28"/>
      <c r="HL80" s="28"/>
      <c r="HM80" s="28"/>
      <c r="HN80" s="28"/>
      <c r="HO80" s="28"/>
      <c r="HP80" s="28"/>
      <c r="HQ80" s="28"/>
      <c r="HR80" s="28"/>
      <c r="HS80" s="28"/>
      <c r="HT80" s="28"/>
      <c r="HU80" s="28"/>
      <c r="HV80" s="28"/>
      <c r="HW80" s="28"/>
      <c r="HX80" s="28"/>
      <c r="HY80" s="28"/>
      <c r="HZ80" s="28"/>
      <c r="IA80" s="28"/>
      <c r="IB80" s="28"/>
      <c r="IC80" s="28"/>
      <c r="ID80" s="28"/>
      <c r="IE80" s="28"/>
      <c r="IF80" s="28"/>
      <c r="IG80" s="28"/>
      <c r="IH80" s="28"/>
      <c r="II80" s="28"/>
      <c r="IJ80" s="28"/>
      <c r="IK80" s="28"/>
      <c r="IL80" s="28"/>
      <c r="IM80" s="28"/>
      <c r="IN80" s="28"/>
      <c r="IO80" s="28"/>
      <c r="IP80" s="28"/>
      <c r="IQ80" s="28"/>
      <c r="IR80" s="28"/>
      <c r="IS80" s="28"/>
      <c r="IT80" s="28"/>
      <c r="IU80" s="28"/>
      <c r="IV80" s="28"/>
    </row>
    <row r="81" spans="1:256" s="28" customFormat="1">
      <c r="B81" s="443" t="s">
        <v>746</v>
      </c>
      <c r="C81" s="443"/>
      <c r="D81" s="443"/>
      <c r="E81" s="443"/>
      <c r="F81" s="443"/>
      <c r="G81" s="443"/>
      <c r="H81" s="443"/>
      <c r="I81" s="443"/>
      <c r="J81" s="443"/>
      <c r="K81" s="443"/>
      <c r="L81" s="105"/>
    </row>
    <row r="82" spans="1:256" s="141" customFormat="1" ht="8">
      <c r="B82" s="307"/>
      <c r="C82" s="307"/>
      <c r="D82" s="307"/>
      <c r="E82" s="307"/>
      <c r="F82" s="307"/>
      <c r="G82" s="307"/>
      <c r="H82" s="307"/>
      <c r="I82" s="307"/>
      <c r="J82" s="307"/>
      <c r="K82" s="307"/>
      <c r="L82" s="307"/>
    </row>
    <row r="83" spans="1:256" s="28" customFormat="1">
      <c r="B83" s="439" t="s">
        <v>749</v>
      </c>
      <c r="C83" s="439"/>
      <c r="D83" s="439"/>
      <c r="E83" s="439"/>
      <c r="F83" s="439"/>
      <c r="G83" s="439"/>
      <c r="H83" s="439"/>
      <c r="I83" s="498"/>
      <c r="J83" s="498"/>
      <c r="K83" s="498"/>
      <c r="L83" s="498"/>
      <c r="M83" s="152"/>
    </row>
    <row r="84" spans="1:256" s="28" customFormat="1" ht="13">
      <c r="B84" s="416" t="s">
        <v>750</v>
      </c>
      <c r="C84" s="416"/>
      <c r="D84" s="416"/>
      <c r="E84" s="416"/>
      <c r="F84" s="416"/>
      <c r="G84" s="416"/>
      <c r="H84" s="416"/>
      <c r="I84" s="416"/>
      <c r="J84" s="416"/>
      <c r="K84" s="416"/>
      <c r="L84" s="416"/>
      <c r="M84" s="416"/>
    </row>
    <row r="85" spans="1:256" s="28" customFormat="1" ht="24" customHeight="1">
      <c r="B85" s="416"/>
      <c r="C85" s="416"/>
      <c r="D85" s="416"/>
      <c r="E85" s="416"/>
      <c r="F85" s="416"/>
      <c r="G85" s="416"/>
      <c r="H85" s="416"/>
      <c r="I85" s="416"/>
      <c r="J85" s="416"/>
      <c r="K85" s="416"/>
      <c r="L85" s="416"/>
      <c r="M85" s="416"/>
    </row>
    <row r="86" spans="1:256" s="32" customFormat="1">
      <c r="A86" s="107"/>
      <c r="B86" s="261"/>
      <c r="C86" s="261"/>
      <c r="D86" s="261"/>
      <c r="E86" s="261"/>
      <c r="F86" s="261"/>
      <c r="G86" s="261"/>
      <c r="H86" s="261"/>
      <c r="I86" s="261"/>
      <c r="J86" s="261"/>
      <c r="K86" s="261"/>
      <c r="L86" s="261"/>
      <c r="M86" s="261"/>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7"/>
      <c r="BD86" s="107"/>
      <c r="BE86" s="107"/>
      <c r="BF86" s="107"/>
      <c r="BG86" s="107"/>
      <c r="BH86" s="107"/>
      <c r="BI86" s="107"/>
      <c r="BJ86" s="107"/>
      <c r="BK86" s="107"/>
      <c r="BL86" s="107"/>
      <c r="BM86" s="107"/>
      <c r="BN86" s="107"/>
      <c r="BO86" s="107"/>
      <c r="BP86" s="107"/>
      <c r="BQ86" s="107"/>
      <c r="BR86" s="107"/>
      <c r="BS86" s="107"/>
      <c r="BT86" s="107"/>
      <c r="BU86" s="107"/>
      <c r="BV86" s="107"/>
      <c r="BW86" s="107"/>
      <c r="BX86" s="107"/>
      <c r="BY86" s="107"/>
      <c r="BZ86" s="107"/>
      <c r="CA86" s="107"/>
      <c r="CB86" s="107"/>
      <c r="CC86" s="107"/>
      <c r="CD86" s="107"/>
      <c r="CE86" s="107"/>
      <c r="CF86" s="107"/>
      <c r="CG86" s="107"/>
      <c r="CH86" s="107"/>
      <c r="CI86" s="107"/>
      <c r="CJ86" s="107"/>
      <c r="CK86" s="107"/>
      <c r="CL86" s="107"/>
      <c r="CM86" s="107"/>
      <c r="CN86" s="107"/>
      <c r="CO86" s="107"/>
      <c r="CP86" s="107"/>
      <c r="CQ86" s="107"/>
      <c r="CR86" s="107"/>
      <c r="CS86" s="107"/>
      <c r="CT86" s="107"/>
      <c r="CU86" s="107"/>
      <c r="CV86" s="107"/>
      <c r="CW86" s="107"/>
      <c r="CX86" s="107"/>
      <c r="CY86" s="107"/>
      <c r="CZ86" s="107"/>
      <c r="DA86" s="107"/>
      <c r="DB86" s="107"/>
      <c r="DC86" s="107"/>
      <c r="DD86" s="107"/>
      <c r="DE86" s="107"/>
      <c r="DF86" s="107"/>
      <c r="DG86" s="107"/>
      <c r="DH86" s="107"/>
      <c r="DI86" s="107"/>
      <c r="DJ86" s="107"/>
      <c r="DK86" s="107"/>
      <c r="DL86" s="107"/>
      <c r="DM86" s="107"/>
      <c r="DN86" s="107"/>
      <c r="DO86" s="107"/>
      <c r="DP86" s="107"/>
      <c r="DQ86" s="107"/>
      <c r="DR86" s="107"/>
      <c r="DS86" s="107"/>
      <c r="DT86" s="107"/>
      <c r="DU86" s="107"/>
      <c r="DV86" s="107"/>
      <c r="DW86" s="107"/>
      <c r="DX86" s="107"/>
      <c r="DY86" s="107"/>
      <c r="DZ86" s="107"/>
      <c r="EA86" s="107"/>
      <c r="EB86" s="107"/>
      <c r="EC86" s="107"/>
      <c r="ED86" s="107"/>
      <c r="EE86" s="107"/>
      <c r="EF86" s="107"/>
      <c r="EG86" s="107"/>
      <c r="EH86" s="107"/>
      <c r="EI86" s="107"/>
      <c r="EJ86" s="107"/>
      <c r="EK86" s="107"/>
      <c r="EL86" s="107"/>
      <c r="EM86" s="107"/>
      <c r="EN86" s="107"/>
      <c r="EO86" s="107"/>
      <c r="EP86" s="107"/>
      <c r="EQ86" s="107"/>
      <c r="ER86" s="107"/>
      <c r="ES86" s="107"/>
      <c r="ET86" s="107"/>
      <c r="EU86" s="107"/>
      <c r="EV86" s="107"/>
      <c r="EW86" s="107"/>
      <c r="EX86" s="107"/>
      <c r="EY86" s="107"/>
      <c r="EZ86" s="107"/>
      <c r="FA86" s="107"/>
      <c r="FB86" s="107"/>
      <c r="FC86" s="107"/>
      <c r="FD86" s="107"/>
      <c r="FE86" s="107"/>
      <c r="FF86" s="107"/>
      <c r="FG86" s="107"/>
      <c r="FH86" s="107"/>
      <c r="FI86" s="107"/>
      <c r="FJ86" s="107"/>
      <c r="FK86" s="107"/>
      <c r="FL86" s="107"/>
      <c r="FM86" s="107"/>
      <c r="FN86" s="107"/>
      <c r="FO86" s="107"/>
      <c r="FP86" s="107"/>
      <c r="FQ86" s="107"/>
      <c r="FR86" s="107"/>
      <c r="FS86" s="107"/>
      <c r="FT86" s="107"/>
      <c r="FU86" s="107"/>
      <c r="FV86" s="107"/>
      <c r="FW86" s="107"/>
      <c r="FX86" s="107"/>
      <c r="FY86" s="107"/>
      <c r="FZ86" s="107"/>
      <c r="GA86" s="107"/>
      <c r="GB86" s="107"/>
      <c r="GC86" s="107"/>
      <c r="GD86" s="107"/>
      <c r="GE86" s="107"/>
      <c r="GF86" s="107"/>
      <c r="GG86" s="107"/>
      <c r="GH86" s="107"/>
      <c r="GI86" s="107"/>
      <c r="GJ86" s="107"/>
      <c r="GK86" s="107"/>
      <c r="GL86" s="107"/>
      <c r="GM86" s="107"/>
      <c r="GN86" s="107"/>
      <c r="GO86" s="107"/>
      <c r="GP86" s="107"/>
      <c r="GQ86" s="107"/>
      <c r="GR86" s="107"/>
      <c r="GS86" s="107"/>
      <c r="GT86" s="107"/>
      <c r="GU86" s="107"/>
      <c r="GV86" s="107"/>
      <c r="GW86" s="107"/>
      <c r="GX86" s="107"/>
      <c r="GY86" s="107"/>
      <c r="GZ86" s="107"/>
      <c r="HA86" s="107"/>
      <c r="HB86" s="107"/>
      <c r="HC86" s="107"/>
      <c r="HD86" s="107"/>
      <c r="HE86" s="107"/>
      <c r="HF86" s="107"/>
      <c r="HG86" s="107"/>
      <c r="HH86" s="107"/>
      <c r="HI86" s="107"/>
      <c r="HJ86" s="107"/>
      <c r="HK86" s="107"/>
      <c r="HL86" s="107"/>
      <c r="HM86" s="107"/>
      <c r="HN86" s="107"/>
      <c r="HO86" s="107"/>
      <c r="HP86" s="107"/>
      <c r="HQ86" s="107"/>
      <c r="HR86" s="107"/>
      <c r="HS86" s="107"/>
      <c r="HT86" s="107"/>
      <c r="HU86" s="107"/>
      <c r="HV86" s="107"/>
      <c r="HW86" s="107"/>
      <c r="HX86" s="107"/>
      <c r="HY86" s="107"/>
      <c r="HZ86" s="107"/>
      <c r="IA86" s="107"/>
      <c r="IB86" s="107"/>
      <c r="IC86" s="107"/>
      <c r="ID86" s="107"/>
      <c r="IE86" s="107"/>
      <c r="IF86" s="107"/>
      <c r="IG86" s="107"/>
      <c r="IH86" s="107"/>
      <c r="II86" s="107"/>
      <c r="IJ86" s="107"/>
      <c r="IK86" s="107"/>
      <c r="IL86" s="107"/>
      <c r="IM86" s="107"/>
      <c r="IN86" s="107"/>
      <c r="IO86" s="107"/>
      <c r="IP86" s="107"/>
      <c r="IQ86" s="107"/>
      <c r="IR86" s="107"/>
      <c r="IS86" s="107"/>
      <c r="IT86" s="107"/>
      <c r="IU86" s="107"/>
      <c r="IV86" s="107"/>
    </row>
    <row r="87" spans="1:256" s="32" customFormat="1">
      <c r="B87" s="252" t="s">
        <v>640</v>
      </c>
      <c r="C87" s="252"/>
      <c r="D87" s="252"/>
      <c r="E87" s="252"/>
      <c r="F87" s="252"/>
      <c r="G87" s="252"/>
      <c r="H87" s="252"/>
      <c r="I87" s="252"/>
      <c r="J87" s="252"/>
      <c r="K87" s="252"/>
      <c r="L87" s="252"/>
      <c r="M87" s="252"/>
    </row>
    <row r="88" spans="1:256" s="32" customFormat="1"/>
    <row r="89" spans="1:256" s="32" customFormat="1"/>
    <row r="90" spans="1:256" s="32" customFormat="1"/>
    <row r="91" spans="1:256" s="32" customFormat="1"/>
    <row r="92" spans="1:256" s="32" customFormat="1"/>
    <row r="93" spans="1:256" s="32" customFormat="1"/>
    <row r="94" spans="1:256" s="32" customFormat="1"/>
    <row r="95" spans="1:256" s="32" customFormat="1"/>
    <row r="96" spans="1:25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sheetData>
  <mergeCells count="50">
    <mergeCell ref="C50:C51"/>
    <mergeCell ref="C52:C53"/>
    <mergeCell ref="C54:C55"/>
    <mergeCell ref="C32:C33"/>
    <mergeCell ref="B84:M85"/>
    <mergeCell ref="B74:M74"/>
    <mergeCell ref="B75:M75"/>
    <mergeCell ref="B76:M76"/>
    <mergeCell ref="B77:L77"/>
    <mergeCell ref="B78:M78"/>
    <mergeCell ref="B81:K81"/>
    <mergeCell ref="B80:L80"/>
    <mergeCell ref="B83:L83"/>
    <mergeCell ref="B60:B71"/>
    <mergeCell ref="C60:C62"/>
    <mergeCell ref="C63:C65"/>
    <mergeCell ref="C66:C68"/>
    <mergeCell ref="C69:C71"/>
    <mergeCell ref="C28:C29"/>
    <mergeCell ref="C30:C31"/>
    <mergeCell ref="A1:F1"/>
    <mergeCell ref="A2:F2"/>
    <mergeCell ref="I58:L58"/>
    <mergeCell ref="B48:B55"/>
    <mergeCell ref="C48:C49"/>
    <mergeCell ref="E58:H58"/>
    <mergeCell ref="C36:C37"/>
    <mergeCell ref="C38:C39"/>
    <mergeCell ref="C40:C41"/>
    <mergeCell ref="C42:C43"/>
    <mergeCell ref="E46:H46"/>
    <mergeCell ref="B18:M18"/>
    <mergeCell ref="I46:L46"/>
    <mergeCell ref="B15:M15"/>
    <mergeCell ref="B8:M8"/>
    <mergeCell ref="B9:M9"/>
    <mergeCell ref="B10:M10"/>
    <mergeCell ref="B11:M11"/>
    <mergeCell ref="C34:C35"/>
    <mergeCell ref="B12:M12"/>
    <mergeCell ref="B13:M13"/>
    <mergeCell ref="B14:M14"/>
    <mergeCell ref="B16:M16"/>
    <mergeCell ref="B17:M17"/>
    <mergeCell ref="B19:M19"/>
    <mergeCell ref="B20:M20"/>
    <mergeCell ref="E24:H24"/>
    <mergeCell ref="I24:L24"/>
    <mergeCell ref="B26:B43"/>
    <mergeCell ref="C26:C27"/>
  </mergeCells>
  <conditionalFormatting sqref="E23:L23">
    <cfRule type="expression" dxfId="38" priority="1" stopIfTrue="1">
      <formula>NOT(E23="")</formula>
    </cfRule>
  </conditionalFormatting>
  <conditionalFormatting sqref="E26:L43">
    <cfRule type="expression" dxfId="37" priority="6">
      <formula>IF(E26="",TRUE,FALSE)</formula>
    </cfRule>
  </conditionalFormatting>
  <conditionalFormatting sqref="E45:L45">
    <cfRule type="expression" dxfId="36" priority="2" stopIfTrue="1">
      <formula>NOT(E45="")</formula>
    </cfRule>
  </conditionalFormatting>
  <conditionalFormatting sqref="E48:L55">
    <cfRule type="expression" dxfId="35" priority="13">
      <formula>IF(E48="",TRUE,FALSE)</formula>
    </cfRule>
  </conditionalFormatting>
  <conditionalFormatting sqref="E57:L57">
    <cfRule type="expression" dxfId="34" priority="3" stopIfTrue="1">
      <formula>NOT(E57="")</formula>
    </cfRule>
  </conditionalFormatting>
  <conditionalFormatting sqref="E60:L71">
    <cfRule type="expression" dxfId="33" priority="5">
      <formula>IF(E60="",TRUE,FALSE)</formula>
    </cfRule>
  </conditionalFormatting>
  <hyperlinks>
    <hyperlink ref="B12:M12" r:id="rId1" display="●  Organisations that generate renewable energy or purchase green energy should refer to Defra's  'Environmental reporting guidelines' for information on how to account for their electricity usage" xr:uid="{00000000-0004-0000-0900-000000000000}"/>
    <hyperlink ref="A3" location="Index!A1" display="Index" xr:uid="{00000000-0004-0000-0900-000001000000}"/>
  </hyperlinks>
  <pageMargins left="0.7" right="0.7" top="0.75" bottom="0.75" header="0.3" footer="0.3"/>
  <pageSetup paperSize="9" orientation="portrait" verticalDpi="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6">
    <tabColor theme="4" tint="0.39997558519241921"/>
  </sheetPr>
  <dimension ref="A1:IV77"/>
  <sheetViews>
    <sheetView workbookViewId="0">
      <selection sqref="A1:F1"/>
    </sheetView>
  </sheetViews>
  <sheetFormatPr baseColWidth="10" defaultColWidth="8.83203125" defaultRowHeight="13"/>
  <cols>
    <col min="1" max="1" width="6.83203125" style="28" customWidth="1"/>
    <col min="2" max="2" width="26.83203125" style="28" customWidth="1"/>
    <col min="3" max="3" width="16.33203125" style="28" customWidth="1"/>
    <col min="4" max="4" width="18.33203125" style="28" customWidth="1"/>
    <col min="5" max="5" width="22.5" style="28" customWidth="1"/>
    <col min="6" max="6" width="21.1640625" style="28" customWidth="1"/>
    <col min="7" max="7" width="10" style="28" customWidth="1"/>
    <col min="8" max="8" width="23.6640625" style="28" customWidth="1"/>
    <col min="9" max="16384" width="8.83203125" style="28"/>
  </cols>
  <sheetData>
    <row r="1" spans="1:256" s="124" customFormat="1" ht="15.5" customHeight="1">
      <c r="A1" s="432" t="s">
        <v>186</v>
      </c>
      <c r="B1" s="432"/>
      <c r="C1" s="432"/>
      <c r="D1" s="432"/>
      <c r="E1" s="432"/>
      <c r="F1" s="432"/>
      <c r="G1" s="432"/>
      <c r="H1" s="432"/>
      <c r="I1" s="432"/>
      <c r="J1" s="432"/>
      <c r="K1" s="432"/>
      <c r="L1" s="432"/>
      <c r="M1" s="432"/>
      <c r="N1" s="432"/>
      <c r="O1" s="432"/>
      <c r="P1" s="432"/>
      <c r="Q1" s="432"/>
      <c r="R1" s="432"/>
      <c r="S1" s="137"/>
      <c r="T1" s="137"/>
      <c r="U1" s="137"/>
      <c r="V1" s="137"/>
      <c r="W1" s="137"/>
      <c r="X1" s="137"/>
      <c r="Y1" s="137"/>
    </row>
    <row r="2" spans="1:256" customFormat="1" ht="20.25" customHeight="1">
      <c r="A2" s="453" t="s">
        <v>866</v>
      </c>
      <c r="B2" s="453"/>
      <c r="C2" s="453"/>
      <c r="D2" s="453"/>
      <c r="E2" s="453"/>
      <c r="F2" s="453"/>
      <c r="G2" s="28"/>
      <c r="H2" s="28"/>
      <c r="I2" s="28"/>
      <c r="J2" s="28"/>
      <c r="K2" s="28"/>
      <c r="L2" s="28"/>
      <c r="M2" s="28"/>
      <c r="N2" s="28"/>
      <c r="O2" s="28"/>
      <c r="P2" s="28"/>
      <c r="Q2" s="28"/>
      <c r="R2" s="28"/>
      <c r="S2" s="28"/>
      <c r="T2" s="28"/>
      <c r="U2" s="28"/>
      <c r="V2" s="28"/>
      <c r="W2" s="28"/>
      <c r="X2" s="28"/>
      <c r="Y2" s="28"/>
    </row>
    <row r="3" spans="1:256" customFormat="1" ht="15.5" customHeight="1">
      <c r="A3" s="126" t="s">
        <v>185</v>
      </c>
      <c r="B3" s="28"/>
      <c r="C3" s="28"/>
      <c r="D3" s="28"/>
      <c r="E3" s="28"/>
      <c r="F3" s="28"/>
      <c r="G3" s="28"/>
      <c r="H3" s="28"/>
      <c r="I3" s="28"/>
      <c r="J3" s="28"/>
      <c r="K3" s="28"/>
      <c r="L3" s="28"/>
      <c r="M3" s="28"/>
      <c r="N3" s="28"/>
      <c r="O3" s="28"/>
      <c r="P3" s="28"/>
      <c r="Q3" s="28"/>
      <c r="R3" s="28"/>
      <c r="S3" s="28"/>
      <c r="T3" s="28"/>
      <c r="U3" s="28"/>
      <c r="V3" s="28"/>
      <c r="W3" s="28"/>
      <c r="X3" s="28"/>
      <c r="Y3" s="28"/>
    </row>
    <row r="4" spans="1:256" s="127" customFormat="1" ht="9" thickBot="1">
      <c r="A4" s="141"/>
      <c r="B4" s="141"/>
      <c r="C4" s="141"/>
      <c r="D4" s="141"/>
      <c r="E4" s="141"/>
      <c r="F4" s="141"/>
      <c r="G4" s="407"/>
      <c r="H4" s="407"/>
      <c r="I4" s="407"/>
      <c r="J4" s="141"/>
      <c r="K4" s="141"/>
      <c r="L4" s="141"/>
      <c r="M4" s="141"/>
      <c r="N4" s="141"/>
      <c r="O4" s="141"/>
      <c r="P4" s="141"/>
      <c r="Q4" s="141"/>
      <c r="R4" s="141"/>
      <c r="S4" s="141"/>
      <c r="T4" s="141"/>
      <c r="U4" s="141"/>
      <c r="V4" s="141"/>
      <c r="W4" s="141"/>
      <c r="X4" s="141"/>
      <c r="Y4" s="141"/>
    </row>
    <row r="5" spans="1:256" customFormat="1" ht="53" customHeight="1" thickTop="1">
      <c r="A5" s="28"/>
      <c r="B5" s="4" t="s">
        <v>12</v>
      </c>
      <c r="C5" s="74" t="s">
        <v>866</v>
      </c>
      <c r="D5" s="4" t="s">
        <v>830</v>
      </c>
      <c r="E5" s="52">
        <v>44348</v>
      </c>
      <c r="F5" s="97" t="s">
        <v>175</v>
      </c>
      <c r="G5" s="412" t="s">
        <v>859</v>
      </c>
      <c r="H5" s="28"/>
      <c r="I5" s="28"/>
      <c r="J5" s="28"/>
      <c r="K5" s="28"/>
      <c r="L5" s="28"/>
      <c r="M5" s="28"/>
      <c r="N5" s="28"/>
      <c r="O5" s="28"/>
      <c r="P5" s="28"/>
      <c r="Q5" s="28"/>
      <c r="R5" s="28"/>
      <c r="S5" s="28"/>
      <c r="T5" s="28"/>
      <c r="U5" s="28"/>
      <c r="V5" s="28"/>
      <c r="W5" s="28"/>
      <c r="X5" s="28"/>
      <c r="Y5" s="28"/>
    </row>
    <row r="6" spans="1:256" customFormat="1" ht="21" customHeight="1" thickBot="1">
      <c r="A6" s="28"/>
      <c r="B6" s="100" t="s">
        <v>136</v>
      </c>
      <c r="C6" s="68" t="s">
        <v>108</v>
      </c>
      <c r="D6" s="88" t="s">
        <v>33</v>
      </c>
      <c r="E6" s="54">
        <v>1</v>
      </c>
      <c r="F6" s="88" t="s">
        <v>20</v>
      </c>
      <c r="G6" s="112">
        <v>2020</v>
      </c>
      <c r="H6" s="28"/>
      <c r="I6" s="28"/>
      <c r="J6" s="28"/>
      <c r="K6" s="28"/>
      <c r="L6" s="28"/>
      <c r="M6" s="28"/>
      <c r="N6" s="28"/>
      <c r="O6" s="28"/>
      <c r="P6" s="28"/>
      <c r="Q6" s="28"/>
      <c r="R6" s="28"/>
      <c r="S6" s="28"/>
      <c r="T6" s="28"/>
      <c r="U6" s="28"/>
      <c r="V6" s="28"/>
      <c r="W6" s="28"/>
      <c r="X6" s="28"/>
      <c r="Y6" s="28"/>
    </row>
    <row r="7" spans="1:256" ht="15.5" customHeight="1" thickTop="1" thickBot="1"/>
    <row r="8" spans="1:256" ht="93" customHeight="1" thickTop="1" thickBot="1">
      <c r="B8" s="477" t="s">
        <v>857</v>
      </c>
      <c r="C8" s="478"/>
      <c r="D8" s="478"/>
      <c r="E8" s="478"/>
      <c r="F8" s="478"/>
      <c r="G8" s="478"/>
      <c r="H8" s="478"/>
      <c r="I8" s="478"/>
      <c r="J8" s="478"/>
      <c r="K8" s="478"/>
      <c r="L8" s="478"/>
      <c r="M8" s="479"/>
    </row>
    <row r="9" spans="1:256" ht="15.5" customHeight="1" thickTop="1">
      <c r="B9" s="171"/>
      <c r="C9" s="171"/>
      <c r="D9" s="171"/>
      <c r="E9" s="171"/>
      <c r="F9" s="171"/>
      <c r="G9" s="171"/>
      <c r="H9" s="171"/>
      <c r="I9" s="167"/>
      <c r="J9" s="167"/>
      <c r="K9" s="167"/>
      <c r="L9" s="167"/>
      <c r="M9" s="167"/>
    </row>
    <row r="10" spans="1:256" ht="15.5" customHeight="1">
      <c r="B10" s="480" t="s">
        <v>176</v>
      </c>
      <c r="C10" s="480"/>
      <c r="D10" s="480"/>
      <c r="E10" s="480"/>
      <c r="F10" s="480"/>
      <c r="G10" s="480"/>
      <c r="H10" s="480"/>
      <c r="I10" s="480"/>
      <c r="J10" s="480"/>
      <c r="K10" s="480"/>
      <c r="L10" s="480"/>
      <c r="M10" s="480"/>
    </row>
    <row r="11" spans="1:256" ht="5.5" customHeight="1">
      <c r="B11" s="416"/>
      <c r="C11" s="416"/>
      <c r="D11" s="416"/>
      <c r="E11" s="416"/>
      <c r="F11" s="416"/>
      <c r="G11" s="416"/>
      <c r="H11" s="416"/>
      <c r="I11" s="416"/>
      <c r="J11" s="416"/>
      <c r="K11" s="416"/>
      <c r="L11" s="416"/>
      <c r="M11" s="416"/>
    </row>
    <row r="12" spans="1:256" ht="121.25" customHeight="1">
      <c r="B12" s="416" t="s">
        <v>811</v>
      </c>
      <c r="C12" s="416"/>
      <c r="D12" s="416"/>
      <c r="E12" s="416"/>
      <c r="F12" s="416"/>
      <c r="G12" s="416"/>
      <c r="H12" s="416"/>
      <c r="I12" s="416"/>
      <c r="J12" s="416"/>
      <c r="K12" s="416"/>
      <c r="L12" s="416"/>
      <c r="M12" s="416"/>
    </row>
    <row r="13" spans="1:256" s="35" customFormat="1" ht="36.5" customHeight="1">
      <c r="A13" s="32"/>
      <c r="B13" s="492" t="s">
        <v>858</v>
      </c>
      <c r="C13" s="492"/>
      <c r="D13" s="492"/>
      <c r="E13" s="492"/>
      <c r="F13" s="492"/>
      <c r="G13" s="492"/>
      <c r="H13" s="492"/>
      <c r="I13" s="492"/>
      <c r="J13" s="492"/>
      <c r="K13" s="492"/>
      <c r="L13" s="492"/>
      <c r="M13" s="49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row>
    <row r="14" spans="1:256" s="35" customFormat="1" ht="38.5" customHeight="1">
      <c r="A14" s="32"/>
      <c r="B14" s="491" t="s">
        <v>803</v>
      </c>
      <c r="C14" s="491"/>
      <c r="D14" s="491"/>
      <c r="E14" s="491"/>
      <c r="F14" s="491"/>
      <c r="G14" s="491"/>
      <c r="H14" s="491"/>
      <c r="I14" s="491"/>
      <c r="J14" s="491"/>
      <c r="K14" s="491"/>
      <c r="L14" s="491"/>
      <c r="M14" s="491"/>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row>
    <row r="15" spans="1:256" s="35" customFormat="1" ht="24.5" customHeight="1">
      <c r="A15" s="32"/>
      <c r="B15" s="491" t="s">
        <v>809</v>
      </c>
      <c r="C15" s="491"/>
      <c r="D15" s="491"/>
      <c r="E15" s="491"/>
      <c r="F15" s="491"/>
      <c r="G15" s="491"/>
      <c r="H15" s="491"/>
      <c r="I15" s="491"/>
      <c r="J15" s="491"/>
      <c r="K15" s="491"/>
      <c r="L15" s="491"/>
      <c r="M15" s="491"/>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row>
    <row r="16" spans="1:256" s="35" customFormat="1" ht="16">
      <c r="A16" s="32"/>
      <c r="B16" s="493" t="s">
        <v>804</v>
      </c>
      <c r="C16" s="493"/>
      <c r="D16" s="493"/>
      <c r="E16" s="493"/>
      <c r="F16" s="493"/>
      <c r="G16" s="493"/>
      <c r="H16" s="493"/>
      <c r="I16" s="493"/>
      <c r="J16" s="493"/>
      <c r="K16" s="493"/>
      <c r="L16" s="493"/>
      <c r="M16" s="493"/>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row>
    <row r="17" spans="1:256" s="35" customFormat="1" ht="35.25" customHeight="1">
      <c r="A17" s="105"/>
      <c r="B17" s="416" t="s">
        <v>810</v>
      </c>
      <c r="C17" s="416"/>
      <c r="D17" s="416"/>
      <c r="E17" s="416"/>
      <c r="F17" s="416"/>
      <c r="G17" s="416"/>
      <c r="H17" s="416"/>
      <c r="I17" s="522"/>
      <c r="J17" s="522"/>
      <c r="K17" s="522"/>
      <c r="L17" s="522"/>
      <c r="M17" s="52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row>
    <row r="18" spans="1:256" s="35" customFormat="1" ht="44.25" customHeight="1">
      <c r="A18" s="105"/>
      <c r="B18" s="416" t="s">
        <v>812</v>
      </c>
      <c r="C18" s="416"/>
      <c r="D18" s="416"/>
      <c r="E18" s="416"/>
      <c r="F18" s="416"/>
      <c r="G18" s="416"/>
      <c r="H18" s="416"/>
      <c r="I18" s="522"/>
      <c r="J18" s="522"/>
      <c r="K18" s="522"/>
      <c r="L18" s="522"/>
      <c r="M18" s="52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row>
    <row r="19" spans="1:256" s="35" customFormat="1" ht="30.5" customHeight="1">
      <c r="A19" s="105"/>
      <c r="B19" s="416" t="s">
        <v>805</v>
      </c>
      <c r="C19" s="416"/>
      <c r="D19" s="416"/>
      <c r="E19" s="416"/>
      <c r="F19" s="416"/>
      <c r="G19" s="416"/>
      <c r="H19" s="416"/>
      <c r="I19" s="522"/>
      <c r="J19" s="522"/>
      <c r="K19" s="522"/>
      <c r="L19" s="522"/>
      <c r="M19" s="52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row>
    <row r="20" spans="1:256" s="35" customFormat="1" ht="52.5" customHeight="1">
      <c r="A20" s="105"/>
      <c r="B20" s="416" t="s">
        <v>807</v>
      </c>
      <c r="C20" s="416"/>
      <c r="D20" s="416"/>
      <c r="E20" s="416"/>
      <c r="F20" s="416"/>
      <c r="G20" s="416"/>
      <c r="H20" s="416"/>
      <c r="I20" s="522"/>
      <c r="J20" s="522"/>
      <c r="K20" s="522"/>
      <c r="L20" s="522"/>
      <c r="M20" s="52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row>
    <row r="22" spans="1:256" ht="36.5" customHeight="1">
      <c r="E22" s="389" t="s">
        <v>680</v>
      </c>
      <c r="F22" s="396" t="s">
        <v>681</v>
      </c>
    </row>
    <row r="23" spans="1:256" ht="15.5" customHeight="1">
      <c r="B23" s="129" t="s">
        <v>188</v>
      </c>
      <c r="C23" s="129" t="s">
        <v>239</v>
      </c>
      <c r="D23" s="129" t="s">
        <v>190</v>
      </c>
      <c r="E23" s="130" t="s">
        <v>128</v>
      </c>
      <c r="F23" s="130" t="s">
        <v>128</v>
      </c>
    </row>
    <row r="24" spans="1:256" ht="15.5" customHeight="1">
      <c r="B24" s="488" t="s">
        <v>338</v>
      </c>
      <c r="C24" s="488" t="s">
        <v>339</v>
      </c>
      <c r="D24" s="130" t="s">
        <v>130</v>
      </c>
      <c r="E24" s="217"/>
      <c r="F24" s="220">
        <v>0.19166</v>
      </c>
    </row>
    <row r="25" spans="1:256" ht="15.5" customHeight="1">
      <c r="B25" s="488"/>
      <c r="C25" s="488"/>
      <c r="D25" s="130" t="s">
        <v>340</v>
      </c>
      <c r="E25" s="217"/>
      <c r="F25" s="220">
        <v>0.30843999999999999</v>
      </c>
    </row>
    <row r="26" spans="1:256" ht="15.5" customHeight="1">
      <c r="B26" s="488"/>
      <c r="C26" s="488" t="s">
        <v>341</v>
      </c>
      <c r="D26" s="130" t="s">
        <v>130</v>
      </c>
      <c r="E26" s="220">
        <v>0.14318</v>
      </c>
      <c r="F26" s="220">
        <v>0.17902000000000001</v>
      </c>
    </row>
    <row r="27" spans="1:256" ht="15.5" customHeight="1">
      <c r="B27" s="488"/>
      <c r="C27" s="488"/>
      <c r="D27" s="130" t="s">
        <v>340</v>
      </c>
      <c r="E27" s="220">
        <v>0.23043</v>
      </c>
      <c r="F27" s="220">
        <v>0.28810000000000002</v>
      </c>
    </row>
    <row r="28" spans="1:256" ht="15.5" customHeight="1">
      <c r="B28" s="488"/>
      <c r="C28" s="488" t="s">
        <v>342</v>
      </c>
      <c r="D28" s="130" t="s">
        <v>130</v>
      </c>
      <c r="E28" s="220">
        <v>8.7419999999999998E-2</v>
      </c>
      <c r="F28" s="220">
        <v>0.21986</v>
      </c>
    </row>
    <row r="29" spans="1:256" ht="15.5" customHeight="1">
      <c r="B29" s="488"/>
      <c r="C29" s="488"/>
      <c r="D29" s="130" t="s">
        <v>340</v>
      </c>
      <c r="E29" s="220">
        <v>0.14069000000000001</v>
      </c>
      <c r="F29" s="220">
        <v>0.35382999999999998</v>
      </c>
    </row>
    <row r="30" spans="1:256" ht="15.5" customHeight="1">
      <c r="B30" s="488"/>
      <c r="C30" s="488" t="s">
        <v>343</v>
      </c>
      <c r="D30" s="130" t="s">
        <v>130</v>
      </c>
      <c r="E30" s="220">
        <v>8.9209999999999998E-2</v>
      </c>
      <c r="F30" s="220">
        <v>0.16800000000000001</v>
      </c>
    </row>
    <row r="31" spans="1:256" ht="15.5" customHeight="1">
      <c r="B31" s="488"/>
      <c r="C31" s="488"/>
      <c r="D31" s="130" t="s">
        <v>340</v>
      </c>
      <c r="E31" s="220">
        <v>0.14357</v>
      </c>
      <c r="F31" s="220">
        <v>0.27037</v>
      </c>
    </row>
    <row r="32" spans="1:256" ht="15.5" customHeight="1">
      <c r="B32" s="488"/>
      <c r="C32" s="488" t="s">
        <v>344</v>
      </c>
      <c r="D32" s="130" t="s">
        <v>130</v>
      </c>
      <c r="E32" s="220">
        <v>9.0279999999999999E-2</v>
      </c>
      <c r="F32" s="217"/>
    </row>
    <row r="33" spans="2:6" ht="15.5" customHeight="1">
      <c r="B33" s="488"/>
      <c r="C33" s="488"/>
      <c r="D33" s="130" t="s">
        <v>340</v>
      </c>
      <c r="E33" s="220">
        <v>0.14530000000000001</v>
      </c>
      <c r="F33" s="217"/>
    </row>
    <row r="34" spans="2:6" ht="15.5" customHeight="1">
      <c r="B34" s="488"/>
      <c r="C34" s="488" t="s">
        <v>345</v>
      </c>
      <c r="D34" s="130" t="s">
        <v>130</v>
      </c>
      <c r="E34" s="220">
        <v>9.8330000000000001E-2</v>
      </c>
      <c r="F34" s="220">
        <v>0.25340000000000001</v>
      </c>
    </row>
    <row r="35" spans="2:6" ht="15.5" customHeight="1">
      <c r="B35" s="488"/>
      <c r="C35" s="488"/>
      <c r="D35" s="130" t="s">
        <v>340</v>
      </c>
      <c r="E35" s="220">
        <v>0.15825</v>
      </c>
      <c r="F35" s="220">
        <v>0.40781000000000001</v>
      </c>
    </row>
    <row r="36" spans="2:6" ht="15.5" customHeight="1">
      <c r="B36" s="488"/>
      <c r="C36" s="488" t="s">
        <v>346</v>
      </c>
      <c r="D36" s="130" t="s">
        <v>130</v>
      </c>
      <c r="E36" s="220">
        <v>7.8020000000000006E-2</v>
      </c>
      <c r="F36" s="220">
        <v>0.32340000000000002</v>
      </c>
    </row>
    <row r="37" spans="2:6" ht="15.5" customHeight="1">
      <c r="B37" s="488"/>
      <c r="C37" s="488"/>
      <c r="D37" s="130" t="s">
        <v>340</v>
      </c>
      <c r="E37" s="220">
        <v>0.12556</v>
      </c>
      <c r="F37" s="220">
        <v>0.52046000000000003</v>
      </c>
    </row>
    <row r="38" spans="2:6" ht="15.5" customHeight="1">
      <c r="B38" s="488"/>
      <c r="C38" s="488" t="s">
        <v>347</v>
      </c>
      <c r="D38" s="130" t="s">
        <v>130</v>
      </c>
      <c r="E38" s="220">
        <v>0.12386999999999999</v>
      </c>
      <c r="F38" s="220">
        <v>0.27943000000000001</v>
      </c>
    </row>
    <row r="39" spans="2:6" ht="15.5" customHeight="1">
      <c r="B39" s="488"/>
      <c r="C39" s="488"/>
      <c r="D39" s="130" t="s">
        <v>340</v>
      </c>
      <c r="E39" s="220">
        <v>0.19935</v>
      </c>
      <c r="F39" s="220">
        <v>0.44971</v>
      </c>
    </row>
    <row r="40" spans="2:6" ht="15.5" customHeight="1">
      <c r="B40" s="488"/>
      <c r="C40" s="488" t="s">
        <v>348</v>
      </c>
      <c r="D40" s="130" t="s">
        <v>130</v>
      </c>
      <c r="E40" s="217"/>
      <c r="F40" s="220">
        <v>0.25034000000000001</v>
      </c>
    </row>
    <row r="41" spans="2:6" ht="15.5" customHeight="1">
      <c r="B41" s="488"/>
      <c r="C41" s="488"/>
      <c r="D41" s="130" t="s">
        <v>340</v>
      </c>
      <c r="E41" s="404"/>
      <c r="F41" s="403">
        <v>0.40289000000000003</v>
      </c>
    </row>
    <row r="42" spans="2:6" ht="15.5" customHeight="1">
      <c r="B42" s="105"/>
      <c r="C42" s="105"/>
      <c r="D42" s="105"/>
    </row>
    <row r="43" spans="2:6" ht="15.5" customHeight="1">
      <c r="B43" s="105"/>
      <c r="C43" s="105"/>
      <c r="D43" s="105"/>
    </row>
    <row r="44" spans="2:6" ht="37.25" customHeight="1">
      <c r="B44" s="105"/>
      <c r="C44" s="105"/>
      <c r="D44" s="105"/>
      <c r="E44" s="389" t="s">
        <v>680</v>
      </c>
      <c r="F44" s="396" t="s">
        <v>681</v>
      </c>
    </row>
    <row r="45" spans="2:6" ht="15.5" customHeight="1">
      <c r="B45" s="129" t="s">
        <v>188</v>
      </c>
      <c r="C45" s="129" t="s">
        <v>239</v>
      </c>
      <c r="D45" s="129" t="s">
        <v>190</v>
      </c>
      <c r="E45" s="130" t="s">
        <v>128</v>
      </c>
      <c r="F45" s="130" t="s">
        <v>128</v>
      </c>
    </row>
    <row r="46" spans="2:6" ht="15.5" customHeight="1">
      <c r="B46" s="488" t="s">
        <v>350</v>
      </c>
      <c r="C46" s="488" t="s">
        <v>351</v>
      </c>
      <c r="D46" s="130" t="s">
        <v>130</v>
      </c>
      <c r="E46" s="220">
        <v>0.14318</v>
      </c>
      <c r="F46" s="220">
        <v>0.18312999999999999</v>
      </c>
    </row>
    <row r="47" spans="2:6" ht="15.5" customHeight="1">
      <c r="B47" s="488"/>
      <c r="C47" s="488"/>
      <c r="D47" s="130" t="s">
        <v>340</v>
      </c>
      <c r="E47" s="220">
        <v>0.23043</v>
      </c>
      <c r="F47" s="220">
        <v>0.29471000000000003</v>
      </c>
    </row>
    <row r="48" spans="2:6" ht="15.5" customHeight="1">
      <c r="B48" s="488"/>
      <c r="C48" s="488" t="s">
        <v>352</v>
      </c>
      <c r="D48" s="130" t="s">
        <v>130</v>
      </c>
      <c r="E48" s="220">
        <v>8.8469999999999993E-2</v>
      </c>
      <c r="F48" s="220">
        <v>0.21973999999999999</v>
      </c>
    </row>
    <row r="49" spans="2:6" ht="15.5" customHeight="1">
      <c r="B49" s="488"/>
      <c r="C49" s="488"/>
      <c r="D49" s="130" t="s">
        <v>340</v>
      </c>
      <c r="E49" s="220">
        <v>0.14238000000000001</v>
      </c>
      <c r="F49" s="220">
        <v>0.35364000000000001</v>
      </c>
    </row>
    <row r="50" spans="2:6" ht="15.5" customHeight="1">
      <c r="B50" s="488"/>
      <c r="C50" s="488" t="s">
        <v>353</v>
      </c>
      <c r="D50" s="130" t="s">
        <v>130</v>
      </c>
      <c r="E50" s="220">
        <v>0.11634</v>
      </c>
      <c r="F50" s="217"/>
    </row>
    <row r="51" spans="2:6" ht="15.5" customHeight="1">
      <c r="B51" s="488"/>
      <c r="C51" s="488"/>
      <c r="D51" s="130" t="s">
        <v>340</v>
      </c>
      <c r="E51" s="220">
        <v>0.18723000000000001</v>
      </c>
      <c r="F51" s="217"/>
    </row>
    <row r="52" spans="2:6" ht="15.5" customHeight="1">
      <c r="B52" s="488"/>
      <c r="C52" s="488" t="s">
        <v>354</v>
      </c>
      <c r="D52" s="130" t="s">
        <v>130</v>
      </c>
      <c r="E52" s="220">
        <v>0.10731</v>
      </c>
      <c r="F52" s="220">
        <v>0.22622</v>
      </c>
    </row>
    <row r="53" spans="2:6" ht="15.5" customHeight="1">
      <c r="B53" s="488"/>
      <c r="C53" s="488"/>
      <c r="D53" s="130" t="s">
        <v>340</v>
      </c>
      <c r="E53" s="220">
        <v>0.17269999999999999</v>
      </c>
      <c r="F53" s="220">
        <v>0.36405999999999999</v>
      </c>
    </row>
    <row r="54" spans="2:6" ht="15.5" customHeight="1">
      <c r="B54" s="105"/>
      <c r="C54" s="105"/>
      <c r="D54" s="105"/>
    </row>
    <row r="55" spans="2:6" ht="15.5" customHeight="1">
      <c r="B55" s="105"/>
      <c r="C55" s="105"/>
      <c r="D55" s="105"/>
    </row>
    <row r="56" spans="2:6" ht="44.5" customHeight="1">
      <c r="B56" s="134"/>
      <c r="C56" s="136"/>
      <c r="D56" s="105"/>
      <c r="E56" s="389" t="s">
        <v>680</v>
      </c>
      <c r="F56" s="396" t="s">
        <v>681</v>
      </c>
    </row>
    <row r="57" spans="2:6" ht="15.5" customHeight="1">
      <c r="B57" s="133" t="s">
        <v>188</v>
      </c>
      <c r="C57" s="189" t="s">
        <v>239</v>
      </c>
      <c r="D57" s="129" t="s">
        <v>190</v>
      </c>
      <c r="E57" s="130" t="s">
        <v>128</v>
      </c>
      <c r="F57" s="130" t="s">
        <v>128</v>
      </c>
    </row>
    <row r="58" spans="2:6" ht="15">
      <c r="B58" s="487" t="s">
        <v>360</v>
      </c>
      <c r="C58" s="489" t="s">
        <v>361</v>
      </c>
      <c r="D58" s="130" t="s">
        <v>475</v>
      </c>
      <c r="E58" s="220"/>
      <c r="F58" s="220">
        <v>0.83630000000000004</v>
      </c>
    </row>
    <row r="59" spans="2:6" ht="15">
      <c r="B59" s="487"/>
      <c r="C59" s="489"/>
      <c r="D59" s="130" t="s">
        <v>130</v>
      </c>
      <c r="E59" s="220"/>
      <c r="F59" s="220">
        <v>0.17058999999999999</v>
      </c>
    </row>
    <row r="60" spans="2:6" ht="15">
      <c r="B60" s="487"/>
      <c r="C60" s="489"/>
      <c r="D60" s="130" t="s">
        <v>340</v>
      </c>
      <c r="E60" s="220"/>
      <c r="F60" s="220">
        <v>0.27454000000000001</v>
      </c>
    </row>
    <row r="61" spans="2:6" ht="15">
      <c r="B61" s="487"/>
      <c r="C61" s="489" t="s">
        <v>362</v>
      </c>
      <c r="D61" s="130" t="s">
        <v>475</v>
      </c>
      <c r="E61" s="220"/>
      <c r="F61" s="220">
        <v>1.07847</v>
      </c>
    </row>
    <row r="62" spans="2:6" ht="15">
      <c r="B62" s="487"/>
      <c r="C62" s="489"/>
      <c r="D62" s="130" t="s">
        <v>130</v>
      </c>
      <c r="E62" s="220"/>
      <c r="F62" s="220">
        <v>0.23771999999999999</v>
      </c>
    </row>
    <row r="63" spans="2:6" ht="15">
      <c r="B63" s="487"/>
      <c r="C63" s="489"/>
      <c r="D63" s="130" t="s">
        <v>340</v>
      </c>
      <c r="E63" s="220"/>
      <c r="F63" s="220">
        <v>0.38257999999999998</v>
      </c>
    </row>
    <row r="64" spans="2:6" ht="15">
      <c r="B64" s="487"/>
      <c r="C64" s="489" t="s">
        <v>363</v>
      </c>
      <c r="D64" s="130" t="s">
        <v>475</v>
      </c>
      <c r="E64" s="220"/>
      <c r="F64" s="220">
        <v>1.01464</v>
      </c>
    </row>
    <row r="65" spans="2:13" ht="15">
      <c r="B65" s="487"/>
      <c r="C65" s="489"/>
      <c r="D65" s="130" t="s">
        <v>130</v>
      </c>
      <c r="E65" s="220"/>
      <c r="F65" s="220">
        <v>0.33262999999999998</v>
      </c>
    </row>
    <row r="66" spans="2:13" ht="15">
      <c r="B66" s="487"/>
      <c r="C66" s="489"/>
      <c r="D66" s="130" t="s">
        <v>340</v>
      </c>
      <c r="E66" s="220"/>
      <c r="F66" s="220">
        <v>0.53532000000000002</v>
      </c>
    </row>
    <row r="67" spans="2:13" ht="15">
      <c r="B67" s="487"/>
      <c r="C67" s="489" t="s">
        <v>364</v>
      </c>
      <c r="D67" s="130" t="s">
        <v>475</v>
      </c>
      <c r="E67" s="220"/>
      <c r="F67" s="220">
        <v>1.0770900000000001</v>
      </c>
    </row>
    <row r="68" spans="2:13" ht="15">
      <c r="B68" s="487"/>
      <c r="C68" s="489"/>
      <c r="D68" s="130" t="s">
        <v>130</v>
      </c>
      <c r="E68" s="220"/>
      <c r="F68" s="220">
        <v>0.23793</v>
      </c>
    </row>
    <row r="69" spans="2:13" ht="15">
      <c r="B69" s="487"/>
      <c r="C69" s="489"/>
      <c r="D69" s="130" t="s">
        <v>340</v>
      </c>
      <c r="E69" s="220"/>
      <c r="F69" s="220">
        <v>0.38291999999999998</v>
      </c>
    </row>
    <row r="70" spans="2:13" ht="15.5" customHeight="1"/>
    <row r="71" spans="2:13" ht="15.5" customHeight="1"/>
    <row r="72" spans="2:13" ht="16">
      <c r="B72" s="471" t="s">
        <v>121</v>
      </c>
      <c r="C72" s="471"/>
      <c r="D72" s="117"/>
      <c r="E72" s="117"/>
      <c r="F72" s="117"/>
      <c r="G72" s="117"/>
      <c r="H72" s="117"/>
      <c r="I72" s="117"/>
      <c r="J72" s="117"/>
      <c r="L72" s="117"/>
    </row>
    <row r="73" spans="2:13" ht="16">
      <c r="B73" s="394" t="s">
        <v>806</v>
      </c>
      <c r="C73" s="115"/>
      <c r="D73" s="117"/>
      <c r="E73" s="117"/>
      <c r="F73" s="117"/>
      <c r="G73" s="117"/>
      <c r="H73" s="117"/>
      <c r="I73" s="117"/>
      <c r="J73" s="117"/>
      <c r="K73" s="117"/>
      <c r="L73" s="117"/>
    </row>
    <row r="74" spans="2:13" ht="180.5" customHeight="1">
      <c r="B74" s="486" t="s">
        <v>854</v>
      </c>
      <c r="C74" s="486"/>
      <c r="D74" s="486"/>
      <c r="E74" s="486"/>
      <c r="F74" s="486"/>
      <c r="G74" s="486"/>
      <c r="H74" s="486"/>
      <c r="I74" s="486"/>
      <c r="J74" s="486"/>
      <c r="K74" s="486"/>
      <c r="L74" s="486"/>
    </row>
    <row r="75" spans="2:13" ht="48.5" customHeight="1">
      <c r="B75" s="424" t="s">
        <v>851</v>
      </c>
      <c r="C75" s="424"/>
      <c r="D75" s="424"/>
      <c r="E75" s="424"/>
      <c r="F75" s="424"/>
      <c r="G75" s="424"/>
      <c r="H75" s="424"/>
      <c r="I75" s="424"/>
      <c r="J75" s="424"/>
      <c r="K75" s="424"/>
      <c r="L75" s="424"/>
    </row>
    <row r="77" spans="2:13" ht="15">
      <c r="B77" s="467" t="s">
        <v>640</v>
      </c>
      <c r="C77" s="467"/>
      <c r="D77" s="467"/>
      <c r="E77" s="467"/>
      <c r="F77" s="467"/>
      <c r="G77" s="467"/>
      <c r="H77" s="467"/>
      <c r="I77" s="467"/>
      <c r="J77" s="467"/>
      <c r="K77" s="467"/>
      <c r="L77" s="467"/>
      <c r="M77" s="467"/>
    </row>
  </sheetData>
  <mergeCells count="40">
    <mergeCell ref="B75:L75"/>
    <mergeCell ref="B77:M77"/>
    <mergeCell ref="B72:C72"/>
    <mergeCell ref="B74:L74"/>
    <mergeCell ref="B16:M16"/>
    <mergeCell ref="B17:M17"/>
    <mergeCell ref="B18:M18"/>
    <mergeCell ref="B19:M19"/>
    <mergeCell ref="B20:M20"/>
    <mergeCell ref="B24:B41"/>
    <mergeCell ref="B58:B69"/>
    <mergeCell ref="C58:C60"/>
    <mergeCell ref="C61:C63"/>
    <mergeCell ref="C64:C66"/>
    <mergeCell ref="C67:C69"/>
    <mergeCell ref="C40:C41"/>
    <mergeCell ref="B46:B53"/>
    <mergeCell ref="C46:C47"/>
    <mergeCell ref="C32:C33"/>
    <mergeCell ref="C34:C35"/>
    <mergeCell ref="C48:C49"/>
    <mergeCell ref="C50:C51"/>
    <mergeCell ref="C52:C53"/>
    <mergeCell ref="B10:M10"/>
    <mergeCell ref="B11:M11"/>
    <mergeCell ref="B12:M12"/>
    <mergeCell ref="C36:C37"/>
    <mergeCell ref="C38:C39"/>
    <mergeCell ref="C24:C25"/>
    <mergeCell ref="C26:C27"/>
    <mergeCell ref="C28:C29"/>
    <mergeCell ref="C30:C31"/>
    <mergeCell ref="B13:M13"/>
    <mergeCell ref="B14:M14"/>
    <mergeCell ref="B15:M15"/>
    <mergeCell ref="A1:F1"/>
    <mergeCell ref="G1:L1"/>
    <mergeCell ref="M1:R1"/>
    <mergeCell ref="A2:F2"/>
    <mergeCell ref="B8:M8"/>
  </mergeCells>
  <conditionalFormatting sqref="E58:E69">
    <cfRule type="cellIs" dxfId="32" priority="1" operator="between">
      <formula>0</formula>
      <formula>0</formula>
    </cfRule>
    <cfRule type="expression" dxfId="31" priority="2">
      <formula>IF(E58="",TRUE,FALSE)</formula>
    </cfRule>
  </conditionalFormatting>
  <hyperlinks>
    <hyperlink ref="A3" location="Index!A1" display="Index" xr:uid="{00000000-0004-0000-0A00-000000000000}"/>
    <hyperlink ref="B13:M13" r:id="rId1" display="●  Organisations that generate renewable energy or purchase green energy should refer to Defra's  'Environmental reporting guidelines' for information on how to account for their electricity usage" xr:uid="{00000000-0004-0000-0A00-000001000000}"/>
    <hyperlink ref="B74:L74" r:id="rId2" display="https://www.gov.uk/government/publications/environmental-reporting-guidelines-including-mandatory-greenhouse-gas-emissions-reporting-guidance" xr:uid="{00000000-0004-0000-0A00-000002000000}"/>
  </hyperlinks>
  <pageMargins left="0.7" right="0.7" top="0.75" bottom="0.75" header="0.3" footer="0.3"/>
  <pageSetup paperSize="9" orientation="portrait" verticalDpi="0"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tabColor theme="5" tint="0.39997558519241921"/>
    <pageSetUpPr fitToPage="1"/>
  </sheetPr>
  <dimension ref="A1:BM216"/>
  <sheetViews>
    <sheetView workbookViewId="0">
      <selection sqref="A1:F1"/>
    </sheetView>
  </sheetViews>
  <sheetFormatPr baseColWidth="10" defaultColWidth="11.1640625" defaultRowHeight="15"/>
  <cols>
    <col min="1" max="1" width="5.5" style="35" customWidth="1"/>
    <col min="2" max="2" width="31.5" style="35" customWidth="1"/>
    <col min="3" max="3" width="24.1640625" style="35" customWidth="1"/>
    <col min="4" max="4" width="14.5" style="35" customWidth="1"/>
    <col min="5" max="5" width="13" style="35" customWidth="1"/>
    <col min="6" max="9" width="10.5" style="35" customWidth="1"/>
    <col min="10" max="10" width="16.5" style="35" customWidth="1"/>
    <col min="11" max="12" width="5.5" style="35" customWidth="1"/>
    <col min="13" max="13" width="4.5" style="35" customWidth="1"/>
    <col min="14" max="26" width="11.1640625" style="35"/>
    <col min="27" max="65" width="11.1640625" style="32"/>
    <col min="66" max="16384" width="11.1640625" style="35"/>
  </cols>
  <sheetData>
    <row r="1" spans="1:65" s="124" customFormat="1" ht="11">
      <c r="A1" s="432" t="s">
        <v>186</v>
      </c>
      <c r="B1" s="432"/>
      <c r="C1" s="432"/>
      <c r="D1" s="432"/>
      <c r="E1" s="432"/>
      <c r="F1" s="432"/>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row>
    <row r="2" spans="1:65" ht="21">
      <c r="A2" s="453" t="s">
        <v>123</v>
      </c>
      <c r="B2" s="453"/>
      <c r="C2" s="453"/>
      <c r="D2" s="453"/>
      <c r="E2" s="453"/>
      <c r="F2" s="453"/>
      <c r="G2" s="32"/>
      <c r="H2" s="32"/>
      <c r="I2" s="32"/>
      <c r="J2" s="32"/>
      <c r="K2" s="32"/>
      <c r="L2" s="32"/>
      <c r="M2" s="32"/>
      <c r="N2" s="32"/>
      <c r="O2" s="32"/>
      <c r="P2" s="32"/>
      <c r="Q2" s="32"/>
      <c r="R2" s="32"/>
      <c r="S2" s="32"/>
      <c r="T2" s="32"/>
      <c r="U2" s="32"/>
      <c r="V2" s="32"/>
      <c r="W2" s="32"/>
      <c r="X2" s="32"/>
      <c r="Y2" s="32"/>
      <c r="Z2" s="32"/>
    </row>
    <row r="3" spans="1:65">
      <c r="A3" s="126" t="s">
        <v>185</v>
      </c>
      <c r="B3" s="32"/>
      <c r="C3" s="32"/>
      <c r="D3" s="32"/>
      <c r="E3" s="32"/>
      <c r="F3" s="32"/>
      <c r="G3" s="32"/>
      <c r="H3" s="32"/>
      <c r="I3" s="32"/>
      <c r="J3" s="32"/>
      <c r="K3" s="32"/>
      <c r="L3" s="32"/>
      <c r="M3" s="32"/>
      <c r="N3" s="32"/>
      <c r="O3" s="32"/>
      <c r="P3" s="32"/>
      <c r="Q3" s="32"/>
      <c r="R3" s="32"/>
      <c r="S3" s="32"/>
      <c r="T3" s="32"/>
      <c r="U3" s="32"/>
      <c r="V3" s="32"/>
      <c r="W3" s="32"/>
      <c r="X3" s="32"/>
      <c r="Y3" s="32"/>
      <c r="Z3" s="32"/>
    </row>
    <row r="4" spans="1:65"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row>
    <row r="5" spans="1:65" ht="31" thickTop="1">
      <c r="A5" s="32"/>
      <c r="B5" s="4" t="s">
        <v>12</v>
      </c>
      <c r="C5" s="74" t="s">
        <v>123</v>
      </c>
      <c r="D5" s="4" t="s">
        <v>830</v>
      </c>
      <c r="E5" s="52">
        <v>44348</v>
      </c>
      <c r="F5" s="97" t="s">
        <v>175</v>
      </c>
      <c r="G5" s="52" t="s">
        <v>859</v>
      </c>
      <c r="H5" s="32"/>
      <c r="I5" s="32"/>
      <c r="J5" s="32"/>
      <c r="K5" s="32"/>
      <c r="L5" s="32"/>
      <c r="M5" s="32"/>
      <c r="N5" s="32"/>
      <c r="O5" s="32"/>
      <c r="P5" s="32"/>
      <c r="Q5" s="32"/>
      <c r="R5" s="32"/>
      <c r="S5" s="32"/>
      <c r="T5" s="32"/>
      <c r="U5" s="32"/>
      <c r="V5" s="32"/>
      <c r="W5" s="32"/>
      <c r="X5" s="32"/>
      <c r="Y5" s="32"/>
      <c r="Z5" s="32"/>
    </row>
    <row r="6" spans="1:65" ht="16" thickBot="1">
      <c r="A6" s="32"/>
      <c r="B6" s="100" t="s">
        <v>136</v>
      </c>
      <c r="C6" s="68" t="s">
        <v>102</v>
      </c>
      <c r="D6" s="88" t="s">
        <v>33</v>
      </c>
      <c r="E6" s="54">
        <v>1</v>
      </c>
      <c r="F6" s="88" t="s">
        <v>20</v>
      </c>
      <c r="G6" s="112">
        <v>2020</v>
      </c>
      <c r="H6" s="32"/>
      <c r="I6" s="32"/>
      <c r="J6" s="32"/>
      <c r="K6" s="32"/>
      <c r="L6" s="32"/>
      <c r="M6" s="32"/>
      <c r="N6" s="32"/>
      <c r="O6" s="32"/>
      <c r="P6" s="32"/>
      <c r="Q6" s="32"/>
      <c r="R6" s="32"/>
      <c r="S6" s="32"/>
      <c r="T6" s="32"/>
      <c r="U6" s="32"/>
      <c r="V6" s="32"/>
      <c r="W6" s="32"/>
      <c r="X6" s="32"/>
      <c r="Y6" s="32"/>
      <c r="Z6" s="32"/>
    </row>
    <row r="7" spans="1:65" ht="17" thickTop="1" thickBot="1">
      <c r="A7" s="32"/>
      <c r="B7" s="32"/>
      <c r="C7" s="32"/>
      <c r="D7" s="32"/>
      <c r="E7" s="32"/>
      <c r="F7" s="32"/>
      <c r="G7" s="32"/>
      <c r="H7" s="32"/>
      <c r="I7" s="32"/>
      <c r="J7" s="32"/>
      <c r="K7" s="32"/>
      <c r="L7" s="32"/>
      <c r="M7" s="32"/>
      <c r="N7" s="32"/>
      <c r="O7" s="32"/>
      <c r="P7" s="32"/>
      <c r="Q7" s="32"/>
      <c r="R7" s="32"/>
      <c r="S7" s="32"/>
      <c r="T7" s="32"/>
      <c r="U7" s="32"/>
      <c r="V7" s="32"/>
      <c r="W7" s="32"/>
      <c r="X7" s="32"/>
      <c r="Y7" s="32"/>
      <c r="Z7" s="32"/>
    </row>
    <row r="8" spans="1:65" ht="39.75" customHeight="1" thickTop="1" thickBot="1">
      <c r="A8" s="32"/>
      <c r="B8" s="500" t="s">
        <v>570</v>
      </c>
      <c r="C8" s="501"/>
      <c r="D8" s="501"/>
      <c r="E8" s="501"/>
      <c r="F8" s="501"/>
      <c r="G8" s="501"/>
      <c r="H8" s="501"/>
      <c r="I8" s="501"/>
      <c r="J8" s="501"/>
      <c r="K8" s="501"/>
      <c r="L8" s="501"/>
      <c r="M8" s="502"/>
      <c r="N8" s="32"/>
      <c r="O8" s="32"/>
      <c r="P8" s="32"/>
      <c r="Q8" s="32"/>
      <c r="R8" s="32"/>
      <c r="S8" s="32"/>
      <c r="T8" s="32"/>
      <c r="U8" s="32"/>
      <c r="V8" s="32"/>
      <c r="W8" s="32"/>
      <c r="X8" s="32"/>
      <c r="Y8" s="32"/>
      <c r="Z8" s="32"/>
    </row>
    <row r="9" spans="1:65" ht="16" thickTop="1">
      <c r="A9" s="32"/>
      <c r="B9" s="416"/>
      <c r="C9" s="420"/>
      <c r="D9" s="420"/>
      <c r="E9" s="420"/>
      <c r="F9" s="420"/>
      <c r="G9" s="420"/>
      <c r="H9" s="420"/>
      <c r="I9" s="420"/>
      <c r="J9" s="420"/>
      <c r="K9" s="420"/>
      <c r="L9" s="420"/>
      <c r="M9" s="420"/>
      <c r="N9" s="32"/>
      <c r="O9" s="32"/>
      <c r="P9" s="32"/>
      <c r="Q9" s="32"/>
      <c r="R9" s="32"/>
      <c r="S9" s="32"/>
      <c r="T9" s="32"/>
      <c r="U9" s="32"/>
      <c r="V9" s="32"/>
      <c r="W9" s="32"/>
      <c r="X9" s="32"/>
      <c r="Y9" s="32"/>
      <c r="Z9" s="32"/>
    </row>
    <row r="10" spans="1:65" ht="16">
      <c r="A10" s="32"/>
      <c r="B10" s="480" t="s">
        <v>176</v>
      </c>
      <c r="C10" s="480"/>
      <c r="D10" s="480"/>
      <c r="E10" s="480"/>
      <c r="F10" s="480"/>
      <c r="G10" s="480"/>
      <c r="H10" s="480"/>
      <c r="I10" s="480"/>
      <c r="J10" s="480"/>
      <c r="K10" s="480"/>
      <c r="L10" s="480"/>
      <c r="M10" s="480"/>
      <c r="N10" s="32"/>
      <c r="O10" s="32"/>
      <c r="P10" s="32"/>
      <c r="Q10" s="32"/>
      <c r="R10" s="32"/>
      <c r="S10" s="32"/>
      <c r="T10" s="32"/>
      <c r="U10" s="32"/>
      <c r="V10" s="32"/>
      <c r="W10" s="32"/>
      <c r="X10" s="32"/>
      <c r="Y10" s="32"/>
      <c r="Z10" s="32"/>
    </row>
    <row r="11" spans="1:65" s="32" customFormat="1" ht="20.5" customHeight="1">
      <c r="B11" s="416" t="s">
        <v>514</v>
      </c>
      <c r="C11" s="416"/>
      <c r="D11" s="416"/>
      <c r="E11" s="416"/>
      <c r="F11" s="416"/>
      <c r="G11" s="416"/>
      <c r="H11" s="416"/>
      <c r="I11" s="416"/>
      <c r="J11" s="416"/>
      <c r="K11" s="416"/>
      <c r="L11" s="416"/>
      <c r="M11" s="416"/>
    </row>
    <row r="12" spans="1:65" s="32" customFormat="1" ht="22.5" customHeight="1">
      <c r="B12" s="491" t="s">
        <v>576</v>
      </c>
      <c r="C12" s="491"/>
      <c r="D12" s="491"/>
      <c r="E12" s="491"/>
      <c r="F12" s="491"/>
      <c r="G12" s="491"/>
      <c r="H12" s="491"/>
      <c r="I12" s="491"/>
      <c r="J12" s="491"/>
      <c r="K12" s="491"/>
      <c r="L12" s="491"/>
      <c r="M12" s="491"/>
    </row>
    <row r="13" spans="1:65" s="32" customFormat="1" ht="18" customHeight="1">
      <c r="B13" s="421" t="s">
        <v>792</v>
      </c>
      <c r="C13" s="421"/>
      <c r="D13" s="421"/>
      <c r="E13" s="421"/>
      <c r="F13" s="421"/>
      <c r="G13" s="421"/>
      <c r="H13" s="421"/>
      <c r="I13" s="421"/>
      <c r="J13" s="421"/>
      <c r="K13" s="421"/>
      <c r="L13" s="421"/>
      <c r="M13" s="421"/>
    </row>
    <row r="14" spans="1:65" s="32" customFormat="1">
      <c r="B14" s="416"/>
      <c r="C14" s="416"/>
      <c r="D14" s="416"/>
      <c r="E14" s="416"/>
      <c r="F14" s="416"/>
      <c r="G14" s="416"/>
      <c r="H14" s="416"/>
      <c r="I14" s="416"/>
      <c r="J14" s="416"/>
      <c r="K14" s="416"/>
      <c r="L14" s="416"/>
      <c r="M14" s="416"/>
    </row>
    <row r="15" spans="1:65" s="32" customFormat="1" ht="16">
      <c r="B15" s="480" t="s">
        <v>111</v>
      </c>
      <c r="C15" s="480"/>
      <c r="D15" s="480"/>
      <c r="E15" s="480"/>
      <c r="F15" s="480"/>
      <c r="G15" s="480"/>
      <c r="H15" s="480"/>
      <c r="I15" s="480"/>
      <c r="J15" s="480"/>
      <c r="K15" s="480"/>
      <c r="L15" s="480"/>
      <c r="M15" s="480"/>
    </row>
    <row r="16" spans="1:65" s="32" customFormat="1" ht="18" customHeight="1">
      <c r="B16" s="416" t="s">
        <v>571</v>
      </c>
      <c r="C16" s="416"/>
      <c r="D16" s="416"/>
      <c r="E16" s="416"/>
      <c r="F16" s="416"/>
      <c r="G16" s="416"/>
      <c r="H16" s="416"/>
      <c r="I16" s="416"/>
      <c r="J16" s="416"/>
      <c r="K16" s="416"/>
      <c r="L16" s="416"/>
      <c r="M16" s="416"/>
    </row>
    <row r="17" spans="1:65" s="32" customFormat="1" ht="18" customHeight="1">
      <c r="B17" s="416" t="s">
        <v>572</v>
      </c>
      <c r="C17" s="416"/>
      <c r="D17" s="416"/>
      <c r="E17" s="416"/>
      <c r="F17" s="416"/>
      <c r="G17" s="416"/>
      <c r="H17" s="416"/>
      <c r="I17" s="416"/>
      <c r="J17" s="416"/>
      <c r="K17" s="416"/>
      <c r="L17" s="416"/>
      <c r="M17" s="416"/>
    </row>
    <row r="18" spans="1:65" s="32" customFormat="1" ht="19.25" customHeight="1">
      <c r="B18" s="416" t="s">
        <v>573</v>
      </c>
      <c r="C18" s="416"/>
      <c r="D18" s="416"/>
      <c r="E18" s="416"/>
      <c r="F18" s="416"/>
      <c r="G18" s="416"/>
      <c r="H18" s="416"/>
      <c r="I18" s="416"/>
      <c r="J18" s="416"/>
      <c r="K18" s="416"/>
      <c r="L18" s="416"/>
      <c r="M18" s="416"/>
    </row>
    <row r="19" spans="1:65" s="105" customFormat="1">
      <c r="B19" s="117"/>
      <c r="C19" s="138"/>
      <c r="D19" s="138"/>
      <c r="E19" s="138"/>
      <c r="F19" s="138"/>
      <c r="G19" s="138"/>
      <c r="H19" s="138"/>
      <c r="I19" s="138"/>
      <c r="J19" s="233"/>
      <c r="K19" s="138"/>
      <c r="L19" s="138"/>
      <c r="M19" s="138"/>
    </row>
    <row r="20" spans="1:65" s="38" customFormat="1" ht="17">
      <c r="A20" s="105"/>
      <c r="B20" s="133" t="s">
        <v>188</v>
      </c>
      <c r="C20" s="129" t="s">
        <v>239</v>
      </c>
      <c r="D20" s="129" t="s">
        <v>190</v>
      </c>
      <c r="E20" s="130" t="s">
        <v>66</v>
      </c>
      <c r="F20" s="130" t="s">
        <v>191</v>
      </c>
      <c r="G20" s="130" t="s">
        <v>192</v>
      </c>
      <c r="H20" s="130" t="s">
        <v>193</v>
      </c>
      <c r="I20" s="130" t="s">
        <v>194</v>
      </c>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5"/>
      <c r="AR20" s="105"/>
      <c r="AS20" s="105"/>
      <c r="AT20" s="105"/>
      <c r="AU20" s="105"/>
      <c r="AV20" s="105"/>
      <c r="AW20" s="105"/>
      <c r="AX20" s="105"/>
      <c r="AY20" s="105"/>
      <c r="AZ20" s="105"/>
      <c r="BA20" s="105"/>
      <c r="BB20" s="105"/>
      <c r="BC20" s="105"/>
      <c r="BD20" s="105"/>
      <c r="BE20" s="105"/>
      <c r="BF20" s="105"/>
      <c r="BG20" s="105"/>
      <c r="BH20" s="105"/>
      <c r="BI20" s="105"/>
      <c r="BJ20" s="105"/>
      <c r="BK20" s="105"/>
      <c r="BL20" s="105"/>
      <c r="BM20" s="105"/>
    </row>
    <row r="21" spans="1:65" s="38" customFormat="1" ht="16">
      <c r="A21" s="105"/>
      <c r="B21" s="164" t="s">
        <v>381</v>
      </c>
      <c r="C21" s="130" t="s">
        <v>380</v>
      </c>
      <c r="D21" s="130" t="s">
        <v>128</v>
      </c>
      <c r="E21" s="161">
        <v>2020</v>
      </c>
      <c r="F21" s="289">
        <v>2.0049999999999998E-2</v>
      </c>
      <c r="G21" s="289">
        <v>1.9869999999999999E-2</v>
      </c>
      <c r="H21" s="289">
        <v>6.0000000000000002E-5</v>
      </c>
      <c r="I21" s="289">
        <v>1.2E-4</v>
      </c>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row>
    <row r="22" spans="1:65" s="38" customFormat="1">
      <c r="A22" s="105"/>
      <c r="B22" s="105"/>
      <c r="C22" s="105"/>
      <c r="D22" s="105"/>
      <c r="E22" s="105"/>
      <c r="F22" s="105"/>
      <c r="G22" s="17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row>
    <row r="23" spans="1:65" s="105" customFormat="1">
      <c r="B23" s="134"/>
    </row>
    <row r="24" spans="1:65" s="105" customFormat="1" ht="17">
      <c r="B24" s="133" t="s">
        <v>188</v>
      </c>
      <c r="C24" s="129" t="s">
        <v>239</v>
      </c>
      <c r="D24" s="129" t="s">
        <v>190</v>
      </c>
      <c r="E24" s="130" t="s">
        <v>66</v>
      </c>
      <c r="F24" s="130" t="s">
        <v>191</v>
      </c>
      <c r="G24" s="130" t="s">
        <v>192</v>
      </c>
      <c r="H24" s="130" t="s">
        <v>193</v>
      </c>
      <c r="I24" s="130" t="s">
        <v>194</v>
      </c>
    </row>
    <row r="25" spans="1:65" s="105" customFormat="1" ht="16">
      <c r="B25" s="164" t="s">
        <v>382</v>
      </c>
      <c r="C25" s="130" t="s">
        <v>383</v>
      </c>
      <c r="D25" s="130" t="s">
        <v>128</v>
      </c>
      <c r="E25" s="161">
        <v>2020</v>
      </c>
      <c r="F25" s="289">
        <v>9.0799999999999995E-3</v>
      </c>
      <c r="G25" s="289">
        <v>8.9999999999999993E-3</v>
      </c>
      <c r="H25" s="289">
        <v>5.0000000000000002E-5</v>
      </c>
      <c r="I25" s="289">
        <v>3.0000000000000001E-5</v>
      </c>
    </row>
    <row r="26" spans="1:65" s="105" customFormat="1">
      <c r="B26" s="138"/>
      <c r="C26" s="117"/>
      <c r="D26" s="117"/>
      <c r="E26" s="117"/>
      <c r="F26" s="117"/>
      <c r="G26" s="117"/>
      <c r="H26" s="117"/>
      <c r="I26" s="117"/>
      <c r="J26" s="117"/>
      <c r="K26" s="117"/>
      <c r="L26" s="117"/>
      <c r="M26" s="117"/>
    </row>
    <row r="27" spans="1:65" s="32" customFormat="1" ht="16">
      <c r="B27" s="480" t="s">
        <v>121</v>
      </c>
      <c r="C27" s="480"/>
      <c r="D27" s="480"/>
      <c r="E27" s="480"/>
      <c r="F27" s="480"/>
      <c r="G27" s="480"/>
      <c r="H27" s="480"/>
      <c r="I27" s="480"/>
      <c r="J27" s="480"/>
      <c r="K27" s="480"/>
      <c r="L27" s="480"/>
      <c r="M27" s="480"/>
    </row>
    <row r="28" spans="1:65" s="32" customFormat="1">
      <c r="B28" s="439" t="s">
        <v>89</v>
      </c>
      <c r="C28" s="439"/>
      <c r="D28" s="439"/>
      <c r="E28" s="439"/>
      <c r="F28" s="439"/>
      <c r="G28" s="439"/>
      <c r="H28" s="439"/>
      <c r="I28" s="439"/>
      <c r="J28" s="439"/>
      <c r="K28" s="439"/>
      <c r="L28" s="439"/>
      <c r="M28" s="439"/>
    </row>
    <row r="29" spans="1:65" s="32" customFormat="1" ht="32.5" customHeight="1">
      <c r="B29" s="416" t="s">
        <v>781</v>
      </c>
      <c r="C29" s="416"/>
      <c r="D29" s="416"/>
      <c r="E29" s="416"/>
      <c r="F29" s="416"/>
      <c r="G29" s="416"/>
      <c r="H29" s="416"/>
      <c r="I29" s="416"/>
      <c r="J29" s="416"/>
      <c r="K29" s="416"/>
      <c r="L29" s="416"/>
      <c r="M29" s="416"/>
    </row>
    <row r="30" spans="1:65" s="32" customFormat="1" ht="20" customHeight="1">
      <c r="B30" s="439" t="s">
        <v>574</v>
      </c>
      <c r="C30" s="439"/>
      <c r="D30" s="439"/>
      <c r="E30" s="439"/>
      <c r="F30" s="439"/>
      <c r="G30" s="439"/>
      <c r="H30" s="439"/>
      <c r="I30" s="439"/>
      <c r="J30" s="439"/>
      <c r="K30" s="439"/>
      <c r="L30" s="439"/>
      <c r="M30" s="439"/>
    </row>
    <row r="31" spans="1:65" s="32" customFormat="1" ht="59" customHeight="1">
      <c r="B31" s="416" t="s">
        <v>575</v>
      </c>
      <c r="C31" s="416"/>
      <c r="D31" s="416"/>
      <c r="E31" s="416"/>
      <c r="F31" s="416"/>
      <c r="G31" s="416"/>
      <c r="H31" s="416"/>
      <c r="I31" s="416"/>
      <c r="J31" s="416"/>
      <c r="K31" s="416"/>
      <c r="L31" s="416"/>
      <c r="M31" s="416"/>
    </row>
    <row r="32" spans="1:65" s="32" customFormat="1" ht="15.75" customHeight="1">
      <c r="B32" s="252" t="s">
        <v>640</v>
      </c>
      <c r="C32" s="252"/>
      <c r="D32" s="252"/>
      <c r="E32" s="252"/>
      <c r="F32" s="252"/>
      <c r="G32" s="252"/>
      <c r="H32" s="252"/>
      <c r="I32" s="252"/>
      <c r="J32" s="252"/>
      <c r="K32" s="252"/>
      <c r="L32" s="252"/>
      <c r="M32" s="25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row r="192" s="32" customFormat="1"/>
    <row r="193" s="32" customFormat="1"/>
    <row r="194" s="32" customFormat="1"/>
    <row r="195" s="32" customFormat="1"/>
    <row r="196" s="32" customFormat="1"/>
    <row r="197" s="32" customFormat="1"/>
    <row r="198" s="32" customFormat="1"/>
    <row r="199" s="32" customFormat="1"/>
    <row r="200" s="32" customFormat="1"/>
    <row r="201" s="32" customFormat="1"/>
    <row r="202" s="32" customFormat="1"/>
    <row r="203" s="32" customFormat="1"/>
    <row r="204" s="32" customFormat="1"/>
    <row r="205" s="32" customFormat="1"/>
    <row r="206" s="32" customFormat="1"/>
    <row r="207" s="32" customFormat="1"/>
    <row r="208" s="32" customFormat="1"/>
    <row r="209" s="32" customFormat="1"/>
    <row r="210" s="32" customFormat="1"/>
    <row r="211" s="32" customFormat="1"/>
    <row r="212" s="32" customFormat="1"/>
    <row r="213" s="32" customFormat="1"/>
    <row r="214" s="32" customFormat="1"/>
    <row r="215" s="32" customFormat="1"/>
    <row r="216" s="32" customFormat="1"/>
  </sheetData>
  <mergeCells count="18">
    <mergeCell ref="A2:F2"/>
    <mergeCell ref="B16:M16"/>
    <mergeCell ref="B30:M30"/>
    <mergeCell ref="B13:M13"/>
    <mergeCell ref="A1:F1"/>
    <mergeCell ref="B29:M29"/>
    <mergeCell ref="B8:M8"/>
    <mergeCell ref="B9:M9"/>
    <mergeCell ref="B10:M10"/>
    <mergeCell ref="B11:M11"/>
    <mergeCell ref="B15:M15"/>
    <mergeCell ref="B17:M17"/>
    <mergeCell ref="B28:M28"/>
    <mergeCell ref="B31:M31"/>
    <mergeCell ref="B12:M12"/>
    <mergeCell ref="B27:M27"/>
    <mergeCell ref="B18:M18"/>
    <mergeCell ref="B14:M14"/>
  </mergeCells>
  <hyperlinks>
    <hyperlink ref="A3" location="Index!A1" display="Index" xr:uid="{00000000-0004-0000-0B00-000000000000}"/>
    <hyperlink ref="B13:M13" r:id="rId1" display="● Transmission and distribution losses are no longer published for overseas electricity, since these are now calculated and published by the IEA." xr:uid="{00000000-0004-0000-0B00-000001000000}"/>
  </hyperlinks>
  <pageMargins left="0.7" right="0.7" top="0.75" bottom="0.75" header="0.3" footer="0.3"/>
  <pageSetup paperSize="9" scale="18" fitToHeight="0" orientation="landscape" r:id="rId2"/>
  <headerFooter alignWithMargins="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6">
    <tabColor theme="5" tint="0.39997558519241921"/>
  </sheetPr>
  <dimension ref="A1:IV273"/>
  <sheetViews>
    <sheetView workbookViewId="0">
      <selection sqref="A1:F1"/>
    </sheetView>
  </sheetViews>
  <sheetFormatPr baseColWidth="10" defaultColWidth="11.1640625" defaultRowHeight="15"/>
  <cols>
    <col min="1" max="1" width="5.5" style="35" customWidth="1"/>
    <col min="2" max="2" width="25" style="35" customWidth="1"/>
    <col min="3" max="3" width="50.5" style="35" customWidth="1"/>
    <col min="4" max="4" width="16.5" style="35" customWidth="1"/>
    <col min="5" max="12" width="12.5" style="35" customWidth="1"/>
    <col min="13" max="13" width="30.1640625" style="35" customWidth="1"/>
    <col min="14" max="14" width="13" style="35" customWidth="1"/>
    <col min="15" max="18" width="11.1640625" style="35"/>
    <col min="19" max="19" width="12.5" style="35" customWidth="1"/>
    <col min="20" max="16384" width="11.1640625" style="35"/>
  </cols>
  <sheetData>
    <row r="1" spans="1:256">
      <c r="A1" s="432" t="s">
        <v>186</v>
      </c>
      <c r="B1" s="432"/>
      <c r="C1" s="432"/>
      <c r="D1" s="432"/>
      <c r="E1" s="432"/>
      <c r="F1" s="432"/>
      <c r="G1" s="259"/>
      <c r="H1" s="259"/>
      <c r="I1" s="259"/>
      <c r="J1" s="259"/>
      <c r="K1" s="259"/>
      <c r="L1" s="259"/>
      <c r="M1" s="259"/>
      <c r="N1" s="259"/>
      <c r="O1" s="259"/>
      <c r="P1" s="259"/>
      <c r="Q1" s="259"/>
      <c r="R1" s="259"/>
      <c r="S1" s="259"/>
      <c r="T1" s="259"/>
      <c r="U1" s="259"/>
      <c r="V1" s="259"/>
      <c r="W1" s="259"/>
      <c r="X1" s="259"/>
      <c r="Y1" s="259"/>
      <c r="Z1" s="259"/>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c r="BQ1" s="259"/>
      <c r="BR1" s="259"/>
      <c r="BS1" s="259"/>
      <c r="BT1" s="259"/>
      <c r="BU1" s="259"/>
      <c r="BV1" s="259"/>
      <c r="BW1" s="259"/>
      <c r="BX1" s="259"/>
      <c r="BY1" s="259"/>
      <c r="BZ1" s="259"/>
      <c r="CA1" s="259"/>
      <c r="CB1" s="259"/>
      <c r="CC1" s="259"/>
      <c r="CD1" s="259"/>
      <c r="CE1" s="259"/>
      <c r="CF1" s="259"/>
      <c r="CG1" s="259"/>
      <c r="CH1" s="259"/>
      <c r="CI1" s="259"/>
      <c r="CJ1" s="259"/>
      <c r="CK1" s="259"/>
      <c r="CL1" s="259"/>
      <c r="CM1" s="259"/>
      <c r="CN1" s="259"/>
      <c r="CO1" s="259"/>
      <c r="CP1" s="259"/>
      <c r="CQ1" s="259"/>
      <c r="CR1" s="259"/>
      <c r="CS1" s="259"/>
      <c r="CT1" s="259"/>
      <c r="CU1" s="259"/>
      <c r="CV1" s="259"/>
      <c r="CW1" s="259"/>
      <c r="CX1" s="259"/>
      <c r="CY1" s="259"/>
      <c r="CZ1" s="259"/>
      <c r="DA1" s="259"/>
      <c r="DB1" s="259"/>
      <c r="DC1" s="259"/>
      <c r="DD1" s="259"/>
      <c r="DE1" s="259"/>
      <c r="DF1" s="259"/>
      <c r="DG1" s="259"/>
      <c r="DH1" s="259"/>
      <c r="DI1" s="259"/>
      <c r="DJ1" s="259"/>
      <c r="DK1" s="259"/>
      <c r="DL1" s="259"/>
      <c r="DM1" s="259"/>
      <c r="DN1" s="259"/>
      <c r="DO1" s="259"/>
      <c r="DP1" s="259"/>
      <c r="DQ1" s="259"/>
      <c r="DR1" s="259"/>
      <c r="DS1" s="259"/>
      <c r="DT1" s="259"/>
      <c r="DU1" s="259"/>
      <c r="DV1" s="259"/>
      <c r="DW1" s="259"/>
      <c r="DX1" s="259"/>
      <c r="DY1" s="259"/>
      <c r="DZ1" s="259"/>
      <c r="EA1" s="259"/>
      <c r="EB1" s="259"/>
      <c r="EC1" s="259"/>
      <c r="ED1" s="259"/>
      <c r="EE1" s="259"/>
      <c r="EF1" s="259"/>
      <c r="EG1" s="259"/>
      <c r="EH1" s="259"/>
      <c r="EI1" s="259"/>
      <c r="EJ1" s="259"/>
      <c r="EK1" s="259"/>
      <c r="EL1" s="259"/>
      <c r="EM1" s="259"/>
      <c r="EN1" s="259"/>
      <c r="EO1" s="259"/>
      <c r="EP1" s="259"/>
      <c r="EQ1" s="259"/>
      <c r="ER1" s="259"/>
      <c r="ES1" s="259"/>
      <c r="ET1" s="259"/>
      <c r="EU1" s="259"/>
      <c r="EV1" s="259"/>
      <c r="EW1" s="259"/>
      <c r="EX1" s="259"/>
      <c r="EY1" s="259"/>
      <c r="EZ1" s="259"/>
      <c r="FA1" s="259"/>
      <c r="FB1" s="259"/>
      <c r="FC1" s="259"/>
      <c r="FD1" s="259"/>
      <c r="FE1" s="259"/>
      <c r="FF1" s="259"/>
      <c r="FG1" s="259"/>
      <c r="FH1" s="259"/>
      <c r="FI1" s="259"/>
      <c r="FJ1" s="259"/>
      <c r="FK1" s="259"/>
      <c r="FL1" s="259"/>
      <c r="FM1" s="259"/>
      <c r="FN1" s="259"/>
      <c r="FO1" s="259"/>
      <c r="FP1" s="259"/>
      <c r="FQ1" s="259"/>
      <c r="FR1" s="259"/>
      <c r="FS1" s="259"/>
      <c r="FT1" s="259"/>
      <c r="FU1" s="259"/>
      <c r="FV1" s="259"/>
      <c r="FW1" s="259"/>
      <c r="FX1" s="259"/>
      <c r="FY1" s="259"/>
      <c r="FZ1" s="259"/>
      <c r="GA1" s="259"/>
      <c r="GB1" s="259"/>
      <c r="GC1" s="259"/>
      <c r="GD1" s="259"/>
      <c r="GE1" s="259"/>
      <c r="GF1" s="259"/>
      <c r="GG1" s="259"/>
      <c r="GH1" s="259"/>
      <c r="GI1" s="259"/>
      <c r="GJ1" s="259"/>
      <c r="GK1" s="259"/>
      <c r="GL1" s="259"/>
      <c r="GM1" s="259"/>
      <c r="GN1" s="259"/>
      <c r="GO1" s="259"/>
      <c r="GP1" s="259"/>
      <c r="GQ1" s="259"/>
      <c r="GR1" s="259"/>
      <c r="GS1" s="259"/>
      <c r="GT1" s="259"/>
      <c r="GU1" s="259"/>
      <c r="GV1" s="259"/>
      <c r="GW1" s="259"/>
      <c r="GX1" s="259"/>
      <c r="GY1" s="259"/>
      <c r="GZ1" s="259"/>
      <c r="HA1" s="259"/>
      <c r="HB1" s="259"/>
      <c r="HC1" s="259"/>
      <c r="HD1" s="259"/>
      <c r="HE1" s="259"/>
      <c r="HF1" s="259"/>
      <c r="HG1" s="259"/>
      <c r="HH1" s="259"/>
      <c r="HI1" s="259"/>
      <c r="HJ1" s="259"/>
      <c r="HK1" s="259"/>
      <c r="HL1" s="259"/>
      <c r="HM1" s="259"/>
      <c r="HN1" s="259"/>
      <c r="HO1" s="259"/>
      <c r="HP1" s="259"/>
      <c r="HQ1" s="259"/>
      <c r="HR1" s="259"/>
      <c r="HS1" s="259"/>
      <c r="HT1" s="259"/>
      <c r="HU1" s="259"/>
      <c r="HV1" s="259"/>
      <c r="HW1" s="259"/>
      <c r="HX1" s="259"/>
      <c r="HY1" s="259"/>
      <c r="HZ1" s="259"/>
      <c r="IA1" s="259"/>
      <c r="IB1" s="259"/>
      <c r="IC1" s="259"/>
      <c r="ID1" s="259"/>
      <c r="IE1" s="259"/>
      <c r="IF1" s="259"/>
      <c r="IG1" s="259"/>
      <c r="IH1" s="259"/>
      <c r="II1" s="259"/>
      <c r="IJ1" s="259"/>
      <c r="IK1" s="259"/>
      <c r="IL1" s="259"/>
      <c r="IM1" s="259"/>
      <c r="IN1" s="259"/>
      <c r="IO1" s="259"/>
      <c r="IP1" s="259"/>
      <c r="IQ1" s="259"/>
      <c r="IR1" s="259"/>
      <c r="IS1" s="259"/>
      <c r="IT1" s="259"/>
      <c r="IU1" s="259"/>
      <c r="IV1" s="259"/>
    </row>
    <row r="2" spans="1:256" ht="21">
      <c r="A2" s="453" t="s">
        <v>723</v>
      </c>
      <c r="B2" s="453"/>
      <c r="C2" s="453"/>
      <c r="D2" s="453"/>
      <c r="E2" s="453"/>
      <c r="F2" s="453"/>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row>
    <row r="3" spans="1:256">
      <c r="A3" s="126" t="s">
        <v>185</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row>
    <row r="4" spans="1:256"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row>
    <row r="5" spans="1:256" ht="16" thickTop="1">
      <c r="A5" s="32"/>
      <c r="B5" s="4" t="s">
        <v>12</v>
      </c>
      <c r="C5" s="74" t="s">
        <v>723</v>
      </c>
      <c r="D5" s="4" t="s">
        <v>830</v>
      </c>
      <c r="E5" s="52">
        <v>44348</v>
      </c>
      <c r="F5" s="97" t="s">
        <v>175</v>
      </c>
      <c r="G5" s="52" t="s">
        <v>859</v>
      </c>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row>
    <row r="6" spans="1:256" ht="16" thickBot="1">
      <c r="A6" s="32"/>
      <c r="B6" s="100" t="s">
        <v>136</v>
      </c>
      <c r="C6" s="68" t="s">
        <v>102</v>
      </c>
      <c r="D6" s="88" t="s">
        <v>33</v>
      </c>
      <c r="E6" s="54">
        <v>1</v>
      </c>
      <c r="F6" s="88" t="s">
        <v>20</v>
      </c>
      <c r="G6" s="112">
        <v>2020</v>
      </c>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spans="1:256" ht="17" thickTop="1" thickBo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spans="1:256" ht="44" customHeight="1" thickTop="1" thickBot="1">
      <c r="A8" s="32"/>
      <c r="B8" s="524" t="s">
        <v>713</v>
      </c>
      <c r="C8" s="525"/>
      <c r="D8" s="525"/>
      <c r="E8" s="525"/>
      <c r="F8" s="525"/>
      <c r="G8" s="525"/>
      <c r="H8" s="525"/>
      <c r="I8" s="525"/>
      <c r="J8" s="525"/>
      <c r="K8" s="525"/>
      <c r="L8" s="525"/>
      <c r="M8" s="526"/>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row>
    <row r="9" spans="1:256" ht="16" thickTop="1">
      <c r="A9" s="32"/>
      <c r="B9" s="416"/>
      <c r="C9" s="420"/>
      <c r="D9" s="420"/>
      <c r="E9" s="420"/>
      <c r="F9" s="420"/>
      <c r="G9" s="420"/>
      <c r="H9" s="420"/>
      <c r="I9" s="420"/>
      <c r="J9" s="420"/>
      <c r="K9" s="420"/>
      <c r="L9" s="420"/>
      <c r="M9" s="420"/>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row>
    <row r="10" spans="1:256" ht="16">
      <c r="A10" s="32"/>
      <c r="B10" s="480" t="s">
        <v>176</v>
      </c>
      <c r="C10" s="480"/>
      <c r="D10" s="480"/>
      <c r="E10" s="480"/>
      <c r="F10" s="480"/>
      <c r="G10" s="480"/>
      <c r="H10" s="480"/>
      <c r="I10" s="480"/>
      <c r="J10" s="480"/>
      <c r="K10" s="480"/>
      <c r="L10" s="480"/>
      <c r="M10" s="480"/>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row>
    <row r="11" spans="1:256">
      <c r="A11" s="32"/>
      <c r="B11" s="491" t="s">
        <v>714</v>
      </c>
      <c r="C11" s="491"/>
      <c r="D11" s="491"/>
      <c r="E11" s="491"/>
      <c r="F11" s="491"/>
      <c r="G11" s="491"/>
      <c r="H11" s="491"/>
      <c r="I11" s="491"/>
      <c r="J11" s="491"/>
      <c r="K11" s="491"/>
      <c r="L11" s="491"/>
      <c r="M11" s="491"/>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c r="IV11" s="32"/>
    </row>
    <row r="12" spans="1:256">
      <c r="A12" s="32"/>
      <c r="B12" s="491" t="s">
        <v>715</v>
      </c>
      <c r="C12" s="491"/>
      <c r="D12" s="491"/>
      <c r="E12" s="491"/>
      <c r="F12" s="491"/>
      <c r="G12" s="491"/>
      <c r="H12" s="491"/>
      <c r="I12" s="491"/>
      <c r="J12" s="491"/>
      <c r="K12" s="491"/>
      <c r="L12" s="491"/>
      <c r="M12" s="491"/>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row>
    <row r="13" spans="1:256">
      <c r="A13" s="32"/>
      <c r="B13" s="416"/>
      <c r="C13" s="416"/>
      <c r="D13" s="416"/>
      <c r="E13" s="416"/>
      <c r="F13" s="416"/>
      <c r="G13" s="416"/>
      <c r="H13" s="416"/>
      <c r="I13" s="416"/>
      <c r="J13" s="416"/>
      <c r="K13" s="416"/>
      <c r="L13" s="416"/>
      <c r="M13" s="416"/>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row>
    <row r="14" spans="1:256" ht="16">
      <c r="A14" s="32"/>
      <c r="B14" s="480" t="s">
        <v>111</v>
      </c>
      <c r="C14" s="480"/>
      <c r="D14" s="480"/>
      <c r="E14" s="480"/>
      <c r="F14" s="480"/>
      <c r="G14" s="480"/>
      <c r="H14" s="480"/>
      <c r="I14" s="480"/>
      <c r="J14" s="480"/>
      <c r="K14" s="480"/>
      <c r="L14" s="480"/>
      <c r="M14" s="480"/>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row>
    <row r="15" spans="1:256">
      <c r="A15" s="32"/>
      <c r="B15" s="416" t="s">
        <v>716</v>
      </c>
      <c r="C15" s="416"/>
      <c r="D15" s="416"/>
      <c r="E15" s="416"/>
      <c r="F15" s="416"/>
      <c r="G15" s="416"/>
      <c r="H15" s="416"/>
      <c r="I15" s="522"/>
      <c r="J15" s="522"/>
      <c r="K15" s="522"/>
      <c r="L15" s="522"/>
      <c r="M15" s="52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row>
    <row r="16" spans="1:256">
      <c r="A16" s="32"/>
      <c r="B16" s="416" t="s">
        <v>708</v>
      </c>
      <c r="C16" s="416"/>
      <c r="D16" s="416"/>
      <c r="E16" s="416"/>
      <c r="F16" s="416"/>
      <c r="G16" s="416"/>
      <c r="H16" s="416"/>
      <c r="I16" s="522"/>
      <c r="J16" s="522"/>
      <c r="K16" s="522"/>
      <c r="L16" s="522"/>
      <c r="M16" s="52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row>
    <row r="17" spans="1:256">
      <c r="A17" s="32"/>
      <c r="B17" s="416" t="s">
        <v>709</v>
      </c>
      <c r="C17" s="416"/>
      <c r="D17" s="416"/>
      <c r="E17" s="416"/>
      <c r="F17" s="416"/>
      <c r="G17" s="416"/>
      <c r="H17" s="416"/>
      <c r="I17" s="522"/>
      <c r="J17" s="522"/>
      <c r="K17" s="522"/>
      <c r="L17" s="522"/>
      <c r="M17" s="52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row>
    <row r="18" spans="1:256">
      <c r="A18" s="32"/>
      <c r="B18" s="416" t="s">
        <v>717</v>
      </c>
      <c r="C18" s="416"/>
      <c r="D18" s="416"/>
      <c r="E18" s="416"/>
      <c r="F18" s="416"/>
      <c r="G18" s="416"/>
      <c r="H18" s="416"/>
      <c r="I18" s="522"/>
      <c r="J18" s="522"/>
      <c r="K18" s="522"/>
      <c r="L18" s="522"/>
      <c r="M18" s="52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row>
    <row r="19" spans="1:256">
      <c r="A19" s="105"/>
      <c r="B19" s="117"/>
      <c r="C19" s="138"/>
      <c r="D19" s="117"/>
      <c r="E19" s="117"/>
      <c r="F19" s="117"/>
      <c r="G19" s="117"/>
      <c r="H19" s="117"/>
      <c r="I19" s="117"/>
      <c r="J19" s="117"/>
      <c r="K19" s="117"/>
      <c r="L19" s="117"/>
      <c r="M19" s="117"/>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5"/>
      <c r="BK19" s="105"/>
      <c r="BL19" s="105"/>
      <c r="BM19" s="105"/>
      <c r="BN19" s="105"/>
      <c r="BO19" s="105"/>
      <c r="BP19" s="105"/>
      <c r="BQ19" s="105"/>
      <c r="BR19" s="105"/>
      <c r="BS19" s="105"/>
      <c r="BT19" s="105"/>
      <c r="BU19" s="105"/>
      <c r="BV19" s="105"/>
      <c r="BW19" s="105"/>
      <c r="BX19" s="105"/>
      <c r="BY19" s="105"/>
      <c r="BZ19" s="105"/>
      <c r="CA19" s="105"/>
      <c r="CB19" s="105"/>
      <c r="CC19" s="105"/>
      <c r="CD19" s="105"/>
      <c r="CE19" s="105"/>
      <c r="CF19" s="105"/>
      <c r="CG19" s="105"/>
      <c r="CH19" s="105"/>
      <c r="CI19" s="105"/>
      <c r="CJ19" s="105"/>
      <c r="CK19" s="105"/>
      <c r="CL19" s="105"/>
      <c r="CM19" s="105"/>
      <c r="CN19" s="105"/>
      <c r="CO19" s="105"/>
      <c r="CP19" s="105"/>
      <c r="CQ19" s="105"/>
      <c r="CR19" s="105"/>
      <c r="CS19" s="105"/>
      <c r="CT19" s="105"/>
      <c r="CU19" s="105"/>
      <c r="CV19" s="105"/>
      <c r="CW19" s="105"/>
      <c r="CX19" s="105"/>
      <c r="CY19" s="105"/>
      <c r="CZ19" s="105"/>
      <c r="DA19" s="105"/>
      <c r="DB19" s="105"/>
      <c r="DC19" s="105"/>
      <c r="DD19" s="105"/>
      <c r="DE19" s="105"/>
      <c r="DF19" s="105"/>
      <c r="DG19" s="105"/>
      <c r="DH19" s="105"/>
      <c r="DI19" s="105"/>
      <c r="DJ19" s="105"/>
      <c r="DK19" s="105"/>
      <c r="DL19" s="105"/>
      <c r="DM19" s="105"/>
      <c r="DN19" s="105"/>
      <c r="DO19" s="105"/>
      <c r="DP19" s="105"/>
      <c r="DQ19" s="105"/>
      <c r="DR19" s="105"/>
      <c r="DS19" s="105"/>
      <c r="DT19" s="105"/>
      <c r="DU19" s="105"/>
      <c r="DV19" s="105"/>
      <c r="DW19" s="105"/>
      <c r="DX19" s="105"/>
      <c r="DY19" s="105"/>
      <c r="DZ19" s="105"/>
      <c r="EA19" s="105"/>
      <c r="EB19" s="105"/>
      <c r="EC19" s="105"/>
      <c r="ED19" s="105"/>
      <c r="EE19" s="105"/>
      <c r="EF19" s="105"/>
      <c r="EG19" s="105"/>
      <c r="EH19" s="105"/>
      <c r="EI19" s="105"/>
      <c r="EJ19" s="105"/>
      <c r="EK19" s="105"/>
      <c r="EL19" s="105"/>
      <c r="EM19" s="105"/>
      <c r="EN19" s="105"/>
      <c r="EO19" s="105"/>
      <c r="EP19" s="105"/>
      <c r="EQ19" s="105"/>
      <c r="ER19" s="105"/>
      <c r="ES19" s="105"/>
      <c r="ET19" s="105"/>
      <c r="EU19" s="105"/>
      <c r="EV19" s="105"/>
      <c r="EW19" s="105"/>
      <c r="EX19" s="105"/>
      <c r="EY19" s="105"/>
      <c r="EZ19" s="105"/>
      <c r="FA19" s="105"/>
      <c r="FB19" s="105"/>
      <c r="FC19" s="105"/>
      <c r="FD19" s="105"/>
      <c r="FE19" s="105"/>
      <c r="FF19" s="105"/>
      <c r="FG19" s="105"/>
      <c r="FH19" s="105"/>
      <c r="FI19" s="105"/>
      <c r="FJ19" s="105"/>
      <c r="FK19" s="105"/>
      <c r="FL19" s="105"/>
      <c r="FM19" s="105"/>
      <c r="FN19" s="105"/>
      <c r="FO19" s="105"/>
      <c r="FP19" s="105"/>
      <c r="FQ19" s="105"/>
      <c r="FR19" s="105"/>
      <c r="FS19" s="105"/>
      <c r="FT19" s="105"/>
      <c r="FU19" s="105"/>
      <c r="FV19" s="105"/>
      <c r="FW19" s="105"/>
      <c r="FX19" s="105"/>
      <c r="FY19" s="105"/>
      <c r="FZ19" s="105"/>
      <c r="GA19" s="105"/>
      <c r="GB19" s="105"/>
      <c r="GC19" s="105"/>
      <c r="GD19" s="105"/>
      <c r="GE19" s="105"/>
      <c r="GF19" s="105"/>
      <c r="GG19" s="105"/>
      <c r="GH19" s="105"/>
      <c r="GI19" s="105"/>
      <c r="GJ19" s="105"/>
      <c r="GK19" s="105"/>
      <c r="GL19" s="105"/>
      <c r="GM19" s="105"/>
      <c r="GN19" s="105"/>
      <c r="GO19" s="105"/>
      <c r="GP19" s="105"/>
      <c r="GQ19" s="105"/>
      <c r="GR19" s="105"/>
      <c r="GS19" s="105"/>
      <c r="GT19" s="105"/>
      <c r="GU19" s="105"/>
      <c r="GV19" s="105"/>
      <c r="GW19" s="105"/>
      <c r="GX19" s="105"/>
      <c r="GY19" s="105"/>
      <c r="GZ19" s="105"/>
      <c r="HA19" s="105"/>
      <c r="HB19" s="105"/>
      <c r="HC19" s="105"/>
      <c r="HD19" s="105"/>
      <c r="HE19" s="105"/>
      <c r="HF19" s="105"/>
      <c r="HG19" s="105"/>
      <c r="HH19" s="105"/>
      <c r="HI19" s="105"/>
      <c r="HJ19" s="105"/>
      <c r="HK19" s="105"/>
      <c r="HL19" s="105"/>
      <c r="HM19" s="105"/>
      <c r="HN19" s="105"/>
      <c r="HO19" s="105"/>
      <c r="HP19" s="105"/>
      <c r="HQ19" s="105"/>
      <c r="HR19" s="105"/>
      <c r="HS19" s="105"/>
      <c r="HT19" s="105"/>
      <c r="HU19" s="105"/>
      <c r="HV19" s="105"/>
      <c r="HW19" s="105"/>
      <c r="HX19" s="105"/>
      <c r="HY19" s="105"/>
      <c r="HZ19" s="105"/>
      <c r="IA19" s="105"/>
      <c r="IB19" s="105"/>
      <c r="IC19" s="105"/>
      <c r="ID19" s="105"/>
      <c r="IE19" s="105"/>
      <c r="IF19" s="105"/>
      <c r="IG19" s="105"/>
      <c r="IH19" s="105"/>
      <c r="II19" s="105"/>
      <c r="IJ19" s="105"/>
      <c r="IK19" s="105"/>
      <c r="IL19" s="105"/>
      <c r="IM19" s="105"/>
      <c r="IN19" s="105"/>
      <c r="IO19" s="105"/>
      <c r="IP19" s="105"/>
      <c r="IQ19" s="105"/>
      <c r="IR19" s="105"/>
      <c r="IS19" s="105"/>
      <c r="IT19" s="105"/>
      <c r="IU19" s="105"/>
      <c r="IV19" s="105"/>
    </row>
    <row r="20" spans="1:256">
      <c r="A20" s="105"/>
      <c r="B20" s="105"/>
      <c r="C20" s="105"/>
      <c r="D20" s="117"/>
      <c r="E20" s="117"/>
      <c r="F20" s="117"/>
      <c r="G20" s="117"/>
      <c r="H20" s="117"/>
      <c r="I20" s="117"/>
      <c r="J20" s="117"/>
      <c r="K20" s="117"/>
      <c r="L20" s="117"/>
      <c r="M20" s="117"/>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5"/>
      <c r="AR20" s="105"/>
      <c r="AS20" s="105"/>
      <c r="AT20" s="105"/>
      <c r="AU20" s="105"/>
      <c r="AV20" s="105"/>
      <c r="AW20" s="105"/>
      <c r="AX20" s="105"/>
      <c r="AY20" s="105"/>
      <c r="AZ20" s="105"/>
      <c r="BA20" s="105"/>
      <c r="BB20" s="105"/>
      <c r="BC20" s="105"/>
      <c r="BD20" s="105"/>
      <c r="BE20" s="105"/>
      <c r="BF20" s="105"/>
      <c r="BG20" s="105"/>
      <c r="BH20" s="105"/>
      <c r="BI20" s="105"/>
      <c r="BJ20" s="105"/>
      <c r="BK20" s="105"/>
      <c r="BL20" s="105"/>
      <c r="BM20" s="105"/>
      <c r="BN20" s="105"/>
      <c r="BO20" s="105"/>
      <c r="BP20" s="105"/>
      <c r="BQ20" s="105"/>
      <c r="BR20" s="105"/>
      <c r="BS20" s="105"/>
      <c r="BT20" s="105"/>
      <c r="BU20" s="105"/>
      <c r="BV20" s="105"/>
      <c r="BW20" s="105"/>
      <c r="BX20" s="105"/>
      <c r="BY20" s="105"/>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38"/>
      <c r="IV20" s="38"/>
    </row>
    <row r="21" spans="1:256">
      <c r="A21" s="105"/>
      <c r="B21" s="153"/>
      <c r="C21" s="104"/>
      <c r="D21" s="117"/>
      <c r="E21" s="313"/>
      <c r="F21" s="313"/>
      <c r="G21" s="313"/>
      <c r="H21" s="313"/>
      <c r="I21" s="313"/>
      <c r="J21" s="313"/>
      <c r="K21" s="313"/>
      <c r="L21" s="313"/>
      <c r="M21" s="117"/>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c r="BO21" s="105"/>
      <c r="BP21" s="105"/>
      <c r="BQ21" s="105"/>
      <c r="BR21" s="105"/>
      <c r="BS21" s="105"/>
      <c r="BT21" s="105"/>
      <c r="BU21" s="105"/>
      <c r="BV21" s="105"/>
      <c r="BW21" s="105"/>
      <c r="BX21" s="105"/>
      <c r="BY21" s="105"/>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38"/>
      <c r="IV21" s="38"/>
    </row>
    <row r="22" spans="1:256">
      <c r="A22" s="105"/>
      <c r="B22" s="105"/>
      <c r="C22" s="105"/>
      <c r="D22" s="105"/>
      <c r="E22" s="523" t="s">
        <v>680</v>
      </c>
      <c r="F22" s="523"/>
      <c r="G22" s="523"/>
      <c r="H22" s="523"/>
      <c r="I22" s="523" t="s">
        <v>681</v>
      </c>
      <c r="J22" s="523"/>
      <c r="K22" s="523"/>
      <c r="L22" s="523"/>
      <c r="M22" s="117"/>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c r="BO22" s="105"/>
      <c r="BP22" s="105"/>
      <c r="BQ22" s="105"/>
      <c r="BR22" s="105"/>
      <c r="BS22" s="105"/>
      <c r="BT22" s="105"/>
      <c r="BU22" s="105"/>
      <c r="BV22" s="105"/>
      <c r="BW22" s="105"/>
      <c r="BX22" s="105"/>
      <c r="BY22" s="105"/>
      <c r="BZ22" s="105"/>
      <c r="CA22" s="105"/>
      <c r="CB22" s="105"/>
      <c r="CC22" s="105"/>
      <c r="CD22" s="105"/>
      <c r="CE22" s="105"/>
      <c r="CF22" s="105"/>
      <c r="CG22" s="105"/>
      <c r="CH22" s="105"/>
      <c r="CI22" s="105"/>
      <c r="CJ22" s="105"/>
      <c r="CK22" s="105"/>
      <c r="CL22" s="105"/>
      <c r="CM22" s="105"/>
      <c r="CN22" s="105"/>
      <c r="CO22" s="105"/>
      <c r="CP22" s="105"/>
      <c r="CQ22" s="105"/>
      <c r="CR22" s="105"/>
      <c r="CS22" s="105"/>
      <c r="CT22" s="105"/>
      <c r="CU22" s="105"/>
      <c r="CV22" s="105"/>
      <c r="CW22" s="105"/>
      <c r="CX22" s="105"/>
      <c r="CY22" s="105"/>
      <c r="CZ22" s="105"/>
      <c r="DA22" s="105"/>
      <c r="DB22" s="105"/>
      <c r="DC22" s="105"/>
      <c r="DD22" s="105"/>
      <c r="DE22" s="105"/>
      <c r="DF22" s="105"/>
      <c r="DG22" s="105"/>
      <c r="DH22" s="105"/>
      <c r="DI22" s="105"/>
      <c r="DJ22" s="105"/>
      <c r="DK22" s="105"/>
      <c r="DL22" s="105"/>
      <c r="DM22" s="105"/>
      <c r="DN22" s="105"/>
      <c r="DO22" s="105"/>
      <c r="DP22" s="105"/>
      <c r="DQ22" s="105"/>
      <c r="DR22" s="105"/>
      <c r="DS22" s="105"/>
      <c r="DT22" s="105"/>
      <c r="DU22" s="105"/>
      <c r="DV22" s="105"/>
      <c r="DW22" s="105"/>
      <c r="DX22" s="105"/>
      <c r="DY22" s="105"/>
      <c r="DZ22" s="105"/>
      <c r="EA22" s="105"/>
      <c r="EB22" s="105"/>
      <c r="EC22" s="105"/>
      <c r="ED22" s="105"/>
      <c r="EE22" s="105"/>
      <c r="EF22" s="105"/>
      <c r="EG22" s="105"/>
      <c r="EH22" s="105"/>
      <c r="EI22" s="105"/>
      <c r="EJ22" s="105"/>
      <c r="EK22" s="105"/>
      <c r="EL22" s="105"/>
      <c r="EM22" s="105"/>
      <c r="EN22" s="105"/>
      <c r="EO22" s="105"/>
      <c r="EP22" s="105"/>
      <c r="EQ22" s="105"/>
      <c r="ER22" s="105"/>
      <c r="ES22" s="105"/>
      <c r="ET22" s="105"/>
      <c r="EU22" s="105"/>
      <c r="EV22" s="105"/>
      <c r="EW22" s="105"/>
      <c r="EX22" s="105"/>
      <c r="EY22" s="105"/>
      <c r="EZ22" s="105"/>
      <c r="FA22" s="105"/>
      <c r="FB22" s="105"/>
      <c r="FC22" s="105"/>
      <c r="FD22" s="105"/>
      <c r="FE22" s="105"/>
      <c r="FF22" s="105"/>
      <c r="FG22" s="105"/>
      <c r="FH22" s="105"/>
      <c r="FI22" s="105"/>
      <c r="FJ22" s="105"/>
      <c r="FK22" s="105"/>
      <c r="FL22" s="105"/>
      <c r="FM22" s="105"/>
      <c r="FN22" s="105"/>
      <c r="FO22" s="105"/>
      <c r="FP22" s="105"/>
      <c r="FQ22" s="105"/>
      <c r="FR22" s="105"/>
      <c r="FS22" s="105"/>
      <c r="FT22" s="105"/>
      <c r="FU22" s="105"/>
      <c r="FV22" s="105"/>
      <c r="FW22" s="105"/>
      <c r="FX22" s="105"/>
      <c r="FY22" s="105"/>
      <c r="FZ22" s="105"/>
      <c r="GA22" s="105"/>
      <c r="GB22" s="105"/>
      <c r="GC22" s="105"/>
      <c r="GD22" s="105"/>
      <c r="GE22" s="105"/>
      <c r="GF22" s="105"/>
      <c r="GG22" s="105"/>
      <c r="GH22" s="105"/>
      <c r="GI22" s="105"/>
      <c r="GJ22" s="105"/>
      <c r="GK22" s="105"/>
      <c r="GL22" s="105"/>
      <c r="GM22" s="105"/>
      <c r="GN22" s="105"/>
      <c r="GO22" s="105"/>
      <c r="GP22" s="105"/>
      <c r="GQ22" s="105"/>
      <c r="GR22" s="105"/>
      <c r="GS22" s="105"/>
      <c r="GT22" s="105"/>
      <c r="GU22" s="105"/>
      <c r="GV22" s="105"/>
      <c r="GW22" s="105"/>
      <c r="GX22" s="105"/>
      <c r="GY22" s="105"/>
      <c r="GZ22" s="105"/>
      <c r="HA22" s="105"/>
      <c r="HB22" s="105"/>
      <c r="HC22" s="105"/>
      <c r="HD22" s="105"/>
      <c r="HE22" s="105"/>
      <c r="HF22" s="105"/>
      <c r="HG22" s="105"/>
      <c r="HH22" s="105"/>
      <c r="HI22" s="105"/>
      <c r="HJ22" s="105"/>
      <c r="HK22" s="105"/>
      <c r="HL22" s="105"/>
      <c r="HM22" s="105"/>
      <c r="HN22" s="105"/>
      <c r="HO22" s="105"/>
      <c r="HP22" s="105"/>
      <c r="HQ22" s="105"/>
      <c r="HR22" s="105"/>
      <c r="HS22" s="105"/>
      <c r="HT22" s="105"/>
      <c r="HU22" s="105"/>
      <c r="HV22" s="105"/>
      <c r="HW22" s="105"/>
      <c r="HX22" s="105"/>
      <c r="HY22" s="105"/>
      <c r="HZ22" s="105"/>
      <c r="IA22" s="105"/>
      <c r="IB22" s="105"/>
      <c r="IC22" s="105"/>
      <c r="ID22" s="105"/>
      <c r="IE22" s="105"/>
      <c r="IF22" s="105"/>
      <c r="IG22" s="105"/>
      <c r="IH22" s="105"/>
      <c r="II22" s="105"/>
      <c r="IJ22" s="105"/>
      <c r="IK22" s="105"/>
      <c r="IL22" s="105"/>
      <c r="IM22" s="105"/>
      <c r="IN22" s="105"/>
      <c r="IO22" s="105"/>
      <c r="IP22" s="105"/>
      <c r="IQ22" s="105"/>
      <c r="IR22" s="105"/>
      <c r="IS22" s="105"/>
      <c r="IT22" s="105"/>
      <c r="IU22" s="105"/>
      <c r="IV22" s="105"/>
    </row>
    <row r="23" spans="1:256" ht="17">
      <c r="A23" s="105"/>
      <c r="B23" s="129" t="s">
        <v>188</v>
      </c>
      <c r="C23" s="129" t="s">
        <v>239</v>
      </c>
      <c r="D23" s="129" t="s">
        <v>190</v>
      </c>
      <c r="E23" s="130" t="s">
        <v>732</v>
      </c>
      <c r="F23" s="130" t="s">
        <v>733</v>
      </c>
      <c r="G23" s="130" t="s">
        <v>734</v>
      </c>
      <c r="H23" s="130" t="s">
        <v>735</v>
      </c>
      <c r="I23" s="130" t="s">
        <v>732</v>
      </c>
      <c r="J23" s="130" t="s">
        <v>733</v>
      </c>
      <c r="K23" s="130" t="s">
        <v>734</v>
      </c>
      <c r="L23" s="130" t="s">
        <v>735</v>
      </c>
      <c r="M23" s="117"/>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c r="CL23" s="105"/>
      <c r="CM23" s="105"/>
      <c r="CN23" s="105"/>
      <c r="CO23" s="105"/>
      <c r="CP23" s="105"/>
      <c r="CQ23" s="105"/>
      <c r="CR23" s="105"/>
      <c r="CS23" s="105"/>
      <c r="CT23" s="105"/>
      <c r="CU23" s="105"/>
      <c r="CV23" s="105"/>
      <c r="CW23" s="105"/>
      <c r="CX23" s="105"/>
      <c r="CY23" s="105"/>
      <c r="CZ23" s="105"/>
      <c r="DA23" s="105"/>
      <c r="DB23" s="105"/>
      <c r="DC23" s="105"/>
      <c r="DD23" s="105"/>
      <c r="DE23" s="105"/>
      <c r="DF23" s="105"/>
      <c r="DG23" s="105"/>
      <c r="DH23" s="105"/>
      <c r="DI23" s="105"/>
      <c r="DJ23" s="105"/>
      <c r="DK23" s="105"/>
      <c r="DL23" s="105"/>
      <c r="DM23" s="105"/>
      <c r="DN23" s="105"/>
      <c r="DO23" s="105"/>
      <c r="DP23" s="105"/>
      <c r="DQ23" s="105"/>
      <c r="DR23" s="105"/>
      <c r="DS23" s="105"/>
      <c r="DT23" s="105"/>
      <c r="DU23" s="105"/>
      <c r="DV23" s="105"/>
      <c r="DW23" s="105"/>
      <c r="DX23" s="105"/>
      <c r="DY23" s="105"/>
      <c r="DZ23" s="105"/>
      <c r="EA23" s="105"/>
      <c r="EB23" s="105"/>
      <c r="EC23" s="105"/>
      <c r="ED23" s="105"/>
      <c r="EE23" s="105"/>
      <c r="EF23" s="105"/>
      <c r="EG23" s="105"/>
      <c r="EH23" s="105"/>
      <c r="EI23" s="105"/>
      <c r="EJ23" s="105"/>
      <c r="EK23" s="105"/>
      <c r="EL23" s="105"/>
      <c r="EM23" s="105"/>
      <c r="EN23" s="105"/>
      <c r="EO23" s="105"/>
      <c r="EP23" s="105"/>
      <c r="EQ23" s="105"/>
      <c r="ER23" s="105"/>
      <c r="ES23" s="105"/>
      <c r="ET23" s="105"/>
      <c r="EU23" s="105"/>
      <c r="EV23" s="105"/>
      <c r="EW23" s="105"/>
      <c r="EX23" s="105"/>
      <c r="EY23" s="105"/>
      <c r="EZ23" s="105"/>
      <c r="FA23" s="105"/>
      <c r="FB23" s="105"/>
      <c r="FC23" s="105"/>
      <c r="FD23" s="105"/>
      <c r="FE23" s="105"/>
      <c r="FF23" s="105"/>
      <c r="FG23" s="105"/>
      <c r="FH23" s="105"/>
      <c r="FI23" s="105"/>
      <c r="FJ23" s="105"/>
      <c r="FK23" s="105"/>
      <c r="FL23" s="105"/>
      <c r="FM23" s="105"/>
      <c r="FN23" s="105"/>
      <c r="FO23" s="105"/>
      <c r="FP23" s="105"/>
      <c r="FQ23" s="105"/>
      <c r="FR23" s="105"/>
      <c r="FS23" s="105"/>
      <c r="FT23" s="105"/>
      <c r="FU23" s="105"/>
      <c r="FV23" s="105"/>
      <c r="FW23" s="105"/>
      <c r="FX23" s="105"/>
      <c r="FY23" s="105"/>
      <c r="FZ23" s="105"/>
      <c r="GA23" s="105"/>
      <c r="GB23" s="105"/>
      <c r="GC23" s="105"/>
      <c r="GD23" s="105"/>
      <c r="GE23" s="105"/>
      <c r="GF23" s="105"/>
      <c r="GG23" s="105"/>
      <c r="GH23" s="105"/>
      <c r="GI23" s="105"/>
      <c r="GJ23" s="105"/>
      <c r="GK23" s="105"/>
      <c r="GL23" s="105"/>
      <c r="GM23" s="105"/>
      <c r="GN23" s="105"/>
      <c r="GO23" s="105"/>
      <c r="GP23" s="105"/>
      <c r="GQ23" s="105"/>
      <c r="GR23" s="105"/>
      <c r="GS23" s="105"/>
      <c r="GT23" s="105"/>
      <c r="GU23" s="105"/>
      <c r="GV23" s="105"/>
      <c r="GW23" s="105"/>
      <c r="GX23" s="105"/>
      <c r="GY23" s="105"/>
      <c r="GZ23" s="105"/>
      <c r="HA23" s="105"/>
      <c r="HB23" s="105"/>
      <c r="HC23" s="105"/>
      <c r="HD23" s="105"/>
      <c r="HE23" s="105"/>
      <c r="HF23" s="105"/>
      <c r="HG23" s="105"/>
      <c r="HH23" s="105"/>
      <c r="HI23" s="105"/>
      <c r="HJ23" s="105"/>
      <c r="HK23" s="105"/>
      <c r="HL23" s="105"/>
      <c r="HM23" s="105"/>
      <c r="HN23" s="105"/>
      <c r="HO23" s="105"/>
      <c r="HP23" s="105"/>
      <c r="HQ23" s="105"/>
      <c r="HR23" s="105"/>
      <c r="HS23" s="105"/>
      <c r="HT23" s="105"/>
      <c r="HU23" s="105"/>
      <c r="HV23" s="105"/>
      <c r="HW23" s="105"/>
      <c r="HX23" s="105"/>
      <c r="HY23" s="105"/>
      <c r="HZ23" s="105"/>
      <c r="IA23" s="105"/>
      <c r="IB23" s="105"/>
      <c r="IC23" s="105"/>
      <c r="ID23" s="105"/>
      <c r="IE23" s="105"/>
      <c r="IF23" s="105"/>
      <c r="IG23" s="105"/>
      <c r="IH23" s="105"/>
      <c r="II23" s="105"/>
      <c r="IJ23" s="105"/>
      <c r="IK23" s="105"/>
      <c r="IL23" s="105"/>
      <c r="IM23" s="105"/>
      <c r="IN23" s="105"/>
      <c r="IO23" s="105"/>
      <c r="IP23" s="105"/>
      <c r="IQ23" s="105"/>
      <c r="IR23" s="105"/>
      <c r="IS23" s="105"/>
      <c r="IT23" s="105"/>
      <c r="IU23" s="105"/>
      <c r="IV23" s="105"/>
    </row>
    <row r="24" spans="1:256">
      <c r="A24" s="105"/>
      <c r="B24" s="488" t="s">
        <v>338</v>
      </c>
      <c r="C24" s="488" t="s">
        <v>339</v>
      </c>
      <c r="D24" s="130" t="s">
        <v>130</v>
      </c>
      <c r="E24" s="289" t="s">
        <v>655</v>
      </c>
      <c r="F24" s="289" t="s">
        <v>655</v>
      </c>
      <c r="G24" s="289" t="s">
        <v>655</v>
      </c>
      <c r="H24" s="289" t="s">
        <v>655</v>
      </c>
      <c r="I24" s="289">
        <v>3.8400000000000001E-3</v>
      </c>
      <c r="J24" s="289">
        <v>3.81E-3</v>
      </c>
      <c r="K24" s="289">
        <v>1.0000000000000001E-5</v>
      </c>
      <c r="L24" s="289">
        <v>2.0000000000000002E-5</v>
      </c>
      <c r="M24" s="313"/>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c r="BP24" s="105"/>
      <c r="BQ24" s="105"/>
      <c r="BR24" s="105"/>
      <c r="BS24" s="105"/>
      <c r="BT24" s="105"/>
      <c r="BU24" s="105"/>
      <c r="BV24" s="105"/>
      <c r="BW24" s="105"/>
      <c r="BX24" s="105"/>
      <c r="BY24" s="105"/>
      <c r="BZ24" s="105"/>
      <c r="CA24" s="105"/>
      <c r="CB24" s="105"/>
      <c r="CC24" s="105"/>
      <c r="CD24" s="105"/>
      <c r="CE24" s="105"/>
      <c r="CF24" s="105"/>
      <c r="CG24" s="105"/>
      <c r="CH24" s="105"/>
      <c r="CI24" s="105"/>
      <c r="CJ24" s="105"/>
      <c r="CK24" s="105"/>
      <c r="CL24" s="105"/>
      <c r="CM24" s="105"/>
      <c r="CN24" s="105"/>
      <c r="CO24" s="105"/>
      <c r="CP24" s="105"/>
      <c r="CQ24" s="105"/>
      <c r="CR24" s="105"/>
      <c r="CS24" s="105"/>
      <c r="CT24" s="105"/>
      <c r="CU24" s="105"/>
      <c r="CV24" s="105"/>
      <c r="CW24" s="105"/>
      <c r="CX24" s="105"/>
      <c r="CY24" s="105"/>
      <c r="CZ24" s="105"/>
      <c r="DA24" s="105"/>
      <c r="DB24" s="105"/>
      <c r="DC24" s="105"/>
      <c r="DD24" s="105"/>
      <c r="DE24" s="105"/>
      <c r="DF24" s="105"/>
      <c r="DG24" s="105"/>
      <c r="DH24" s="105"/>
      <c r="DI24" s="105"/>
      <c r="DJ24" s="105"/>
      <c r="DK24" s="105"/>
      <c r="DL24" s="105"/>
      <c r="DM24" s="105"/>
      <c r="DN24" s="105"/>
      <c r="DO24" s="105"/>
      <c r="DP24" s="105"/>
      <c r="DQ24" s="105"/>
      <c r="DR24" s="105"/>
      <c r="DS24" s="105"/>
      <c r="DT24" s="105"/>
      <c r="DU24" s="105"/>
      <c r="DV24" s="105"/>
      <c r="DW24" s="105"/>
      <c r="DX24" s="105"/>
      <c r="DY24" s="105"/>
      <c r="DZ24" s="105"/>
      <c r="EA24" s="105"/>
      <c r="EB24" s="105"/>
      <c r="EC24" s="105"/>
      <c r="ED24" s="105"/>
      <c r="EE24" s="105"/>
      <c r="EF24" s="105"/>
      <c r="EG24" s="105"/>
      <c r="EH24" s="105"/>
      <c r="EI24" s="105"/>
      <c r="EJ24" s="105"/>
      <c r="EK24" s="105"/>
      <c r="EL24" s="105"/>
      <c r="EM24" s="105"/>
      <c r="EN24" s="105"/>
      <c r="EO24" s="105"/>
      <c r="EP24" s="105"/>
      <c r="EQ24" s="105"/>
      <c r="ER24" s="105"/>
      <c r="ES24" s="105"/>
      <c r="ET24" s="105"/>
      <c r="EU24" s="105"/>
      <c r="EV24" s="105"/>
      <c r="EW24" s="105"/>
      <c r="EX24" s="105"/>
      <c r="EY24" s="105"/>
      <c r="EZ24" s="105"/>
      <c r="FA24" s="105"/>
      <c r="FB24" s="105"/>
      <c r="FC24" s="105"/>
      <c r="FD24" s="105"/>
      <c r="FE24" s="105"/>
      <c r="FF24" s="105"/>
      <c r="FG24" s="105"/>
      <c r="FH24" s="105"/>
      <c r="FI24" s="105"/>
      <c r="FJ24" s="105"/>
      <c r="FK24" s="105"/>
      <c r="FL24" s="105"/>
      <c r="FM24" s="105"/>
      <c r="FN24" s="105"/>
      <c r="FO24" s="105"/>
      <c r="FP24" s="105"/>
      <c r="FQ24" s="105"/>
      <c r="FR24" s="105"/>
      <c r="FS24" s="105"/>
      <c r="FT24" s="105"/>
      <c r="FU24" s="105"/>
      <c r="FV24" s="105"/>
      <c r="FW24" s="105"/>
      <c r="FX24" s="105"/>
      <c r="FY24" s="105"/>
      <c r="FZ24" s="105"/>
      <c r="GA24" s="105"/>
      <c r="GB24" s="105"/>
      <c r="GC24" s="105"/>
      <c r="GD24" s="105"/>
      <c r="GE24" s="105"/>
      <c r="GF24" s="105"/>
      <c r="GG24" s="105"/>
      <c r="GH24" s="105"/>
      <c r="GI24" s="105"/>
      <c r="GJ24" s="105"/>
      <c r="GK24" s="105"/>
      <c r="GL24" s="105"/>
      <c r="GM24" s="105"/>
      <c r="GN24" s="105"/>
      <c r="GO24" s="105"/>
      <c r="GP24" s="105"/>
      <c r="GQ24" s="105"/>
      <c r="GR24" s="105"/>
      <c r="GS24" s="105"/>
      <c r="GT24" s="105"/>
      <c r="GU24" s="105"/>
      <c r="GV24" s="105"/>
      <c r="GW24" s="105"/>
      <c r="GX24" s="105"/>
      <c r="GY24" s="105"/>
      <c r="GZ24" s="105"/>
      <c r="HA24" s="105"/>
      <c r="HB24" s="105"/>
      <c r="HC24" s="105"/>
      <c r="HD24" s="105"/>
      <c r="HE24" s="105"/>
      <c r="HF24" s="105"/>
      <c r="HG24" s="105"/>
      <c r="HH24" s="105"/>
      <c r="HI24" s="105"/>
      <c r="HJ24" s="105"/>
      <c r="HK24" s="105"/>
      <c r="HL24" s="105"/>
      <c r="HM24" s="105"/>
      <c r="HN24" s="105"/>
      <c r="HO24" s="105"/>
      <c r="HP24" s="105"/>
      <c r="HQ24" s="105"/>
      <c r="HR24" s="105"/>
      <c r="HS24" s="105"/>
      <c r="HT24" s="105"/>
      <c r="HU24" s="105"/>
      <c r="HV24" s="105"/>
      <c r="HW24" s="105"/>
      <c r="HX24" s="105"/>
      <c r="HY24" s="105"/>
      <c r="HZ24" s="105"/>
      <c r="IA24" s="105"/>
      <c r="IB24" s="105"/>
      <c r="IC24" s="105"/>
      <c r="ID24" s="105"/>
      <c r="IE24" s="105"/>
      <c r="IF24" s="105"/>
      <c r="IG24" s="105"/>
      <c r="IH24" s="105"/>
      <c r="II24" s="105"/>
      <c r="IJ24" s="105"/>
      <c r="IK24" s="105"/>
      <c r="IL24" s="105"/>
      <c r="IM24" s="105"/>
      <c r="IN24" s="105"/>
      <c r="IO24" s="105"/>
      <c r="IP24" s="105"/>
      <c r="IQ24" s="105"/>
      <c r="IR24" s="105"/>
      <c r="IS24" s="105"/>
      <c r="IT24" s="105"/>
      <c r="IU24" s="105"/>
      <c r="IV24" s="105"/>
    </row>
    <row r="25" spans="1:256">
      <c r="A25" s="105"/>
      <c r="B25" s="488"/>
      <c r="C25" s="488"/>
      <c r="D25" s="130" t="s">
        <v>340</v>
      </c>
      <c r="E25" s="289" t="s">
        <v>655</v>
      </c>
      <c r="F25" s="289" t="s">
        <v>655</v>
      </c>
      <c r="G25" s="289" t="s">
        <v>655</v>
      </c>
      <c r="H25" s="289" t="s">
        <v>655</v>
      </c>
      <c r="I25" s="289">
        <v>6.1900000000000002E-3</v>
      </c>
      <c r="J25" s="289">
        <v>6.13E-3</v>
      </c>
      <c r="K25" s="289">
        <v>2.0000000000000002E-5</v>
      </c>
      <c r="L25" s="289">
        <v>4.0000000000000003E-5</v>
      </c>
      <c r="M25" s="313"/>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c r="BP25" s="105"/>
      <c r="BQ25" s="105"/>
      <c r="BR25" s="105"/>
      <c r="BS25" s="105"/>
      <c r="BT25" s="105"/>
      <c r="BU25" s="105"/>
      <c r="BV25" s="105"/>
      <c r="BW25" s="105"/>
      <c r="BX25" s="105"/>
      <c r="BY25" s="105"/>
      <c r="BZ25" s="105"/>
      <c r="CA25" s="105"/>
      <c r="CB25" s="105"/>
      <c r="CC25" s="105"/>
      <c r="CD25" s="105"/>
      <c r="CE25" s="105"/>
      <c r="CF25" s="105"/>
      <c r="CG25" s="105"/>
      <c r="CH25" s="105"/>
      <c r="CI25" s="105"/>
      <c r="CJ25" s="105"/>
      <c r="CK25" s="105"/>
      <c r="CL25" s="105"/>
      <c r="CM25" s="105"/>
      <c r="CN25" s="105"/>
      <c r="CO25" s="105"/>
      <c r="CP25" s="105"/>
      <c r="CQ25" s="105"/>
      <c r="CR25" s="105"/>
      <c r="CS25" s="105"/>
      <c r="CT25" s="105"/>
      <c r="CU25" s="105"/>
      <c r="CV25" s="105"/>
      <c r="CW25" s="105"/>
      <c r="CX25" s="105"/>
      <c r="CY25" s="105"/>
      <c r="CZ25" s="105"/>
      <c r="DA25" s="105"/>
      <c r="DB25" s="105"/>
      <c r="DC25" s="105"/>
      <c r="DD25" s="105"/>
      <c r="DE25" s="105"/>
      <c r="DF25" s="105"/>
      <c r="DG25" s="105"/>
      <c r="DH25" s="105"/>
      <c r="DI25" s="105"/>
      <c r="DJ25" s="105"/>
      <c r="DK25" s="105"/>
      <c r="DL25" s="105"/>
      <c r="DM25" s="105"/>
      <c r="DN25" s="105"/>
      <c r="DO25" s="105"/>
      <c r="DP25" s="105"/>
      <c r="DQ25" s="105"/>
      <c r="DR25" s="105"/>
      <c r="DS25" s="105"/>
      <c r="DT25" s="105"/>
      <c r="DU25" s="105"/>
      <c r="DV25" s="105"/>
      <c r="DW25" s="105"/>
      <c r="DX25" s="105"/>
      <c r="DY25" s="105"/>
      <c r="DZ25" s="105"/>
      <c r="EA25" s="105"/>
      <c r="EB25" s="105"/>
      <c r="EC25" s="105"/>
      <c r="ED25" s="105"/>
      <c r="EE25" s="105"/>
      <c r="EF25" s="105"/>
      <c r="EG25" s="105"/>
      <c r="EH25" s="105"/>
      <c r="EI25" s="105"/>
      <c r="EJ25" s="105"/>
      <c r="EK25" s="105"/>
      <c r="EL25" s="105"/>
      <c r="EM25" s="105"/>
      <c r="EN25" s="105"/>
      <c r="EO25" s="105"/>
      <c r="EP25" s="105"/>
      <c r="EQ25" s="105"/>
      <c r="ER25" s="105"/>
      <c r="ES25" s="105"/>
      <c r="ET25" s="105"/>
      <c r="EU25" s="105"/>
      <c r="EV25" s="105"/>
      <c r="EW25" s="105"/>
      <c r="EX25" s="105"/>
      <c r="EY25" s="105"/>
      <c r="EZ25" s="105"/>
      <c r="FA25" s="105"/>
      <c r="FB25" s="105"/>
      <c r="FC25" s="105"/>
      <c r="FD25" s="105"/>
      <c r="FE25" s="105"/>
      <c r="FF25" s="105"/>
      <c r="FG25" s="105"/>
      <c r="FH25" s="105"/>
      <c r="FI25" s="105"/>
      <c r="FJ25" s="105"/>
      <c r="FK25" s="105"/>
      <c r="FL25" s="105"/>
      <c r="FM25" s="105"/>
      <c r="FN25" s="105"/>
      <c r="FO25" s="105"/>
      <c r="FP25" s="105"/>
      <c r="FQ25" s="105"/>
      <c r="FR25" s="105"/>
      <c r="FS25" s="105"/>
      <c r="FT25" s="105"/>
      <c r="FU25" s="105"/>
      <c r="FV25" s="105"/>
      <c r="FW25" s="105"/>
      <c r="FX25" s="105"/>
      <c r="FY25" s="105"/>
      <c r="FZ25" s="105"/>
      <c r="GA25" s="105"/>
      <c r="GB25" s="105"/>
      <c r="GC25" s="105"/>
      <c r="GD25" s="105"/>
      <c r="GE25" s="105"/>
      <c r="GF25" s="105"/>
      <c r="GG25" s="105"/>
      <c r="GH25" s="105"/>
      <c r="GI25" s="105"/>
      <c r="GJ25" s="105"/>
      <c r="GK25" s="105"/>
      <c r="GL25" s="105"/>
      <c r="GM25" s="105"/>
      <c r="GN25" s="105"/>
      <c r="GO25" s="105"/>
      <c r="GP25" s="105"/>
      <c r="GQ25" s="105"/>
      <c r="GR25" s="105"/>
      <c r="GS25" s="105"/>
      <c r="GT25" s="105"/>
      <c r="GU25" s="105"/>
      <c r="GV25" s="105"/>
      <c r="GW25" s="105"/>
      <c r="GX25" s="105"/>
      <c r="GY25" s="105"/>
      <c r="GZ25" s="105"/>
      <c r="HA25" s="105"/>
      <c r="HB25" s="105"/>
      <c r="HC25" s="105"/>
      <c r="HD25" s="105"/>
      <c r="HE25" s="105"/>
      <c r="HF25" s="105"/>
      <c r="HG25" s="105"/>
      <c r="HH25" s="105"/>
      <c r="HI25" s="105"/>
      <c r="HJ25" s="105"/>
      <c r="HK25" s="105"/>
      <c r="HL25" s="105"/>
      <c r="HM25" s="105"/>
      <c r="HN25" s="105"/>
      <c r="HO25" s="105"/>
      <c r="HP25" s="105"/>
      <c r="HQ25" s="105"/>
      <c r="HR25" s="105"/>
      <c r="HS25" s="105"/>
      <c r="HT25" s="105"/>
      <c r="HU25" s="105"/>
      <c r="HV25" s="105"/>
      <c r="HW25" s="105"/>
      <c r="HX25" s="105"/>
      <c r="HY25" s="105"/>
      <c r="HZ25" s="105"/>
      <c r="IA25" s="105"/>
      <c r="IB25" s="105"/>
      <c r="IC25" s="105"/>
      <c r="ID25" s="105"/>
      <c r="IE25" s="105"/>
      <c r="IF25" s="105"/>
      <c r="IG25" s="105"/>
      <c r="IH25" s="105"/>
      <c r="II25" s="105"/>
      <c r="IJ25" s="105"/>
      <c r="IK25" s="105"/>
      <c r="IL25" s="105"/>
      <c r="IM25" s="105"/>
      <c r="IN25" s="105"/>
      <c r="IO25" s="105"/>
      <c r="IP25" s="105"/>
      <c r="IQ25" s="105"/>
      <c r="IR25" s="105"/>
      <c r="IS25" s="105"/>
      <c r="IT25" s="105"/>
      <c r="IU25" s="105"/>
      <c r="IV25" s="105"/>
    </row>
    <row r="26" spans="1:256">
      <c r="A26" s="105"/>
      <c r="B26" s="488"/>
      <c r="C26" s="488" t="s">
        <v>341</v>
      </c>
      <c r="D26" s="130" t="s">
        <v>130</v>
      </c>
      <c r="E26" s="289">
        <v>2.8700000000000002E-3</v>
      </c>
      <c r="F26" s="289">
        <v>2.8400000000000001E-3</v>
      </c>
      <c r="G26" s="289">
        <v>1.0000000000000001E-5</v>
      </c>
      <c r="H26" s="289">
        <v>2.0000000000000002E-5</v>
      </c>
      <c r="I26" s="289">
        <v>3.5899999999999999E-3</v>
      </c>
      <c r="J26" s="289">
        <v>3.5599999999999998E-3</v>
      </c>
      <c r="K26" s="289">
        <v>1.0000000000000001E-5</v>
      </c>
      <c r="L26" s="289">
        <v>2.0000000000000002E-5</v>
      </c>
      <c r="M26" s="313"/>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05"/>
      <c r="AP26" s="105"/>
      <c r="AQ26" s="105"/>
      <c r="AR26" s="105"/>
      <c r="AS26" s="105"/>
      <c r="AT26" s="105"/>
      <c r="AU26" s="105"/>
      <c r="AV26" s="105"/>
      <c r="AW26" s="105"/>
      <c r="AX26" s="105"/>
      <c r="AY26" s="105"/>
      <c r="AZ26" s="105"/>
      <c r="BA26" s="105"/>
      <c r="BB26" s="105"/>
      <c r="BC26" s="105"/>
      <c r="BD26" s="105"/>
      <c r="BE26" s="105"/>
      <c r="BF26" s="105"/>
      <c r="BG26" s="105"/>
      <c r="BH26" s="105"/>
      <c r="BI26" s="105"/>
      <c r="BJ26" s="105"/>
      <c r="BK26" s="105"/>
      <c r="BL26" s="105"/>
      <c r="BM26" s="105"/>
      <c r="BN26" s="105"/>
      <c r="BO26" s="105"/>
      <c r="BP26" s="105"/>
      <c r="BQ26" s="105"/>
      <c r="BR26" s="105"/>
      <c r="BS26" s="105"/>
      <c r="BT26" s="105"/>
      <c r="BU26" s="105"/>
      <c r="BV26" s="105"/>
      <c r="BW26" s="105"/>
      <c r="BX26" s="105"/>
      <c r="BY26" s="105"/>
      <c r="BZ26" s="105"/>
      <c r="CA26" s="105"/>
      <c r="CB26" s="105"/>
      <c r="CC26" s="105"/>
      <c r="CD26" s="105"/>
      <c r="CE26" s="105"/>
      <c r="CF26" s="105"/>
      <c r="CG26" s="105"/>
      <c r="CH26" s="105"/>
      <c r="CI26" s="105"/>
      <c r="CJ26" s="105"/>
      <c r="CK26" s="105"/>
      <c r="CL26" s="105"/>
      <c r="CM26" s="105"/>
      <c r="CN26" s="105"/>
      <c r="CO26" s="105"/>
      <c r="CP26" s="105"/>
      <c r="CQ26" s="105"/>
      <c r="CR26" s="105"/>
      <c r="CS26" s="105"/>
      <c r="CT26" s="105"/>
      <c r="CU26" s="105"/>
      <c r="CV26" s="105"/>
      <c r="CW26" s="105"/>
      <c r="CX26" s="105"/>
      <c r="CY26" s="105"/>
      <c r="CZ26" s="105"/>
      <c r="DA26" s="105"/>
      <c r="DB26" s="105"/>
      <c r="DC26" s="105"/>
      <c r="DD26" s="105"/>
      <c r="DE26" s="105"/>
      <c r="DF26" s="105"/>
      <c r="DG26" s="105"/>
      <c r="DH26" s="105"/>
      <c r="DI26" s="105"/>
      <c r="DJ26" s="105"/>
      <c r="DK26" s="105"/>
      <c r="DL26" s="105"/>
      <c r="DM26" s="105"/>
      <c r="DN26" s="105"/>
      <c r="DO26" s="105"/>
      <c r="DP26" s="105"/>
      <c r="DQ26" s="105"/>
      <c r="DR26" s="105"/>
      <c r="DS26" s="105"/>
      <c r="DT26" s="105"/>
      <c r="DU26" s="105"/>
      <c r="DV26" s="105"/>
      <c r="DW26" s="105"/>
      <c r="DX26" s="105"/>
      <c r="DY26" s="105"/>
      <c r="DZ26" s="105"/>
      <c r="EA26" s="105"/>
      <c r="EB26" s="105"/>
      <c r="EC26" s="105"/>
      <c r="ED26" s="105"/>
      <c r="EE26" s="105"/>
      <c r="EF26" s="105"/>
      <c r="EG26" s="105"/>
      <c r="EH26" s="105"/>
      <c r="EI26" s="105"/>
      <c r="EJ26" s="105"/>
      <c r="EK26" s="105"/>
      <c r="EL26" s="105"/>
      <c r="EM26" s="105"/>
      <c r="EN26" s="105"/>
      <c r="EO26" s="105"/>
      <c r="EP26" s="105"/>
      <c r="EQ26" s="105"/>
      <c r="ER26" s="105"/>
      <c r="ES26" s="105"/>
      <c r="ET26" s="105"/>
      <c r="EU26" s="105"/>
      <c r="EV26" s="105"/>
      <c r="EW26" s="105"/>
      <c r="EX26" s="105"/>
      <c r="EY26" s="105"/>
      <c r="EZ26" s="105"/>
      <c r="FA26" s="105"/>
      <c r="FB26" s="105"/>
      <c r="FC26" s="105"/>
      <c r="FD26" s="105"/>
      <c r="FE26" s="105"/>
      <c r="FF26" s="105"/>
      <c r="FG26" s="105"/>
      <c r="FH26" s="105"/>
      <c r="FI26" s="105"/>
      <c r="FJ26" s="105"/>
      <c r="FK26" s="105"/>
      <c r="FL26" s="105"/>
      <c r="FM26" s="105"/>
      <c r="FN26" s="105"/>
      <c r="FO26" s="105"/>
      <c r="FP26" s="105"/>
      <c r="FQ26" s="105"/>
      <c r="FR26" s="105"/>
      <c r="FS26" s="105"/>
      <c r="FT26" s="105"/>
      <c r="FU26" s="105"/>
      <c r="FV26" s="105"/>
      <c r="FW26" s="105"/>
      <c r="FX26" s="105"/>
      <c r="FY26" s="105"/>
      <c r="FZ26" s="105"/>
      <c r="GA26" s="105"/>
      <c r="GB26" s="105"/>
      <c r="GC26" s="105"/>
      <c r="GD26" s="105"/>
      <c r="GE26" s="105"/>
      <c r="GF26" s="105"/>
      <c r="GG26" s="105"/>
      <c r="GH26" s="105"/>
      <c r="GI26" s="105"/>
      <c r="GJ26" s="105"/>
      <c r="GK26" s="105"/>
      <c r="GL26" s="105"/>
      <c r="GM26" s="105"/>
      <c r="GN26" s="105"/>
      <c r="GO26" s="105"/>
      <c r="GP26" s="105"/>
      <c r="GQ26" s="105"/>
      <c r="GR26" s="105"/>
      <c r="GS26" s="105"/>
      <c r="GT26" s="105"/>
      <c r="GU26" s="105"/>
      <c r="GV26" s="105"/>
      <c r="GW26" s="105"/>
      <c r="GX26" s="105"/>
      <c r="GY26" s="105"/>
      <c r="GZ26" s="105"/>
      <c r="HA26" s="105"/>
      <c r="HB26" s="105"/>
      <c r="HC26" s="105"/>
      <c r="HD26" s="105"/>
      <c r="HE26" s="105"/>
      <c r="HF26" s="105"/>
      <c r="HG26" s="105"/>
      <c r="HH26" s="105"/>
      <c r="HI26" s="105"/>
      <c r="HJ26" s="105"/>
      <c r="HK26" s="105"/>
      <c r="HL26" s="105"/>
      <c r="HM26" s="105"/>
      <c r="HN26" s="105"/>
      <c r="HO26" s="105"/>
      <c r="HP26" s="105"/>
      <c r="HQ26" s="105"/>
      <c r="HR26" s="105"/>
      <c r="HS26" s="105"/>
      <c r="HT26" s="105"/>
      <c r="HU26" s="105"/>
      <c r="HV26" s="105"/>
      <c r="HW26" s="105"/>
      <c r="HX26" s="105"/>
      <c r="HY26" s="105"/>
      <c r="HZ26" s="105"/>
      <c r="IA26" s="105"/>
      <c r="IB26" s="105"/>
      <c r="IC26" s="105"/>
      <c r="ID26" s="105"/>
      <c r="IE26" s="105"/>
      <c r="IF26" s="105"/>
      <c r="IG26" s="105"/>
      <c r="IH26" s="105"/>
      <c r="II26" s="105"/>
      <c r="IJ26" s="105"/>
      <c r="IK26" s="105"/>
      <c r="IL26" s="105"/>
      <c r="IM26" s="105"/>
      <c r="IN26" s="105"/>
      <c r="IO26" s="105"/>
      <c r="IP26" s="105"/>
      <c r="IQ26" s="105"/>
      <c r="IR26" s="105"/>
      <c r="IS26" s="105"/>
      <c r="IT26" s="105"/>
      <c r="IU26" s="105"/>
      <c r="IV26" s="105"/>
    </row>
    <row r="27" spans="1:256">
      <c r="A27" s="105"/>
      <c r="B27" s="488"/>
      <c r="C27" s="488"/>
      <c r="D27" s="130" t="s">
        <v>340</v>
      </c>
      <c r="E27" s="289">
        <v>4.6199999999999991E-3</v>
      </c>
      <c r="F27" s="289">
        <v>4.5799999999999999E-3</v>
      </c>
      <c r="G27" s="289">
        <v>1.0000000000000001E-5</v>
      </c>
      <c r="H27" s="289">
        <v>3.0000000000000001E-5</v>
      </c>
      <c r="I27" s="289">
        <v>5.77E-3</v>
      </c>
      <c r="J27" s="289">
        <v>5.7200000000000003E-3</v>
      </c>
      <c r="K27" s="289">
        <v>2.0000000000000002E-5</v>
      </c>
      <c r="L27" s="289">
        <v>3.0000000000000001E-5</v>
      </c>
      <c r="M27" s="313"/>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05"/>
      <c r="BJ27" s="105"/>
      <c r="BK27" s="105"/>
      <c r="BL27" s="105"/>
      <c r="BM27" s="105"/>
      <c r="BN27" s="105"/>
      <c r="BO27" s="105"/>
      <c r="BP27" s="105"/>
      <c r="BQ27" s="105"/>
      <c r="BR27" s="105"/>
      <c r="BS27" s="105"/>
      <c r="BT27" s="105"/>
      <c r="BU27" s="105"/>
      <c r="BV27" s="105"/>
      <c r="BW27" s="105"/>
      <c r="BX27" s="105"/>
      <c r="BY27" s="105"/>
      <c r="BZ27" s="105"/>
      <c r="CA27" s="105"/>
      <c r="CB27" s="105"/>
      <c r="CC27" s="105"/>
      <c r="CD27" s="105"/>
      <c r="CE27" s="105"/>
      <c r="CF27" s="105"/>
      <c r="CG27" s="105"/>
      <c r="CH27" s="105"/>
      <c r="CI27" s="105"/>
      <c r="CJ27" s="105"/>
      <c r="CK27" s="105"/>
      <c r="CL27" s="105"/>
      <c r="CM27" s="105"/>
      <c r="CN27" s="105"/>
      <c r="CO27" s="105"/>
      <c r="CP27" s="105"/>
      <c r="CQ27" s="105"/>
      <c r="CR27" s="105"/>
      <c r="CS27" s="105"/>
      <c r="CT27" s="105"/>
      <c r="CU27" s="105"/>
      <c r="CV27" s="105"/>
      <c r="CW27" s="105"/>
      <c r="CX27" s="105"/>
      <c r="CY27" s="105"/>
      <c r="CZ27" s="105"/>
      <c r="DA27" s="105"/>
      <c r="DB27" s="105"/>
      <c r="DC27" s="105"/>
      <c r="DD27" s="105"/>
      <c r="DE27" s="105"/>
      <c r="DF27" s="105"/>
      <c r="DG27" s="105"/>
      <c r="DH27" s="105"/>
      <c r="DI27" s="105"/>
      <c r="DJ27" s="105"/>
      <c r="DK27" s="105"/>
      <c r="DL27" s="105"/>
      <c r="DM27" s="105"/>
      <c r="DN27" s="105"/>
      <c r="DO27" s="105"/>
      <c r="DP27" s="105"/>
      <c r="DQ27" s="105"/>
      <c r="DR27" s="105"/>
      <c r="DS27" s="105"/>
      <c r="DT27" s="105"/>
      <c r="DU27" s="105"/>
      <c r="DV27" s="105"/>
      <c r="DW27" s="105"/>
      <c r="DX27" s="105"/>
      <c r="DY27" s="105"/>
      <c r="DZ27" s="105"/>
      <c r="EA27" s="105"/>
      <c r="EB27" s="105"/>
      <c r="EC27" s="105"/>
      <c r="ED27" s="105"/>
      <c r="EE27" s="105"/>
      <c r="EF27" s="105"/>
      <c r="EG27" s="105"/>
      <c r="EH27" s="105"/>
      <c r="EI27" s="105"/>
      <c r="EJ27" s="105"/>
      <c r="EK27" s="105"/>
      <c r="EL27" s="105"/>
      <c r="EM27" s="105"/>
      <c r="EN27" s="105"/>
      <c r="EO27" s="105"/>
      <c r="EP27" s="105"/>
      <c r="EQ27" s="105"/>
      <c r="ER27" s="105"/>
      <c r="ES27" s="105"/>
      <c r="ET27" s="105"/>
      <c r="EU27" s="105"/>
      <c r="EV27" s="105"/>
      <c r="EW27" s="105"/>
      <c r="EX27" s="105"/>
      <c r="EY27" s="105"/>
      <c r="EZ27" s="105"/>
      <c r="FA27" s="105"/>
      <c r="FB27" s="105"/>
      <c r="FC27" s="105"/>
      <c r="FD27" s="105"/>
      <c r="FE27" s="105"/>
      <c r="FF27" s="105"/>
      <c r="FG27" s="105"/>
      <c r="FH27" s="105"/>
      <c r="FI27" s="105"/>
      <c r="FJ27" s="105"/>
      <c r="FK27" s="105"/>
      <c r="FL27" s="105"/>
      <c r="FM27" s="105"/>
      <c r="FN27" s="105"/>
      <c r="FO27" s="105"/>
      <c r="FP27" s="105"/>
      <c r="FQ27" s="105"/>
      <c r="FR27" s="105"/>
      <c r="FS27" s="105"/>
      <c r="FT27" s="105"/>
      <c r="FU27" s="105"/>
      <c r="FV27" s="105"/>
      <c r="FW27" s="105"/>
      <c r="FX27" s="105"/>
      <c r="FY27" s="105"/>
      <c r="FZ27" s="105"/>
      <c r="GA27" s="105"/>
      <c r="GB27" s="105"/>
      <c r="GC27" s="105"/>
      <c r="GD27" s="105"/>
      <c r="GE27" s="105"/>
      <c r="GF27" s="105"/>
      <c r="GG27" s="105"/>
      <c r="GH27" s="105"/>
      <c r="GI27" s="105"/>
      <c r="GJ27" s="105"/>
      <c r="GK27" s="105"/>
      <c r="GL27" s="105"/>
      <c r="GM27" s="105"/>
      <c r="GN27" s="105"/>
      <c r="GO27" s="105"/>
      <c r="GP27" s="105"/>
      <c r="GQ27" s="105"/>
      <c r="GR27" s="105"/>
      <c r="GS27" s="105"/>
      <c r="GT27" s="105"/>
      <c r="GU27" s="105"/>
      <c r="GV27" s="105"/>
      <c r="GW27" s="105"/>
      <c r="GX27" s="105"/>
      <c r="GY27" s="105"/>
      <c r="GZ27" s="105"/>
      <c r="HA27" s="105"/>
      <c r="HB27" s="105"/>
      <c r="HC27" s="105"/>
      <c r="HD27" s="105"/>
      <c r="HE27" s="105"/>
      <c r="HF27" s="105"/>
      <c r="HG27" s="105"/>
      <c r="HH27" s="105"/>
      <c r="HI27" s="105"/>
      <c r="HJ27" s="105"/>
      <c r="HK27" s="105"/>
      <c r="HL27" s="105"/>
      <c r="HM27" s="105"/>
      <c r="HN27" s="105"/>
      <c r="HO27" s="105"/>
      <c r="HP27" s="105"/>
      <c r="HQ27" s="105"/>
      <c r="HR27" s="105"/>
      <c r="HS27" s="105"/>
      <c r="HT27" s="105"/>
      <c r="HU27" s="105"/>
      <c r="HV27" s="105"/>
      <c r="HW27" s="105"/>
      <c r="HX27" s="105"/>
      <c r="HY27" s="105"/>
      <c r="HZ27" s="105"/>
      <c r="IA27" s="105"/>
      <c r="IB27" s="105"/>
      <c r="IC27" s="105"/>
      <c r="ID27" s="105"/>
      <c r="IE27" s="105"/>
      <c r="IF27" s="105"/>
      <c r="IG27" s="105"/>
      <c r="IH27" s="105"/>
      <c r="II27" s="105"/>
      <c r="IJ27" s="105"/>
      <c r="IK27" s="105"/>
      <c r="IL27" s="105"/>
      <c r="IM27" s="105"/>
      <c r="IN27" s="105"/>
      <c r="IO27" s="105"/>
      <c r="IP27" s="105"/>
      <c r="IQ27" s="105"/>
      <c r="IR27" s="105"/>
      <c r="IS27" s="105"/>
      <c r="IT27" s="105"/>
      <c r="IU27" s="105"/>
      <c r="IV27" s="105"/>
    </row>
    <row r="28" spans="1:256">
      <c r="A28" s="105"/>
      <c r="B28" s="488"/>
      <c r="C28" s="488" t="s">
        <v>342</v>
      </c>
      <c r="D28" s="130" t="s">
        <v>130</v>
      </c>
      <c r="E28" s="289">
        <v>1.7600000000000001E-3</v>
      </c>
      <c r="F28" s="289">
        <v>1.74E-3</v>
      </c>
      <c r="G28" s="289">
        <v>1.0000000000000001E-5</v>
      </c>
      <c r="H28" s="289">
        <v>1.0000000000000001E-5</v>
      </c>
      <c r="I28" s="289">
        <v>4.409999999999999E-3</v>
      </c>
      <c r="J28" s="289">
        <v>4.3699999999999998E-3</v>
      </c>
      <c r="K28" s="289">
        <v>1.0000000000000001E-5</v>
      </c>
      <c r="L28" s="289">
        <v>3.0000000000000001E-5</v>
      </c>
      <c r="M28" s="313"/>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c r="AP28" s="105"/>
      <c r="AQ28" s="105"/>
      <c r="AR28" s="105"/>
      <c r="AS28" s="105"/>
      <c r="AT28" s="105"/>
      <c r="AU28" s="105"/>
      <c r="AV28" s="105"/>
      <c r="AW28" s="105"/>
      <c r="AX28" s="105"/>
      <c r="AY28" s="105"/>
      <c r="AZ28" s="105"/>
      <c r="BA28" s="105"/>
      <c r="BB28" s="105"/>
      <c r="BC28" s="105"/>
      <c r="BD28" s="105"/>
      <c r="BE28" s="105"/>
      <c r="BF28" s="105"/>
      <c r="BG28" s="105"/>
      <c r="BH28" s="105"/>
      <c r="BI28" s="105"/>
      <c r="BJ28" s="105"/>
      <c r="BK28" s="105"/>
      <c r="BL28" s="105"/>
      <c r="BM28" s="105"/>
      <c r="BN28" s="105"/>
      <c r="BO28" s="105"/>
      <c r="BP28" s="105"/>
      <c r="BQ28" s="105"/>
      <c r="BR28" s="105"/>
      <c r="BS28" s="105"/>
      <c r="BT28" s="105"/>
      <c r="BU28" s="105"/>
      <c r="BV28" s="105"/>
      <c r="BW28" s="105"/>
      <c r="BX28" s="105"/>
      <c r="BY28" s="105"/>
      <c r="BZ28" s="105"/>
      <c r="CA28" s="105"/>
      <c r="CB28" s="105"/>
      <c r="CC28" s="105"/>
      <c r="CD28" s="105"/>
      <c r="CE28" s="105"/>
      <c r="CF28" s="105"/>
      <c r="CG28" s="105"/>
      <c r="CH28" s="105"/>
      <c r="CI28" s="105"/>
      <c r="CJ28" s="105"/>
      <c r="CK28" s="105"/>
      <c r="CL28" s="105"/>
      <c r="CM28" s="105"/>
      <c r="CN28" s="105"/>
      <c r="CO28" s="105"/>
      <c r="CP28" s="105"/>
      <c r="CQ28" s="105"/>
      <c r="CR28" s="105"/>
      <c r="CS28" s="105"/>
      <c r="CT28" s="105"/>
      <c r="CU28" s="105"/>
      <c r="CV28" s="105"/>
      <c r="CW28" s="105"/>
      <c r="CX28" s="105"/>
      <c r="CY28" s="105"/>
      <c r="CZ28" s="105"/>
      <c r="DA28" s="105"/>
      <c r="DB28" s="105"/>
      <c r="DC28" s="105"/>
      <c r="DD28" s="105"/>
      <c r="DE28" s="105"/>
      <c r="DF28" s="105"/>
      <c r="DG28" s="105"/>
      <c r="DH28" s="105"/>
      <c r="DI28" s="105"/>
      <c r="DJ28" s="105"/>
      <c r="DK28" s="105"/>
      <c r="DL28" s="105"/>
      <c r="DM28" s="105"/>
      <c r="DN28" s="105"/>
      <c r="DO28" s="105"/>
      <c r="DP28" s="105"/>
      <c r="DQ28" s="105"/>
      <c r="DR28" s="105"/>
      <c r="DS28" s="105"/>
      <c r="DT28" s="105"/>
      <c r="DU28" s="105"/>
      <c r="DV28" s="105"/>
      <c r="DW28" s="105"/>
      <c r="DX28" s="105"/>
      <c r="DY28" s="105"/>
      <c r="DZ28" s="105"/>
      <c r="EA28" s="105"/>
      <c r="EB28" s="105"/>
      <c r="EC28" s="105"/>
      <c r="ED28" s="105"/>
      <c r="EE28" s="105"/>
      <c r="EF28" s="105"/>
      <c r="EG28" s="105"/>
      <c r="EH28" s="105"/>
      <c r="EI28" s="105"/>
      <c r="EJ28" s="105"/>
      <c r="EK28" s="105"/>
      <c r="EL28" s="105"/>
      <c r="EM28" s="105"/>
      <c r="EN28" s="105"/>
      <c r="EO28" s="105"/>
      <c r="EP28" s="105"/>
      <c r="EQ28" s="105"/>
      <c r="ER28" s="105"/>
      <c r="ES28" s="105"/>
      <c r="ET28" s="105"/>
      <c r="EU28" s="105"/>
      <c r="EV28" s="105"/>
      <c r="EW28" s="105"/>
      <c r="EX28" s="105"/>
      <c r="EY28" s="105"/>
      <c r="EZ28" s="105"/>
      <c r="FA28" s="105"/>
      <c r="FB28" s="105"/>
      <c r="FC28" s="105"/>
      <c r="FD28" s="105"/>
      <c r="FE28" s="105"/>
      <c r="FF28" s="105"/>
      <c r="FG28" s="105"/>
      <c r="FH28" s="105"/>
      <c r="FI28" s="105"/>
      <c r="FJ28" s="105"/>
      <c r="FK28" s="105"/>
      <c r="FL28" s="105"/>
      <c r="FM28" s="105"/>
      <c r="FN28" s="105"/>
      <c r="FO28" s="105"/>
      <c r="FP28" s="105"/>
      <c r="FQ28" s="105"/>
      <c r="FR28" s="105"/>
      <c r="FS28" s="105"/>
      <c r="FT28" s="105"/>
      <c r="FU28" s="105"/>
      <c r="FV28" s="105"/>
      <c r="FW28" s="105"/>
      <c r="FX28" s="105"/>
      <c r="FY28" s="105"/>
      <c r="FZ28" s="105"/>
      <c r="GA28" s="105"/>
      <c r="GB28" s="105"/>
      <c r="GC28" s="105"/>
      <c r="GD28" s="105"/>
      <c r="GE28" s="105"/>
      <c r="GF28" s="105"/>
      <c r="GG28" s="105"/>
      <c r="GH28" s="105"/>
      <c r="GI28" s="105"/>
      <c r="GJ28" s="105"/>
      <c r="GK28" s="105"/>
      <c r="GL28" s="105"/>
      <c r="GM28" s="105"/>
      <c r="GN28" s="105"/>
      <c r="GO28" s="105"/>
      <c r="GP28" s="105"/>
      <c r="GQ28" s="105"/>
      <c r="GR28" s="105"/>
      <c r="GS28" s="105"/>
      <c r="GT28" s="105"/>
      <c r="GU28" s="105"/>
      <c r="GV28" s="105"/>
      <c r="GW28" s="105"/>
      <c r="GX28" s="105"/>
      <c r="GY28" s="105"/>
      <c r="GZ28" s="105"/>
      <c r="HA28" s="105"/>
      <c r="HB28" s="105"/>
      <c r="HC28" s="105"/>
      <c r="HD28" s="105"/>
      <c r="HE28" s="105"/>
      <c r="HF28" s="105"/>
      <c r="HG28" s="105"/>
      <c r="HH28" s="105"/>
      <c r="HI28" s="105"/>
      <c r="HJ28" s="105"/>
      <c r="HK28" s="105"/>
      <c r="HL28" s="105"/>
      <c r="HM28" s="105"/>
      <c r="HN28" s="105"/>
      <c r="HO28" s="105"/>
      <c r="HP28" s="105"/>
      <c r="HQ28" s="105"/>
      <c r="HR28" s="105"/>
      <c r="HS28" s="105"/>
      <c r="HT28" s="105"/>
      <c r="HU28" s="105"/>
      <c r="HV28" s="105"/>
      <c r="HW28" s="105"/>
      <c r="HX28" s="105"/>
      <c r="HY28" s="105"/>
      <c r="HZ28" s="105"/>
      <c r="IA28" s="105"/>
      <c r="IB28" s="105"/>
      <c r="IC28" s="105"/>
      <c r="ID28" s="105"/>
      <c r="IE28" s="105"/>
      <c r="IF28" s="105"/>
      <c r="IG28" s="105"/>
      <c r="IH28" s="105"/>
      <c r="II28" s="105"/>
      <c r="IJ28" s="105"/>
      <c r="IK28" s="105"/>
      <c r="IL28" s="105"/>
      <c r="IM28" s="105"/>
      <c r="IN28" s="105"/>
      <c r="IO28" s="105"/>
      <c r="IP28" s="105"/>
      <c r="IQ28" s="105"/>
      <c r="IR28" s="105"/>
      <c r="IS28" s="105"/>
      <c r="IT28" s="105"/>
      <c r="IU28" s="105"/>
      <c r="IV28" s="105"/>
    </row>
    <row r="29" spans="1:256">
      <c r="A29" s="105"/>
      <c r="B29" s="488"/>
      <c r="C29" s="488"/>
      <c r="D29" s="130" t="s">
        <v>340</v>
      </c>
      <c r="E29" s="289">
        <v>2.82E-3</v>
      </c>
      <c r="F29" s="289">
        <v>2.7899999999999999E-3</v>
      </c>
      <c r="G29" s="289">
        <v>1.0000000000000001E-5</v>
      </c>
      <c r="H29" s="289">
        <v>2.0000000000000002E-5</v>
      </c>
      <c r="I29" s="289">
        <v>7.0899999999999999E-3</v>
      </c>
      <c r="J29" s="289">
        <v>7.0299999999999998E-3</v>
      </c>
      <c r="K29" s="289">
        <v>2.0000000000000002E-5</v>
      </c>
      <c r="L29" s="289">
        <v>4.0000000000000003E-5</v>
      </c>
      <c r="M29" s="313"/>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5"/>
      <c r="CF29" s="105"/>
      <c r="CG29" s="105"/>
      <c r="CH29" s="105"/>
      <c r="CI29" s="105"/>
      <c r="CJ29" s="105"/>
      <c r="CK29" s="105"/>
      <c r="CL29" s="105"/>
      <c r="CM29" s="105"/>
      <c r="CN29" s="105"/>
      <c r="CO29" s="105"/>
      <c r="CP29" s="105"/>
      <c r="CQ29" s="105"/>
      <c r="CR29" s="105"/>
      <c r="CS29" s="105"/>
      <c r="CT29" s="105"/>
      <c r="CU29" s="105"/>
      <c r="CV29" s="105"/>
      <c r="CW29" s="105"/>
      <c r="CX29" s="105"/>
      <c r="CY29" s="105"/>
      <c r="CZ29" s="105"/>
      <c r="DA29" s="105"/>
      <c r="DB29" s="105"/>
      <c r="DC29" s="105"/>
      <c r="DD29" s="105"/>
      <c r="DE29" s="105"/>
      <c r="DF29" s="105"/>
      <c r="DG29" s="105"/>
      <c r="DH29" s="105"/>
      <c r="DI29" s="105"/>
      <c r="DJ29" s="105"/>
      <c r="DK29" s="105"/>
      <c r="DL29" s="105"/>
      <c r="DM29" s="105"/>
      <c r="DN29" s="105"/>
      <c r="DO29" s="105"/>
      <c r="DP29" s="105"/>
      <c r="DQ29" s="105"/>
      <c r="DR29" s="105"/>
      <c r="DS29" s="105"/>
      <c r="DT29" s="105"/>
      <c r="DU29" s="105"/>
      <c r="DV29" s="105"/>
      <c r="DW29" s="105"/>
      <c r="DX29" s="105"/>
      <c r="DY29" s="105"/>
      <c r="DZ29" s="105"/>
      <c r="EA29" s="105"/>
      <c r="EB29" s="105"/>
      <c r="EC29" s="105"/>
      <c r="ED29" s="105"/>
      <c r="EE29" s="105"/>
      <c r="EF29" s="105"/>
      <c r="EG29" s="105"/>
      <c r="EH29" s="105"/>
      <c r="EI29" s="105"/>
      <c r="EJ29" s="105"/>
      <c r="EK29" s="105"/>
      <c r="EL29" s="105"/>
      <c r="EM29" s="105"/>
      <c r="EN29" s="105"/>
      <c r="EO29" s="105"/>
      <c r="EP29" s="105"/>
      <c r="EQ29" s="105"/>
      <c r="ER29" s="105"/>
      <c r="ES29" s="105"/>
      <c r="ET29" s="105"/>
      <c r="EU29" s="105"/>
      <c r="EV29" s="105"/>
      <c r="EW29" s="105"/>
      <c r="EX29" s="105"/>
      <c r="EY29" s="105"/>
      <c r="EZ29" s="105"/>
      <c r="FA29" s="105"/>
      <c r="FB29" s="105"/>
      <c r="FC29" s="105"/>
      <c r="FD29" s="105"/>
      <c r="FE29" s="105"/>
      <c r="FF29" s="105"/>
      <c r="FG29" s="105"/>
      <c r="FH29" s="105"/>
      <c r="FI29" s="105"/>
      <c r="FJ29" s="105"/>
      <c r="FK29" s="105"/>
      <c r="FL29" s="105"/>
      <c r="FM29" s="105"/>
      <c r="FN29" s="105"/>
      <c r="FO29" s="105"/>
      <c r="FP29" s="105"/>
      <c r="FQ29" s="105"/>
      <c r="FR29" s="105"/>
      <c r="FS29" s="105"/>
      <c r="FT29" s="105"/>
      <c r="FU29" s="105"/>
      <c r="FV29" s="105"/>
      <c r="FW29" s="105"/>
      <c r="FX29" s="105"/>
      <c r="FY29" s="105"/>
      <c r="FZ29" s="105"/>
      <c r="GA29" s="105"/>
      <c r="GB29" s="105"/>
      <c r="GC29" s="105"/>
      <c r="GD29" s="105"/>
      <c r="GE29" s="105"/>
      <c r="GF29" s="105"/>
      <c r="GG29" s="105"/>
      <c r="GH29" s="105"/>
      <c r="GI29" s="105"/>
      <c r="GJ29" s="105"/>
      <c r="GK29" s="105"/>
      <c r="GL29" s="105"/>
      <c r="GM29" s="105"/>
      <c r="GN29" s="105"/>
      <c r="GO29" s="105"/>
      <c r="GP29" s="105"/>
      <c r="GQ29" s="105"/>
      <c r="GR29" s="105"/>
      <c r="GS29" s="105"/>
      <c r="GT29" s="105"/>
      <c r="GU29" s="105"/>
      <c r="GV29" s="105"/>
      <c r="GW29" s="105"/>
      <c r="GX29" s="105"/>
      <c r="GY29" s="105"/>
      <c r="GZ29" s="105"/>
      <c r="HA29" s="105"/>
      <c r="HB29" s="105"/>
      <c r="HC29" s="105"/>
      <c r="HD29" s="105"/>
      <c r="HE29" s="105"/>
      <c r="HF29" s="105"/>
      <c r="HG29" s="105"/>
      <c r="HH29" s="105"/>
      <c r="HI29" s="105"/>
      <c r="HJ29" s="105"/>
      <c r="HK29" s="105"/>
      <c r="HL29" s="105"/>
      <c r="HM29" s="105"/>
      <c r="HN29" s="105"/>
      <c r="HO29" s="105"/>
      <c r="HP29" s="105"/>
      <c r="HQ29" s="105"/>
      <c r="HR29" s="105"/>
      <c r="HS29" s="105"/>
      <c r="HT29" s="105"/>
      <c r="HU29" s="105"/>
      <c r="HV29" s="105"/>
      <c r="HW29" s="105"/>
      <c r="HX29" s="105"/>
      <c r="HY29" s="105"/>
      <c r="HZ29" s="105"/>
      <c r="IA29" s="105"/>
      <c r="IB29" s="105"/>
      <c r="IC29" s="105"/>
      <c r="ID29" s="105"/>
      <c r="IE29" s="105"/>
      <c r="IF29" s="105"/>
      <c r="IG29" s="105"/>
      <c r="IH29" s="105"/>
      <c r="II29" s="105"/>
      <c r="IJ29" s="105"/>
      <c r="IK29" s="105"/>
      <c r="IL29" s="105"/>
      <c r="IM29" s="105"/>
      <c r="IN29" s="105"/>
      <c r="IO29" s="105"/>
      <c r="IP29" s="105"/>
      <c r="IQ29" s="105"/>
      <c r="IR29" s="105"/>
      <c r="IS29" s="105"/>
      <c r="IT29" s="105"/>
      <c r="IU29" s="105"/>
      <c r="IV29" s="105"/>
    </row>
    <row r="30" spans="1:256">
      <c r="A30" s="105"/>
      <c r="B30" s="488"/>
      <c r="C30" s="488" t="s">
        <v>343</v>
      </c>
      <c r="D30" s="130" t="s">
        <v>130</v>
      </c>
      <c r="E30" s="289">
        <v>1.7900000000000001E-3</v>
      </c>
      <c r="F30" s="289">
        <v>1.7700000000000001E-3</v>
      </c>
      <c r="G30" s="289">
        <v>1.0000000000000001E-5</v>
      </c>
      <c r="H30" s="289">
        <v>1.0000000000000001E-5</v>
      </c>
      <c r="I30" s="289">
        <v>3.3700000000000002E-3</v>
      </c>
      <c r="J30" s="289">
        <v>3.3400000000000001E-3</v>
      </c>
      <c r="K30" s="289">
        <v>1.0000000000000001E-5</v>
      </c>
      <c r="L30" s="289">
        <v>2.0000000000000002E-5</v>
      </c>
      <c r="M30" s="313"/>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5"/>
      <c r="CF30" s="105"/>
      <c r="CG30" s="105"/>
      <c r="CH30" s="105"/>
      <c r="CI30" s="105"/>
      <c r="CJ30" s="105"/>
      <c r="CK30" s="105"/>
      <c r="CL30" s="105"/>
      <c r="CM30" s="105"/>
      <c r="CN30" s="105"/>
      <c r="CO30" s="105"/>
      <c r="CP30" s="105"/>
      <c r="CQ30" s="105"/>
      <c r="CR30" s="105"/>
      <c r="CS30" s="105"/>
      <c r="CT30" s="105"/>
      <c r="CU30" s="105"/>
      <c r="CV30" s="105"/>
      <c r="CW30" s="105"/>
      <c r="CX30" s="105"/>
      <c r="CY30" s="105"/>
      <c r="CZ30" s="105"/>
      <c r="DA30" s="105"/>
      <c r="DB30" s="105"/>
      <c r="DC30" s="105"/>
      <c r="DD30" s="105"/>
      <c r="DE30" s="105"/>
      <c r="DF30" s="105"/>
      <c r="DG30" s="105"/>
      <c r="DH30" s="105"/>
      <c r="DI30" s="105"/>
      <c r="DJ30" s="105"/>
      <c r="DK30" s="105"/>
      <c r="DL30" s="105"/>
      <c r="DM30" s="105"/>
      <c r="DN30" s="105"/>
      <c r="DO30" s="105"/>
      <c r="DP30" s="105"/>
      <c r="DQ30" s="105"/>
      <c r="DR30" s="105"/>
      <c r="DS30" s="105"/>
      <c r="DT30" s="105"/>
      <c r="DU30" s="105"/>
      <c r="DV30" s="105"/>
      <c r="DW30" s="105"/>
      <c r="DX30" s="105"/>
      <c r="DY30" s="105"/>
      <c r="DZ30" s="105"/>
      <c r="EA30" s="105"/>
      <c r="EB30" s="105"/>
      <c r="EC30" s="105"/>
      <c r="ED30" s="105"/>
      <c r="EE30" s="105"/>
      <c r="EF30" s="105"/>
      <c r="EG30" s="105"/>
      <c r="EH30" s="105"/>
      <c r="EI30" s="105"/>
      <c r="EJ30" s="105"/>
      <c r="EK30" s="105"/>
      <c r="EL30" s="105"/>
      <c r="EM30" s="105"/>
      <c r="EN30" s="105"/>
      <c r="EO30" s="105"/>
      <c r="EP30" s="105"/>
      <c r="EQ30" s="105"/>
      <c r="ER30" s="105"/>
      <c r="ES30" s="105"/>
      <c r="ET30" s="105"/>
      <c r="EU30" s="105"/>
      <c r="EV30" s="105"/>
      <c r="EW30" s="105"/>
      <c r="EX30" s="105"/>
      <c r="EY30" s="105"/>
      <c r="EZ30" s="105"/>
      <c r="FA30" s="105"/>
      <c r="FB30" s="105"/>
      <c r="FC30" s="105"/>
      <c r="FD30" s="105"/>
      <c r="FE30" s="105"/>
      <c r="FF30" s="105"/>
      <c r="FG30" s="105"/>
      <c r="FH30" s="105"/>
      <c r="FI30" s="105"/>
      <c r="FJ30" s="105"/>
      <c r="FK30" s="105"/>
      <c r="FL30" s="105"/>
      <c r="FM30" s="105"/>
      <c r="FN30" s="105"/>
      <c r="FO30" s="105"/>
      <c r="FP30" s="105"/>
      <c r="FQ30" s="105"/>
      <c r="FR30" s="105"/>
      <c r="FS30" s="105"/>
      <c r="FT30" s="105"/>
      <c r="FU30" s="105"/>
      <c r="FV30" s="105"/>
      <c r="FW30" s="105"/>
      <c r="FX30" s="105"/>
      <c r="FY30" s="105"/>
      <c r="FZ30" s="105"/>
      <c r="GA30" s="105"/>
      <c r="GB30" s="105"/>
      <c r="GC30" s="105"/>
      <c r="GD30" s="105"/>
      <c r="GE30" s="105"/>
      <c r="GF30" s="105"/>
      <c r="GG30" s="105"/>
      <c r="GH30" s="105"/>
      <c r="GI30" s="105"/>
      <c r="GJ30" s="105"/>
      <c r="GK30" s="105"/>
      <c r="GL30" s="105"/>
      <c r="GM30" s="105"/>
      <c r="GN30" s="105"/>
      <c r="GO30" s="105"/>
      <c r="GP30" s="105"/>
      <c r="GQ30" s="105"/>
      <c r="GR30" s="105"/>
      <c r="GS30" s="105"/>
      <c r="GT30" s="105"/>
      <c r="GU30" s="105"/>
      <c r="GV30" s="105"/>
      <c r="GW30" s="105"/>
      <c r="GX30" s="105"/>
      <c r="GY30" s="105"/>
      <c r="GZ30" s="105"/>
      <c r="HA30" s="105"/>
      <c r="HB30" s="105"/>
      <c r="HC30" s="105"/>
      <c r="HD30" s="105"/>
      <c r="HE30" s="105"/>
      <c r="HF30" s="105"/>
      <c r="HG30" s="105"/>
      <c r="HH30" s="105"/>
      <c r="HI30" s="105"/>
      <c r="HJ30" s="105"/>
      <c r="HK30" s="105"/>
      <c r="HL30" s="105"/>
      <c r="HM30" s="105"/>
      <c r="HN30" s="105"/>
      <c r="HO30" s="105"/>
      <c r="HP30" s="105"/>
      <c r="HQ30" s="105"/>
      <c r="HR30" s="105"/>
      <c r="HS30" s="105"/>
      <c r="HT30" s="105"/>
      <c r="HU30" s="105"/>
      <c r="HV30" s="105"/>
      <c r="HW30" s="105"/>
      <c r="HX30" s="105"/>
      <c r="HY30" s="105"/>
      <c r="HZ30" s="105"/>
      <c r="IA30" s="105"/>
      <c r="IB30" s="105"/>
      <c r="IC30" s="105"/>
      <c r="ID30" s="105"/>
      <c r="IE30" s="105"/>
      <c r="IF30" s="105"/>
      <c r="IG30" s="105"/>
      <c r="IH30" s="105"/>
      <c r="II30" s="105"/>
      <c r="IJ30" s="105"/>
      <c r="IK30" s="105"/>
      <c r="IL30" s="105"/>
      <c r="IM30" s="105"/>
      <c r="IN30" s="105"/>
      <c r="IO30" s="105"/>
      <c r="IP30" s="105"/>
      <c r="IQ30" s="105"/>
      <c r="IR30" s="105"/>
      <c r="IS30" s="105"/>
      <c r="IT30" s="105"/>
      <c r="IU30" s="105"/>
      <c r="IV30" s="105"/>
    </row>
    <row r="31" spans="1:256">
      <c r="A31" s="105"/>
      <c r="B31" s="488"/>
      <c r="C31" s="488"/>
      <c r="D31" s="130" t="s">
        <v>340</v>
      </c>
      <c r="E31" s="289">
        <v>2.8800000000000002E-3</v>
      </c>
      <c r="F31" s="289">
        <v>2.8500000000000001E-3</v>
      </c>
      <c r="G31" s="289">
        <v>1.0000000000000001E-5</v>
      </c>
      <c r="H31" s="289">
        <v>2.0000000000000002E-5</v>
      </c>
      <c r="I31" s="289">
        <v>5.4199999999999995E-3</v>
      </c>
      <c r="J31" s="289">
        <v>5.3699999999999998E-3</v>
      </c>
      <c r="K31" s="289">
        <v>2.0000000000000002E-5</v>
      </c>
      <c r="L31" s="289">
        <v>3.0000000000000001E-5</v>
      </c>
      <c r="M31" s="313"/>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5"/>
      <c r="AT31" s="105"/>
      <c r="AU31" s="105"/>
      <c r="AV31" s="105"/>
      <c r="AW31" s="105"/>
      <c r="AX31" s="105"/>
      <c r="AY31" s="105"/>
      <c r="AZ31" s="105"/>
      <c r="BA31" s="105"/>
      <c r="BB31" s="105"/>
      <c r="BC31" s="105"/>
      <c r="BD31" s="105"/>
      <c r="BE31" s="105"/>
      <c r="BF31" s="105"/>
      <c r="BG31" s="105"/>
      <c r="BH31" s="105"/>
      <c r="BI31" s="105"/>
      <c r="BJ31" s="105"/>
      <c r="BK31" s="105"/>
      <c r="BL31" s="105"/>
      <c r="BM31" s="105"/>
      <c r="BN31" s="105"/>
      <c r="BO31" s="105"/>
      <c r="BP31" s="105"/>
      <c r="BQ31" s="105"/>
      <c r="BR31" s="105"/>
      <c r="BS31" s="105"/>
      <c r="BT31" s="105"/>
      <c r="BU31" s="105"/>
      <c r="BV31" s="105"/>
      <c r="BW31" s="105"/>
      <c r="BX31" s="105"/>
      <c r="BY31" s="105"/>
      <c r="BZ31" s="105"/>
      <c r="CA31" s="105"/>
      <c r="CB31" s="105"/>
      <c r="CC31" s="105"/>
      <c r="CD31" s="105"/>
      <c r="CE31" s="105"/>
      <c r="CF31" s="105"/>
      <c r="CG31" s="105"/>
      <c r="CH31" s="105"/>
      <c r="CI31" s="105"/>
      <c r="CJ31" s="105"/>
      <c r="CK31" s="105"/>
      <c r="CL31" s="105"/>
      <c r="CM31" s="105"/>
      <c r="CN31" s="105"/>
      <c r="CO31" s="105"/>
      <c r="CP31" s="105"/>
      <c r="CQ31" s="105"/>
      <c r="CR31" s="105"/>
      <c r="CS31" s="105"/>
      <c r="CT31" s="105"/>
      <c r="CU31" s="105"/>
      <c r="CV31" s="105"/>
      <c r="CW31" s="105"/>
      <c r="CX31" s="105"/>
      <c r="CY31" s="105"/>
      <c r="CZ31" s="105"/>
      <c r="DA31" s="105"/>
      <c r="DB31" s="105"/>
      <c r="DC31" s="105"/>
      <c r="DD31" s="105"/>
      <c r="DE31" s="105"/>
      <c r="DF31" s="105"/>
      <c r="DG31" s="105"/>
      <c r="DH31" s="105"/>
      <c r="DI31" s="105"/>
      <c r="DJ31" s="105"/>
      <c r="DK31" s="105"/>
      <c r="DL31" s="105"/>
      <c r="DM31" s="105"/>
      <c r="DN31" s="105"/>
      <c r="DO31" s="105"/>
      <c r="DP31" s="105"/>
      <c r="DQ31" s="105"/>
      <c r="DR31" s="105"/>
      <c r="DS31" s="105"/>
      <c r="DT31" s="105"/>
      <c r="DU31" s="105"/>
      <c r="DV31" s="105"/>
      <c r="DW31" s="105"/>
      <c r="DX31" s="105"/>
      <c r="DY31" s="105"/>
      <c r="DZ31" s="105"/>
      <c r="EA31" s="105"/>
      <c r="EB31" s="105"/>
      <c r="EC31" s="105"/>
      <c r="ED31" s="105"/>
      <c r="EE31" s="105"/>
      <c r="EF31" s="105"/>
      <c r="EG31" s="105"/>
      <c r="EH31" s="105"/>
      <c r="EI31" s="105"/>
      <c r="EJ31" s="105"/>
      <c r="EK31" s="105"/>
      <c r="EL31" s="105"/>
      <c r="EM31" s="105"/>
      <c r="EN31" s="105"/>
      <c r="EO31" s="105"/>
      <c r="EP31" s="105"/>
      <c r="EQ31" s="105"/>
      <c r="ER31" s="105"/>
      <c r="ES31" s="105"/>
      <c r="ET31" s="105"/>
      <c r="EU31" s="105"/>
      <c r="EV31" s="105"/>
      <c r="EW31" s="105"/>
      <c r="EX31" s="105"/>
      <c r="EY31" s="105"/>
      <c r="EZ31" s="105"/>
      <c r="FA31" s="105"/>
      <c r="FB31" s="105"/>
      <c r="FC31" s="105"/>
      <c r="FD31" s="105"/>
      <c r="FE31" s="105"/>
      <c r="FF31" s="105"/>
      <c r="FG31" s="105"/>
      <c r="FH31" s="105"/>
      <c r="FI31" s="105"/>
      <c r="FJ31" s="105"/>
      <c r="FK31" s="105"/>
      <c r="FL31" s="105"/>
      <c r="FM31" s="105"/>
      <c r="FN31" s="105"/>
      <c r="FO31" s="105"/>
      <c r="FP31" s="105"/>
      <c r="FQ31" s="105"/>
      <c r="FR31" s="105"/>
      <c r="FS31" s="105"/>
      <c r="FT31" s="105"/>
      <c r="FU31" s="105"/>
      <c r="FV31" s="105"/>
      <c r="FW31" s="105"/>
      <c r="FX31" s="105"/>
      <c r="FY31" s="105"/>
      <c r="FZ31" s="105"/>
      <c r="GA31" s="105"/>
      <c r="GB31" s="105"/>
      <c r="GC31" s="105"/>
      <c r="GD31" s="105"/>
      <c r="GE31" s="105"/>
      <c r="GF31" s="105"/>
      <c r="GG31" s="105"/>
      <c r="GH31" s="105"/>
      <c r="GI31" s="105"/>
      <c r="GJ31" s="105"/>
      <c r="GK31" s="105"/>
      <c r="GL31" s="105"/>
      <c r="GM31" s="105"/>
      <c r="GN31" s="105"/>
      <c r="GO31" s="105"/>
      <c r="GP31" s="105"/>
      <c r="GQ31" s="105"/>
      <c r="GR31" s="105"/>
      <c r="GS31" s="105"/>
      <c r="GT31" s="105"/>
      <c r="GU31" s="105"/>
      <c r="GV31" s="105"/>
      <c r="GW31" s="105"/>
      <c r="GX31" s="105"/>
      <c r="GY31" s="105"/>
      <c r="GZ31" s="105"/>
      <c r="HA31" s="105"/>
      <c r="HB31" s="105"/>
      <c r="HC31" s="105"/>
      <c r="HD31" s="105"/>
      <c r="HE31" s="105"/>
      <c r="HF31" s="105"/>
      <c r="HG31" s="105"/>
      <c r="HH31" s="105"/>
      <c r="HI31" s="105"/>
      <c r="HJ31" s="105"/>
      <c r="HK31" s="105"/>
      <c r="HL31" s="105"/>
      <c r="HM31" s="105"/>
      <c r="HN31" s="105"/>
      <c r="HO31" s="105"/>
      <c r="HP31" s="105"/>
      <c r="HQ31" s="105"/>
      <c r="HR31" s="105"/>
      <c r="HS31" s="105"/>
      <c r="HT31" s="105"/>
      <c r="HU31" s="105"/>
      <c r="HV31" s="105"/>
      <c r="HW31" s="105"/>
      <c r="HX31" s="105"/>
      <c r="HY31" s="105"/>
      <c r="HZ31" s="105"/>
      <c r="IA31" s="105"/>
      <c r="IB31" s="105"/>
      <c r="IC31" s="105"/>
      <c r="ID31" s="105"/>
      <c r="IE31" s="105"/>
      <c r="IF31" s="105"/>
      <c r="IG31" s="105"/>
      <c r="IH31" s="105"/>
      <c r="II31" s="105"/>
      <c r="IJ31" s="105"/>
      <c r="IK31" s="105"/>
      <c r="IL31" s="105"/>
      <c r="IM31" s="105"/>
      <c r="IN31" s="105"/>
      <c r="IO31" s="105"/>
      <c r="IP31" s="105"/>
      <c r="IQ31" s="105"/>
      <c r="IR31" s="105"/>
      <c r="IS31" s="105"/>
      <c r="IT31" s="105"/>
      <c r="IU31" s="105"/>
      <c r="IV31" s="105"/>
    </row>
    <row r="32" spans="1:256">
      <c r="A32" s="105"/>
      <c r="B32" s="488"/>
      <c r="C32" s="488" t="s">
        <v>344</v>
      </c>
      <c r="D32" s="130" t="s">
        <v>130</v>
      </c>
      <c r="E32" s="289">
        <v>1.81E-3</v>
      </c>
      <c r="F32" s="289">
        <v>1.7899999999999999E-3</v>
      </c>
      <c r="G32" s="289">
        <v>1.0000000000000001E-5</v>
      </c>
      <c r="H32" s="289">
        <v>1.0000000000000001E-5</v>
      </c>
      <c r="I32" s="289" t="s">
        <v>655</v>
      </c>
      <c r="J32" s="289" t="s">
        <v>655</v>
      </c>
      <c r="K32" s="289" t="s">
        <v>655</v>
      </c>
      <c r="L32" s="289" t="s">
        <v>655</v>
      </c>
      <c r="M32" s="313"/>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c r="CL32" s="105"/>
      <c r="CM32" s="105"/>
      <c r="CN32" s="105"/>
      <c r="CO32" s="105"/>
      <c r="CP32" s="105"/>
      <c r="CQ32" s="105"/>
      <c r="CR32" s="105"/>
      <c r="CS32" s="105"/>
      <c r="CT32" s="105"/>
      <c r="CU32" s="105"/>
      <c r="CV32" s="105"/>
      <c r="CW32" s="105"/>
      <c r="CX32" s="105"/>
      <c r="CY32" s="105"/>
      <c r="CZ32" s="105"/>
      <c r="DA32" s="105"/>
      <c r="DB32" s="105"/>
      <c r="DC32" s="105"/>
      <c r="DD32" s="105"/>
      <c r="DE32" s="105"/>
      <c r="DF32" s="105"/>
      <c r="DG32" s="105"/>
      <c r="DH32" s="105"/>
      <c r="DI32" s="105"/>
      <c r="DJ32" s="105"/>
      <c r="DK32" s="105"/>
      <c r="DL32" s="105"/>
      <c r="DM32" s="105"/>
      <c r="DN32" s="105"/>
      <c r="DO32" s="105"/>
      <c r="DP32" s="105"/>
      <c r="DQ32" s="105"/>
      <c r="DR32" s="105"/>
      <c r="DS32" s="105"/>
      <c r="DT32" s="105"/>
      <c r="DU32" s="105"/>
      <c r="DV32" s="105"/>
      <c r="DW32" s="105"/>
      <c r="DX32" s="105"/>
      <c r="DY32" s="105"/>
      <c r="DZ32" s="105"/>
      <c r="EA32" s="105"/>
      <c r="EB32" s="105"/>
      <c r="EC32" s="105"/>
      <c r="ED32" s="105"/>
      <c r="EE32" s="105"/>
      <c r="EF32" s="105"/>
      <c r="EG32" s="105"/>
      <c r="EH32" s="105"/>
      <c r="EI32" s="105"/>
      <c r="EJ32" s="105"/>
      <c r="EK32" s="105"/>
      <c r="EL32" s="105"/>
      <c r="EM32" s="105"/>
      <c r="EN32" s="105"/>
      <c r="EO32" s="105"/>
      <c r="EP32" s="105"/>
      <c r="EQ32" s="105"/>
      <c r="ER32" s="105"/>
      <c r="ES32" s="105"/>
      <c r="ET32" s="105"/>
      <c r="EU32" s="105"/>
      <c r="EV32" s="105"/>
      <c r="EW32" s="105"/>
      <c r="EX32" s="105"/>
      <c r="EY32" s="105"/>
      <c r="EZ32" s="105"/>
      <c r="FA32" s="105"/>
      <c r="FB32" s="105"/>
      <c r="FC32" s="105"/>
      <c r="FD32" s="105"/>
      <c r="FE32" s="105"/>
      <c r="FF32" s="105"/>
      <c r="FG32" s="105"/>
      <c r="FH32" s="105"/>
      <c r="FI32" s="105"/>
      <c r="FJ32" s="105"/>
      <c r="FK32" s="105"/>
      <c r="FL32" s="105"/>
      <c r="FM32" s="105"/>
      <c r="FN32" s="105"/>
      <c r="FO32" s="105"/>
      <c r="FP32" s="105"/>
      <c r="FQ32" s="105"/>
      <c r="FR32" s="105"/>
      <c r="FS32" s="105"/>
      <c r="FT32" s="105"/>
      <c r="FU32" s="105"/>
      <c r="FV32" s="105"/>
      <c r="FW32" s="105"/>
      <c r="FX32" s="105"/>
      <c r="FY32" s="105"/>
      <c r="FZ32" s="105"/>
      <c r="GA32" s="105"/>
      <c r="GB32" s="105"/>
      <c r="GC32" s="105"/>
      <c r="GD32" s="105"/>
      <c r="GE32" s="105"/>
      <c r="GF32" s="105"/>
      <c r="GG32" s="105"/>
      <c r="GH32" s="105"/>
      <c r="GI32" s="105"/>
      <c r="GJ32" s="105"/>
      <c r="GK32" s="105"/>
      <c r="GL32" s="105"/>
      <c r="GM32" s="105"/>
      <c r="GN32" s="105"/>
      <c r="GO32" s="105"/>
      <c r="GP32" s="105"/>
      <c r="GQ32" s="105"/>
      <c r="GR32" s="105"/>
      <c r="GS32" s="105"/>
      <c r="GT32" s="105"/>
      <c r="GU32" s="105"/>
      <c r="GV32" s="105"/>
      <c r="GW32" s="105"/>
      <c r="GX32" s="105"/>
      <c r="GY32" s="105"/>
      <c r="GZ32" s="105"/>
      <c r="HA32" s="105"/>
      <c r="HB32" s="105"/>
      <c r="HC32" s="105"/>
      <c r="HD32" s="105"/>
      <c r="HE32" s="105"/>
      <c r="HF32" s="105"/>
      <c r="HG32" s="105"/>
      <c r="HH32" s="105"/>
      <c r="HI32" s="105"/>
      <c r="HJ32" s="105"/>
      <c r="HK32" s="105"/>
      <c r="HL32" s="105"/>
      <c r="HM32" s="105"/>
      <c r="HN32" s="105"/>
      <c r="HO32" s="105"/>
      <c r="HP32" s="105"/>
      <c r="HQ32" s="105"/>
      <c r="HR32" s="105"/>
      <c r="HS32" s="105"/>
      <c r="HT32" s="105"/>
      <c r="HU32" s="105"/>
      <c r="HV32" s="105"/>
      <c r="HW32" s="105"/>
      <c r="HX32" s="105"/>
      <c r="HY32" s="105"/>
      <c r="HZ32" s="105"/>
      <c r="IA32" s="105"/>
      <c r="IB32" s="105"/>
      <c r="IC32" s="105"/>
      <c r="ID32" s="105"/>
      <c r="IE32" s="105"/>
      <c r="IF32" s="105"/>
      <c r="IG32" s="105"/>
      <c r="IH32" s="105"/>
      <c r="II32" s="105"/>
      <c r="IJ32" s="105"/>
      <c r="IK32" s="105"/>
      <c r="IL32" s="105"/>
      <c r="IM32" s="105"/>
      <c r="IN32" s="105"/>
      <c r="IO32" s="105"/>
      <c r="IP32" s="105"/>
      <c r="IQ32" s="105"/>
      <c r="IR32" s="105"/>
      <c r="IS32" s="105"/>
      <c r="IT32" s="105"/>
      <c r="IU32" s="105"/>
      <c r="IV32" s="105"/>
    </row>
    <row r="33" spans="1:256">
      <c r="A33" s="105"/>
      <c r="B33" s="488"/>
      <c r="C33" s="488"/>
      <c r="D33" s="130" t="s">
        <v>340</v>
      </c>
      <c r="E33" s="289">
        <v>2.9200000000000003E-3</v>
      </c>
      <c r="F33" s="289">
        <v>2.8900000000000002E-3</v>
      </c>
      <c r="G33" s="289">
        <v>1.0000000000000001E-5</v>
      </c>
      <c r="H33" s="289">
        <v>2.0000000000000002E-5</v>
      </c>
      <c r="I33" s="289" t="s">
        <v>655</v>
      </c>
      <c r="J33" s="289" t="s">
        <v>655</v>
      </c>
      <c r="K33" s="289" t="s">
        <v>655</v>
      </c>
      <c r="L33" s="289" t="s">
        <v>655</v>
      </c>
      <c r="M33" s="313"/>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5"/>
      <c r="CF33" s="105"/>
      <c r="CG33" s="105"/>
      <c r="CH33" s="105"/>
      <c r="CI33" s="105"/>
      <c r="CJ33" s="105"/>
      <c r="CK33" s="105"/>
      <c r="CL33" s="105"/>
      <c r="CM33" s="105"/>
      <c r="CN33" s="105"/>
      <c r="CO33" s="105"/>
      <c r="CP33" s="105"/>
      <c r="CQ33" s="105"/>
      <c r="CR33" s="105"/>
      <c r="CS33" s="105"/>
      <c r="CT33" s="105"/>
      <c r="CU33" s="105"/>
      <c r="CV33" s="105"/>
      <c r="CW33" s="105"/>
      <c r="CX33" s="105"/>
      <c r="CY33" s="105"/>
      <c r="CZ33" s="105"/>
      <c r="DA33" s="105"/>
      <c r="DB33" s="105"/>
      <c r="DC33" s="105"/>
      <c r="DD33" s="105"/>
      <c r="DE33" s="105"/>
      <c r="DF33" s="105"/>
      <c r="DG33" s="105"/>
      <c r="DH33" s="105"/>
      <c r="DI33" s="105"/>
      <c r="DJ33" s="105"/>
      <c r="DK33" s="105"/>
      <c r="DL33" s="105"/>
      <c r="DM33" s="105"/>
      <c r="DN33" s="105"/>
      <c r="DO33" s="105"/>
      <c r="DP33" s="105"/>
      <c r="DQ33" s="105"/>
      <c r="DR33" s="105"/>
      <c r="DS33" s="105"/>
      <c r="DT33" s="105"/>
      <c r="DU33" s="105"/>
      <c r="DV33" s="105"/>
      <c r="DW33" s="105"/>
      <c r="DX33" s="105"/>
      <c r="DY33" s="105"/>
      <c r="DZ33" s="105"/>
      <c r="EA33" s="105"/>
      <c r="EB33" s="105"/>
      <c r="EC33" s="105"/>
      <c r="ED33" s="105"/>
      <c r="EE33" s="105"/>
      <c r="EF33" s="105"/>
      <c r="EG33" s="105"/>
      <c r="EH33" s="105"/>
      <c r="EI33" s="105"/>
      <c r="EJ33" s="105"/>
      <c r="EK33" s="105"/>
      <c r="EL33" s="105"/>
      <c r="EM33" s="105"/>
      <c r="EN33" s="105"/>
      <c r="EO33" s="105"/>
      <c r="EP33" s="105"/>
      <c r="EQ33" s="105"/>
      <c r="ER33" s="105"/>
      <c r="ES33" s="105"/>
      <c r="ET33" s="105"/>
      <c r="EU33" s="105"/>
      <c r="EV33" s="105"/>
      <c r="EW33" s="105"/>
      <c r="EX33" s="105"/>
      <c r="EY33" s="105"/>
      <c r="EZ33" s="105"/>
      <c r="FA33" s="105"/>
      <c r="FB33" s="105"/>
      <c r="FC33" s="105"/>
      <c r="FD33" s="105"/>
      <c r="FE33" s="105"/>
      <c r="FF33" s="105"/>
      <c r="FG33" s="105"/>
      <c r="FH33" s="105"/>
      <c r="FI33" s="105"/>
      <c r="FJ33" s="105"/>
      <c r="FK33" s="105"/>
      <c r="FL33" s="105"/>
      <c r="FM33" s="105"/>
      <c r="FN33" s="105"/>
      <c r="FO33" s="105"/>
      <c r="FP33" s="105"/>
      <c r="FQ33" s="105"/>
      <c r="FR33" s="105"/>
      <c r="FS33" s="105"/>
      <c r="FT33" s="105"/>
      <c r="FU33" s="105"/>
      <c r="FV33" s="105"/>
      <c r="FW33" s="105"/>
      <c r="FX33" s="105"/>
      <c r="FY33" s="105"/>
      <c r="FZ33" s="105"/>
      <c r="GA33" s="105"/>
      <c r="GB33" s="105"/>
      <c r="GC33" s="105"/>
      <c r="GD33" s="105"/>
      <c r="GE33" s="105"/>
      <c r="GF33" s="105"/>
      <c r="GG33" s="105"/>
      <c r="GH33" s="105"/>
      <c r="GI33" s="105"/>
      <c r="GJ33" s="105"/>
      <c r="GK33" s="105"/>
      <c r="GL33" s="105"/>
      <c r="GM33" s="105"/>
      <c r="GN33" s="105"/>
      <c r="GO33" s="105"/>
      <c r="GP33" s="105"/>
      <c r="GQ33" s="105"/>
      <c r="GR33" s="105"/>
      <c r="GS33" s="105"/>
      <c r="GT33" s="105"/>
      <c r="GU33" s="105"/>
      <c r="GV33" s="105"/>
      <c r="GW33" s="105"/>
      <c r="GX33" s="105"/>
      <c r="GY33" s="105"/>
      <c r="GZ33" s="105"/>
      <c r="HA33" s="105"/>
      <c r="HB33" s="105"/>
      <c r="HC33" s="105"/>
      <c r="HD33" s="105"/>
      <c r="HE33" s="105"/>
      <c r="HF33" s="105"/>
      <c r="HG33" s="105"/>
      <c r="HH33" s="105"/>
      <c r="HI33" s="105"/>
      <c r="HJ33" s="105"/>
      <c r="HK33" s="105"/>
      <c r="HL33" s="105"/>
      <c r="HM33" s="105"/>
      <c r="HN33" s="105"/>
      <c r="HO33" s="105"/>
      <c r="HP33" s="105"/>
      <c r="HQ33" s="105"/>
      <c r="HR33" s="105"/>
      <c r="HS33" s="105"/>
      <c r="HT33" s="105"/>
      <c r="HU33" s="105"/>
      <c r="HV33" s="105"/>
      <c r="HW33" s="105"/>
      <c r="HX33" s="105"/>
      <c r="HY33" s="105"/>
      <c r="HZ33" s="105"/>
      <c r="IA33" s="105"/>
      <c r="IB33" s="105"/>
      <c r="IC33" s="105"/>
      <c r="ID33" s="105"/>
      <c r="IE33" s="105"/>
      <c r="IF33" s="105"/>
      <c r="IG33" s="105"/>
      <c r="IH33" s="105"/>
      <c r="II33" s="105"/>
      <c r="IJ33" s="105"/>
      <c r="IK33" s="105"/>
      <c r="IL33" s="105"/>
      <c r="IM33" s="105"/>
      <c r="IN33" s="105"/>
      <c r="IO33" s="105"/>
      <c r="IP33" s="105"/>
      <c r="IQ33" s="105"/>
      <c r="IR33" s="105"/>
      <c r="IS33" s="105"/>
      <c r="IT33" s="105"/>
      <c r="IU33" s="105"/>
      <c r="IV33" s="105"/>
    </row>
    <row r="34" spans="1:256">
      <c r="A34" s="105"/>
      <c r="B34" s="488"/>
      <c r="C34" s="488" t="s">
        <v>345</v>
      </c>
      <c r="D34" s="130" t="s">
        <v>130</v>
      </c>
      <c r="E34" s="289">
        <v>1.97E-3</v>
      </c>
      <c r="F34" s="289">
        <v>1.9499999999999999E-3</v>
      </c>
      <c r="G34" s="289">
        <v>1.0000000000000001E-5</v>
      </c>
      <c r="H34" s="289">
        <v>1.0000000000000001E-5</v>
      </c>
      <c r="I34" s="289">
        <v>5.0799999999999994E-3</v>
      </c>
      <c r="J34" s="289">
        <v>5.0299999999999997E-3</v>
      </c>
      <c r="K34" s="289">
        <v>2.0000000000000002E-5</v>
      </c>
      <c r="L34" s="289">
        <v>3.0000000000000001E-5</v>
      </c>
      <c r="M34" s="313"/>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c r="BO34" s="105"/>
      <c r="BP34" s="105"/>
      <c r="BQ34" s="105"/>
      <c r="BR34" s="105"/>
      <c r="BS34" s="105"/>
      <c r="BT34" s="105"/>
      <c r="BU34" s="105"/>
      <c r="BV34" s="105"/>
      <c r="BW34" s="105"/>
      <c r="BX34" s="105"/>
      <c r="BY34" s="105"/>
      <c r="BZ34" s="105"/>
      <c r="CA34" s="105"/>
      <c r="CB34" s="105"/>
      <c r="CC34" s="105"/>
      <c r="CD34" s="105"/>
      <c r="CE34" s="105"/>
      <c r="CF34" s="105"/>
      <c r="CG34" s="105"/>
      <c r="CH34" s="105"/>
      <c r="CI34" s="105"/>
      <c r="CJ34" s="105"/>
      <c r="CK34" s="105"/>
      <c r="CL34" s="105"/>
      <c r="CM34" s="105"/>
      <c r="CN34" s="105"/>
      <c r="CO34" s="105"/>
      <c r="CP34" s="105"/>
      <c r="CQ34" s="105"/>
      <c r="CR34" s="105"/>
      <c r="CS34" s="105"/>
      <c r="CT34" s="105"/>
      <c r="CU34" s="105"/>
      <c r="CV34" s="105"/>
      <c r="CW34" s="105"/>
      <c r="CX34" s="105"/>
      <c r="CY34" s="105"/>
      <c r="CZ34" s="105"/>
      <c r="DA34" s="105"/>
      <c r="DB34" s="105"/>
      <c r="DC34" s="105"/>
      <c r="DD34" s="105"/>
      <c r="DE34" s="105"/>
      <c r="DF34" s="105"/>
      <c r="DG34" s="105"/>
      <c r="DH34" s="105"/>
      <c r="DI34" s="105"/>
      <c r="DJ34" s="105"/>
      <c r="DK34" s="105"/>
      <c r="DL34" s="105"/>
      <c r="DM34" s="105"/>
      <c r="DN34" s="105"/>
      <c r="DO34" s="105"/>
      <c r="DP34" s="105"/>
      <c r="DQ34" s="105"/>
      <c r="DR34" s="105"/>
      <c r="DS34" s="105"/>
      <c r="DT34" s="105"/>
      <c r="DU34" s="105"/>
      <c r="DV34" s="105"/>
      <c r="DW34" s="105"/>
      <c r="DX34" s="105"/>
      <c r="DY34" s="105"/>
      <c r="DZ34" s="105"/>
      <c r="EA34" s="105"/>
      <c r="EB34" s="105"/>
      <c r="EC34" s="105"/>
      <c r="ED34" s="105"/>
      <c r="EE34" s="105"/>
      <c r="EF34" s="105"/>
      <c r="EG34" s="105"/>
      <c r="EH34" s="105"/>
      <c r="EI34" s="105"/>
      <c r="EJ34" s="105"/>
      <c r="EK34" s="105"/>
      <c r="EL34" s="105"/>
      <c r="EM34" s="105"/>
      <c r="EN34" s="105"/>
      <c r="EO34" s="105"/>
      <c r="EP34" s="105"/>
      <c r="EQ34" s="105"/>
      <c r="ER34" s="105"/>
      <c r="ES34" s="105"/>
      <c r="ET34" s="105"/>
      <c r="EU34" s="105"/>
      <c r="EV34" s="105"/>
      <c r="EW34" s="105"/>
      <c r="EX34" s="105"/>
      <c r="EY34" s="105"/>
      <c r="EZ34" s="105"/>
      <c r="FA34" s="105"/>
      <c r="FB34" s="105"/>
      <c r="FC34" s="105"/>
      <c r="FD34" s="105"/>
      <c r="FE34" s="105"/>
      <c r="FF34" s="105"/>
      <c r="FG34" s="105"/>
      <c r="FH34" s="105"/>
      <c r="FI34" s="105"/>
      <c r="FJ34" s="105"/>
      <c r="FK34" s="105"/>
      <c r="FL34" s="105"/>
      <c r="FM34" s="105"/>
      <c r="FN34" s="105"/>
      <c r="FO34" s="105"/>
      <c r="FP34" s="105"/>
      <c r="FQ34" s="105"/>
      <c r="FR34" s="105"/>
      <c r="FS34" s="105"/>
      <c r="FT34" s="105"/>
      <c r="FU34" s="105"/>
      <c r="FV34" s="105"/>
      <c r="FW34" s="105"/>
      <c r="FX34" s="105"/>
      <c r="FY34" s="105"/>
      <c r="FZ34" s="105"/>
      <c r="GA34" s="105"/>
      <c r="GB34" s="105"/>
      <c r="GC34" s="105"/>
      <c r="GD34" s="105"/>
      <c r="GE34" s="105"/>
      <c r="GF34" s="105"/>
      <c r="GG34" s="105"/>
      <c r="GH34" s="105"/>
      <c r="GI34" s="105"/>
      <c r="GJ34" s="105"/>
      <c r="GK34" s="105"/>
      <c r="GL34" s="105"/>
      <c r="GM34" s="105"/>
      <c r="GN34" s="105"/>
      <c r="GO34" s="105"/>
      <c r="GP34" s="105"/>
      <c r="GQ34" s="105"/>
      <c r="GR34" s="105"/>
      <c r="GS34" s="105"/>
      <c r="GT34" s="105"/>
      <c r="GU34" s="105"/>
      <c r="GV34" s="105"/>
      <c r="GW34" s="105"/>
      <c r="GX34" s="105"/>
      <c r="GY34" s="105"/>
      <c r="GZ34" s="105"/>
      <c r="HA34" s="105"/>
      <c r="HB34" s="105"/>
      <c r="HC34" s="105"/>
      <c r="HD34" s="105"/>
      <c r="HE34" s="105"/>
      <c r="HF34" s="105"/>
      <c r="HG34" s="105"/>
      <c r="HH34" s="105"/>
      <c r="HI34" s="105"/>
      <c r="HJ34" s="105"/>
      <c r="HK34" s="105"/>
      <c r="HL34" s="105"/>
      <c r="HM34" s="105"/>
      <c r="HN34" s="105"/>
      <c r="HO34" s="105"/>
      <c r="HP34" s="105"/>
      <c r="HQ34" s="105"/>
      <c r="HR34" s="105"/>
      <c r="HS34" s="105"/>
      <c r="HT34" s="105"/>
      <c r="HU34" s="105"/>
      <c r="HV34" s="105"/>
      <c r="HW34" s="105"/>
      <c r="HX34" s="105"/>
      <c r="HY34" s="105"/>
      <c r="HZ34" s="105"/>
      <c r="IA34" s="105"/>
      <c r="IB34" s="105"/>
      <c r="IC34" s="105"/>
      <c r="ID34" s="105"/>
      <c r="IE34" s="105"/>
      <c r="IF34" s="105"/>
      <c r="IG34" s="105"/>
      <c r="IH34" s="105"/>
      <c r="II34" s="105"/>
      <c r="IJ34" s="105"/>
      <c r="IK34" s="105"/>
      <c r="IL34" s="105"/>
      <c r="IM34" s="105"/>
      <c r="IN34" s="105"/>
      <c r="IO34" s="105"/>
      <c r="IP34" s="105"/>
      <c r="IQ34" s="105"/>
      <c r="IR34" s="105"/>
      <c r="IS34" s="105"/>
      <c r="IT34" s="105"/>
      <c r="IU34" s="105"/>
      <c r="IV34" s="105"/>
    </row>
    <row r="35" spans="1:256">
      <c r="A35" s="105"/>
      <c r="B35" s="488"/>
      <c r="C35" s="488"/>
      <c r="D35" s="130" t="s">
        <v>340</v>
      </c>
      <c r="E35" s="289">
        <v>3.1700000000000001E-3</v>
      </c>
      <c r="F35" s="289">
        <v>3.14E-3</v>
      </c>
      <c r="G35" s="289">
        <v>1.0000000000000001E-5</v>
      </c>
      <c r="H35" s="289">
        <v>2.0000000000000002E-5</v>
      </c>
      <c r="I35" s="289">
        <v>8.1799999999999998E-3</v>
      </c>
      <c r="J35" s="289">
        <v>8.0999999999999996E-3</v>
      </c>
      <c r="K35" s="289">
        <v>3.0000000000000001E-5</v>
      </c>
      <c r="L35" s="289">
        <v>5.0000000000000002E-5</v>
      </c>
      <c r="M35" s="313"/>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5"/>
      <c r="CF35" s="105"/>
      <c r="CG35" s="105"/>
      <c r="CH35" s="105"/>
      <c r="CI35" s="105"/>
      <c r="CJ35" s="105"/>
      <c r="CK35" s="105"/>
      <c r="CL35" s="105"/>
      <c r="CM35" s="105"/>
      <c r="CN35" s="105"/>
      <c r="CO35" s="105"/>
      <c r="CP35" s="105"/>
      <c r="CQ35" s="105"/>
      <c r="CR35" s="105"/>
      <c r="CS35" s="105"/>
      <c r="CT35" s="105"/>
      <c r="CU35" s="105"/>
      <c r="CV35" s="105"/>
      <c r="CW35" s="105"/>
      <c r="CX35" s="105"/>
      <c r="CY35" s="105"/>
      <c r="CZ35" s="105"/>
      <c r="DA35" s="105"/>
      <c r="DB35" s="105"/>
      <c r="DC35" s="105"/>
      <c r="DD35" s="105"/>
      <c r="DE35" s="105"/>
      <c r="DF35" s="105"/>
      <c r="DG35" s="105"/>
      <c r="DH35" s="105"/>
      <c r="DI35" s="105"/>
      <c r="DJ35" s="105"/>
      <c r="DK35" s="105"/>
      <c r="DL35" s="105"/>
      <c r="DM35" s="105"/>
      <c r="DN35" s="105"/>
      <c r="DO35" s="105"/>
      <c r="DP35" s="105"/>
      <c r="DQ35" s="105"/>
      <c r="DR35" s="105"/>
      <c r="DS35" s="105"/>
      <c r="DT35" s="105"/>
      <c r="DU35" s="105"/>
      <c r="DV35" s="105"/>
      <c r="DW35" s="105"/>
      <c r="DX35" s="105"/>
      <c r="DY35" s="105"/>
      <c r="DZ35" s="105"/>
      <c r="EA35" s="105"/>
      <c r="EB35" s="105"/>
      <c r="EC35" s="105"/>
      <c r="ED35" s="105"/>
      <c r="EE35" s="105"/>
      <c r="EF35" s="105"/>
      <c r="EG35" s="105"/>
      <c r="EH35" s="105"/>
      <c r="EI35" s="105"/>
      <c r="EJ35" s="105"/>
      <c r="EK35" s="105"/>
      <c r="EL35" s="105"/>
      <c r="EM35" s="105"/>
      <c r="EN35" s="105"/>
      <c r="EO35" s="105"/>
      <c r="EP35" s="105"/>
      <c r="EQ35" s="105"/>
      <c r="ER35" s="105"/>
      <c r="ES35" s="105"/>
      <c r="ET35" s="105"/>
      <c r="EU35" s="105"/>
      <c r="EV35" s="105"/>
      <c r="EW35" s="105"/>
      <c r="EX35" s="105"/>
      <c r="EY35" s="105"/>
      <c r="EZ35" s="105"/>
      <c r="FA35" s="105"/>
      <c r="FB35" s="105"/>
      <c r="FC35" s="105"/>
      <c r="FD35" s="105"/>
      <c r="FE35" s="105"/>
      <c r="FF35" s="105"/>
      <c r="FG35" s="105"/>
      <c r="FH35" s="105"/>
      <c r="FI35" s="105"/>
      <c r="FJ35" s="105"/>
      <c r="FK35" s="105"/>
      <c r="FL35" s="105"/>
      <c r="FM35" s="105"/>
      <c r="FN35" s="105"/>
      <c r="FO35" s="105"/>
      <c r="FP35" s="105"/>
      <c r="FQ35" s="105"/>
      <c r="FR35" s="105"/>
      <c r="FS35" s="105"/>
      <c r="FT35" s="105"/>
      <c r="FU35" s="105"/>
      <c r="FV35" s="105"/>
      <c r="FW35" s="105"/>
      <c r="FX35" s="105"/>
      <c r="FY35" s="105"/>
      <c r="FZ35" s="105"/>
      <c r="GA35" s="105"/>
      <c r="GB35" s="105"/>
      <c r="GC35" s="105"/>
      <c r="GD35" s="105"/>
      <c r="GE35" s="105"/>
      <c r="GF35" s="105"/>
      <c r="GG35" s="105"/>
      <c r="GH35" s="105"/>
      <c r="GI35" s="105"/>
      <c r="GJ35" s="105"/>
      <c r="GK35" s="105"/>
      <c r="GL35" s="105"/>
      <c r="GM35" s="105"/>
      <c r="GN35" s="105"/>
      <c r="GO35" s="105"/>
      <c r="GP35" s="105"/>
      <c r="GQ35" s="105"/>
      <c r="GR35" s="105"/>
      <c r="GS35" s="105"/>
      <c r="GT35" s="105"/>
      <c r="GU35" s="105"/>
      <c r="GV35" s="105"/>
      <c r="GW35" s="105"/>
      <c r="GX35" s="105"/>
      <c r="GY35" s="105"/>
      <c r="GZ35" s="105"/>
      <c r="HA35" s="105"/>
      <c r="HB35" s="105"/>
      <c r="HC35" s="105"/>
      <c r="HD35" s="105"/>
      <c r="HE35" s="105"/>
      <c r="HF35" s="105"/>
      <c r="HG35" s="105"/>
      <c r="HH35" s="105"/>
      <c r="HI35" s="105"/>
      <c r="HJ35" s="105"/>
      <c r="HK35" s="105"/>
      <c r="HL35" s="105"/>
      <c r="HM35" s="105"/>
      <c r="HN35" s="105"/>
      <c r="HO35" s="105"/>
      <c r="HP35" s="105"/>
      <c r="HQ35" s="105"/>
      <c r="HR35" s="105"/>
      <c r="HS35" s="105"/>
      <c r="HT35" s="105"/>
      <c r="HU35" s="105"/>
      <c r="HV35" s="105"/>
      <c r="HW35" s="105"/>
      <c r="HX35" s="105"/>
      <c r="HY35" s="105"/>
      <c r="HZ35" s="105"/>
      <c r="IA35" s="105"/>
      <c r="IB35" s="105"/>
      <c r="IC35" s="105"/>
      <c r="ID35" s="105"/>
      <c r="IE35" s="105"/>
      <c r="IF35" s="105"/>
      <c r="IG35" s="105"/>
      <c r="IH35" s="105"/>
      <c r="II35" s="105"/>
      <c r="IJ35" s="105"/>
      <c r="IK35" s="105"/>
      <c r="IL35" s="105"/>
      <c r="IM35" s="105"/>
      <c r="IN35" s="105"/>
      <c r="IO35" s="105"/>
      <c r="IP35" s="105"/>
      <c r="IQ35" s="105"/>
      <c r="IR35" s="105"/>
      <c r="IS35" s="105"/>
      <c r="IT35" s="105"/>
      <c r="IU35" s="105"/>
      <c r="IV35" s="105"/>
    </row>
    <row r="36" spans="1:256">
      <c r="A36" s="105"/>
      <c r="B36" s="488"/>
      <c r="C36" s="488" t="s">
        <v>346</v>
      </c>
      <c r="D36" s="130" t="s">
        <v>130</v>
      </c>
      <c r="E36" s="289">
        <v>1.56E-3</v>
      </c>
      <c r="F36" s="289">
        <v>1.5499999999999999E-3</v>
      </c>
      <c r="G36" s="289">
        <v>0</v>
      </c>
      <c r="H36" s="289">
        <v>1.0000000000000001E-5</v>
      </c>
      <c r="I36" s="289">
        <v>6.4800000000000005E-3</v>
      </c>
      <c r="J36" s="289">
        <v>6.4200000000000004E-3</v>
      </c>
      <c r="K36" s="289">
        <v>2.0000000000000002E-5</v>
      </c>
      <c r="L36" s="289">
        <v>4.0000000000000003E-5</v>
      </c>
      <c r="M36" s="313"/>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c r="BQ36" s="105"/>
      <c r="BR36" s="105"/>
      <c r="BS36" s="105"/>
      <c r="BT36" s="105"/>
      <c r="BU36" s="105"/>
      <c r="BV36" s="105"/>
      <c r="BW36" s="105"/>
      <c r="BX36" s="105"/>
      <c r="BY36" s="105"/>
      <c r="BZ36" s="105"/>
      <c r="CA36" s="105"/>
      <c r="CB36" s="105"/>
      <c r="CC36" s="105"/>
      <c r="CD36" s="105"/>
      <c r="CE36" s="105"/>
      <c r="CF36" s="105"/>
      <c r="CG36" s="105"/>
      <c r="CH36" s="105"/>
      <c r="CI36" s="105"/>
      <c r="CJ36" s="105"/>
      <c r="CK36" s="105"/>
      <c r="CL36" s="105"/>
      <c r="CM36" s="105"/>
      <c r="CN36" s="105"/>
      <c r="CO36" s="105"/>
      <c r="CP36" s="105"/>
      <c r="CQ36" s="105"/>
      <c r="CR36" s="105"/>
      <c r="CS36" s="105"/>
      <c r="CT36" s="105"/>
      <c r="CU36" s="105"/>
      <c r="CV36" s="105"/>
      <c r="CW36" s="105"/>
      <c r="CX36" s="105"/>
      <c r="CY36" s="105"/>
      <c r="CZ36" s="105"/>
      <c r="DA36" s="105"/>
      <c r="DB36" s="105"/>
      <c r="DC36" s="105"/>
      <c r="DD36" s="105"/>
      <c r="DE36" s="105"/>
      <c r="DF36" s="105"/>
      <c r="DG36" s="105"/>
      <c r="DH36" s="105"/>
      <c r="DI36" s="105"/>
      <c r="DJ36" s="105"/>
      <c r="DK36" s="105"/>
      <c r="DL36" s="105"/>
      <c r="DM36" s="105"/>
      <c r="DN36" s="105"/>
      <c r="DO36" s="105"/>
      <c r="DP36" s="105"/>
      <c r="DQ36" s="105"/>
      <c r="DR36" s="105"/>
      <c r="DS36" s="105"/>
      <c r="DT36" s="105"/>
      <c r="DU36" s="105"/>
      <c r="DV36" s="105"/>
      <c r="DW36" s="105"/>
      <c r="DX36" s="105"/>
      <c r="DY36" s="105"/>
      <c r="DZ36" s="105"/>
      <c r="EA36" s="105"/>
      <c r="EB36" s="105"/>
      <c r="EC36" s="105"/>
      <c r="ED36" s="105"/>
      <c r="EE36" s="105"/>
      <c r="EF36" s="105"/>
      <c r="EG36" s="105"/>
      <c r="EH36" s="105"/>
      <c r="EI36" s="105"/>
      <c r="EJ36" s="105"/>
      <c r="EK36" s="105"/>
      <c r="EL36" s="105"/>
      <c r="EM36" s="105"/>
      <c r="EN36" s="105"/>
      <c r="EO36" s="105"/>
      <c r="EP36" s="105"/>
      <c r="EQ36" s="105"/>
      <c r="ER36" s="105"/>
      <c r="ES36" s="105"/>
      <c r="ET36" s="105"/>
      <c r="EU36" s="105"/>
      <c r="EV36" s="105"/>
      <c r="EW36" s="105"/>
      <c r="EX36" s="105"/>
      <c r="EY36" s="105"/>
      <c r="EZ36" s="105"/>
      <c r="FA36" s="105"/>
      <c r="FB36" s="105"/>
      <c r="FC36" s="105"/>
      <c r="FD36" s="105"/>
      <c r="FE36" s="105"/>
      <c r="FF36" s="105"/>
      <c r="FG36" s="105"/>
      <c r="FH36" s="105"/>
      <c r="FI36" s="105"/>
      <c r="FJ36" s="105"/>
      <c r="FK36" s="105"/>
      <c r="FL36" s="105"/>
      <c r="FM36" s="105"/>
      <c r="FN36" s="105"/>
      <c r="FO36" s="105"/>
      <c r="FP36" s="105"/>
      <c r="FQ36" s="105"/>
      <c r="FR36" s="105"/>
      <c r="FS36" s="105"/>
      <c r="FT36" s="105"/>
      <c r="FU36" s="105"/>
      <c r="FV36" s="105"/>
      <c r="FW36" s="105"/>
      <c r="FX36" s="105"/>
      <c r="FY36" s="105"/>
      <c r="FZ36" s="105"/>
      <c r="GA36" s="105"/>
      <c r="GB36" s="105"/>
      <c r="GC36" s="105"/>
      <c r="GD36" s="105"/>
      <c r="GE36" s="105"/>
      <c r="GF36" s="105"/>
      <c r="GG36" s="105"/>
      <c r="GH36" s="105"/>
      <c r="GI36" s="105"/>
      <c r="GJ36" s="105"/>
      <c r="GK36" s="105"/>
      <c r="GL36" s="105"/>
      <c r="GM36" s="105"/>
      <c r="GN36" s="105"/>
      <c r="GO36" s="105"/>
      <c r="GP36" s="105"/>
      <c r="GQ36" s="105"/>
      <c r="GR36" s="105"/>
      <c r="GS36" s="105"/>
      <c r="GT36" s="105"/>
      <c r="GU36" s="105"/>
      <c r="GV36" s="105"/>
      <c r="GW36" s="105"/>
      <c r="GX36" s="105"/>
      <c r="GY36" s="105"/>
      <c r="GZ36" s="105"/>
      <c r="HA36" s="105"/>
      <c r="HB36" s="105"/>
      <c r="HC36" s="105"/>
      <c r="HD36" s="105"/>
      <c r="HE36" s="105"/>
      <c r="HF36" s="105"/>
      <c r="HG36" s="105"/>
      <c r="HH36" s="105"/>
      <c r="HI36" s="105"/>
      <c r="HJ36" s="105"/>
      <c r="HK36" s="105"/>
      <c r="HL36" s="105"/>
      <c r="HM36" s="105"/>
      <c r="HN36" s="105"/>
      <c r="HO36" s="105"/>
      <c r="HP36" s="105"/>
      <c r="HQ36" s="105"/>
      <c r="HR36" s="105"/>
      <c r="HS36" s="105"/>
      <c r="HT36" s="105"/>
      <c r="HU36" s="105"/>
      <c r="HV36" s="105"/>
      <c r="HW36" s="105"/>
      <c r="HX36" s="105"/>
      <c r="HY36" s="105"/>
      <c r="HZ36" s="105"/>
      <c r="IA36" s="105"/>
      <c r="IB36" s="105"/>
      <c r="IC36" s="105"/>
      <c r="ID36" s="105"/>
      <c r="IE36" s="105"/>
      <c r="IF36" s="105"/>
      <c r="IG36" s="105"/>
      <c r="IH36" s="105"/>
      <c r="II36" s="105"/>
      <c r="IJ36" s="105"/>
      <c r="IK36" s="105"/>
      <c r="IL36" s="105"/>
      <c r="IM36" s="105"/>
      <c r="IN36" s="105"/>
      <c r="IO36" s="105"/>
      <c r="IP36" s="105"/>
      <c r="IQ36" s="105"/>
      <c r="IR36" s="105"/>
      <c r="IS36" s="105"/>
      <c r="IT36" s="105"/>
      <c r="IU36" s="105"/>
      <c r="IV36" s="105"/>
    </row>
    <row r="37" spans="1:256">
      <c r="A37" s="105"/>
      <c r="B37" s="488"/>
      <c r="C37" s="488"/>
      <c r="D37" s="130" t="s">
        <v>340</v>
      </c>
      <c r="E37" s="289">
        <v>2.5100000000000001E-3</v>
      </c>
      <c r="F37" s="289">
        <v>2.49E-3</v>
      </c>
      <c r="G37" s="289">
        <v>1.0000000000000001E-5</v>
      </c>
      <c r="H37" s="289">
        <v>1.0000000000000001E-5</v>
      </c>
      <c r="I37" s="289">
        <v>1.043E-2</v>
      </c>
      <c r="J37" s="289">
        <v>1.034E-2</v>
      </c>
      <c r="K37" s="289">
        <v>3.0000000000000001E-5</v>
      </c>
      <c r="L37" s="289">
        <v>6.0000000000000002E-5</v>
      </c>
      <c r="M37" s="313"/>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c r="BN37" s="105"/>
      <c r="BO37" s="105"/>
      <c r="BP37" s="105"/>
      <c r="BQ37" s="105"/>
      <c r="BR37" s="105"/>
      <c r="BS37" s="105"/>
      <c r="BT37" s="105"/>
      <c r="BU37" s="105"/>
      <c r="BV37" s="105"/>
      <c r="BW37" s="105"/>
      <c r="BX37" s="105"/>
      <c r="BY37" s="105"/>
      <c r="BZ37" s="105"/>
      <c r="CA37" s="105"/>
      <c r="CB37" s="105"/>
      <c r="CC37" s="105"/>
      <c r="CD37" s="105"/>
      <c r="CE37" s="105"/>
      <c r="CF37" s="105"/>
      <c r="CG37" s="105"/>
      <c r="CH37" s="105"/>
      <c r="CI37" s="105"/>
      <c r="CJ37" s="105"/>
      <c r="CK37" s="105"/>
      <c r="CL37" s="105"/>
      <c r="CM37" s="105"/>
      <c r="CN37" s="105"/>
      <c r="CO37" s="105"/>
      <c r="CP37" s="105"/>
      <c r="CQ37" s="105"/>
      <c r="CR37" s="105"/>
      <c r="CS37" s="105"/>
      <c r="CT37" s="105"/>
      <c r="CU37" s="105"/>
      <c r="CV37" s="105"/>
      <c r="CW37" s="105"/>
      <c r="CX37" s="105"/>
      <c r="CY37" s="105"/>
      <c r="CZ37" s="105"/>
      <c r="DA37" s="105"/>
      <c r="DB37" s="105"/>
      <c r="DC37" s="105"/>
      <c r="DD37" s="105"/>
      <c r="DE37" s="105"/>
      <c r="DF37" s="105"/>
      <c r="DG37" s="105"/>
      <c r="DH37" s="105"/>
      <c r="DI37" s="105"/>
      <c r="DJ37" s="105"/>
      <c r="DK37" s="105"/>
      <c r="DL37" s="105"/>
      <c r="DM37" s="105"/>
      <c r="DN37" s="105"/>
      <c r="DO37" s="105"/>
      <c r="DP37" s="105"/>
      <c r="DQ37" s="105"/>
      <c r="DR37" s="105"/>
      <c r="DS37" s="105"/>
      <c r="DT37" s="105"/>
      <c r="DU37" s="105"/>
      <c r="DV37" s="105"/>
      <c r="DW37" s="105"/>
      <c r="DX37" s="105"/>
      <c r="DY37" s="105"/>
      <c r="DZ37" s="105"/>
      <c r="EA37" s="105"/>
      <c r="EB37" s="105"/>
      <c r="EC37" s="105"/>
      <c r="ED37" s="105"/>
      <c r="EE37" s="105"/>
      <c r="EF37" s="105"/>
      <c r="EG37" s="105"/>
      <c r="EH37" s="105"/>
      <c r="EI37" s="105"/>
      <c r="EJ37" s="105"/>
      <c r="EK37" s="105"/>
      <c r="EL37" s="105"/>
      <c r="EM37" s="105"/>
      <c r="EN37" s="105"/>
      <c r="EO37" s="105"/>
      <c r="EP37" s="105"/>
      <c r="EQ37" s="105"/>
      <c r="ER37" s="105"/>
      <c r="ES37" s="105"/>
      <c r="ET37" s="105"/>
      <c r="EU37" s="105"/>
      <c r="EV37" s="105"/>
      <c r="EW37" s="105"/>
      <c r="EX37" s="105"/>
      <c r="EY37" s="105"/>
      <c r="EZ37" s="105"/>
      <c r="FA37" s="105"/>
      <c r="FB37" s="105"/>
      <c r="FC37" s="105"/>
      <c r="FD37" s="105"/>
      <c r="FE37" s="105"/>
      <c r="FF37" s="105"/>
      <c r="FG37" s="105"/>
      <c r="FH37" s="105"/>
      <c r="FI37" s="105"/>
      <c r="FJ37" s="105"/>
      <c r="FK37" s="105"/>
      <c r="FL37" s="105"/>
      <c r="FM37" s="105"/>
      <c r="FN37" s="105"/>
      <c r="FO37" s="105"/>
      <c r="FP37" s="105"/>
      <c r="FQ37" s="105"/>
      <c r="FR37" s="105"/>
      <c r="FS37" s="105"/>
      <c r="FT37" s="105"/>
      <c r="FU37" s="105"/>
      <c r="FV37" s="105"/>
      <c r="FW37" s="105"/>
      <c r="FX37" s="105"/>
      <c r="FY37" s="105"/>
      <c r="FZ37" s="105"/>
      <c r="GA37" s="105"/>
      <c r="GB37" s="105"/>
      <c r="GC37" s="105"/>
      <c r="GD37" s="105"/>
      <c r="GE37" s="105"/>
      <c r="GF37" s="105"/>
      <c r="GG37" s="105"/>
      <c r="GH37" s="105"/>
      <c r="GI37" s="105"/>
      <c r="GJ37" s="105"/>
      <c r="GK37" s="105"/>
      <c r="GL37" s="105"/>
      <c r="GM37" s="105"/>
      <c r="GN37" s="105"/>
      <c r="GO37" s="105"/>
      <c r="GP37" s="105"/>
      <c r="GQ37" s="105"/>
      <c r="GR37" s="105"/>
      <c r="GS37" s="105"/>
      <c r="GT37" s="105"/>
      <c r="GU37" s="105"/>
      <c r="GV37" s="105"/>
      <c r="GW37" s="105"/>
      <c r="GX37" s="105"/>
      <c r="GY37" s="105"/>
      <c r="GZ37" s="105"/>
      <c r="HA37" s="105"/>
      <c r="HB37" s="105"/>
      <c r="HC37" s="105"/>
      <c r="HD37" s="105"/>
      <c r="HE37" s="105"/>
      <c r="HF37" s="105"/>
      <c r="HG37" s="105"/>
      <c r="HH37" s="105"/>
      <c r="HI37" s="105"/>
      <c r="HJ37" s="105"/>
      <c r="HK37" s="105"/>
      <c r="HL37" s="105"/>
      <c r="HM37" s="105"/>
      <c r="HN37" s="105"/>
      <c r="HO37" s="105"/>
      <c r="HP37" s="105"/>
      <c r="HQ37" s="105"/>
      <c r="HR37" s="105"/>
      <c r="HS37" s="105"/>
      <c r="HT37" s="105"/>
      <c r="HU37" s="105"/>
      <c r="HV37" s="105"/>
      <c r="HW37" s="105"/>
      <c r="HX37" s="105"/>
      <c r="HY37" s="105"/>
      <c r="HZ37" s="105"/>
      <c r="IA37" s="105"/>
      <c r="IB37" s="105"/>
      <c r="IC37" s="105"/>
      <c r="ID37" s="105"/>
      <c r="IE37" s="105"/>
      <c r="IF37" s="105"/>
      <c r="IG37" s="105"/>
      <c r="IH37" s="105"/>
      <c r="II37" s="105"/>
      <c r="IJ37" s="105"/>
      <c r="IK37" s="105"/>
      <c r="IL37" s="105"/>
      <c r="IM37" s="105"/>
      <c r="IN37" s="105"/>
      <c r="IO37" s="105"/>
      <c r="IP37" s="105"/>
      <c r="IQ37" s="105"/>
      <c r="IR37" s="105"/>
      <c r="IS37" s="105"/>
      <c r="IT37" s="105"/>
      <c r="IU37" s="105"/>
      <c r="IV37" s="105"/>
    </row>
    <row r="38" spans="1:256">
      <c r="A38" s="105"/>
      <c r="B38" s="488"/>
      <c r="C38" s="488" t="s">
        <v>347</v>
      </c>
      <c r="D38" s="130" t="s">
        <v>130</v>
      </c>
      <c r="E38" s="289">
        <v>2.48E-3</v>
      </c>
      <c r="F38" s="289">
        <v>2.4599999999999999E-3</v>
      </c>
      <c r="G38" s="289">
        <v>1.0000000000000001E-5</v>
      </c>
      <c r="H38" s="289">
        <v>1.0000000000000001E-5</v>
      </c>
      <c r="I38" s="289">
        <v>5.5999999999999999E-3</v>
      </c>
      <c r="J38" s="289">
        <v>5.5500000000000002E-3</v>
      </c>
      <c r="K38" s="289">
        <v>2.0000000000000002E-5</v>
      </c>
      <c r="L38" s="289">
        <v>3.0000000000000001E-5</v>
      </c>
      <c r="M38" s="313"/>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c r="BN38" s="105"/>
      <c r="BO38" s="105"/>
      <c r="BP38" s="105"/>
      <c r="BQ38" s="105"/>
      <c r="BR38" s="105"/>
      <c r="BS38" s="105"/>
      <c r="BT38" s="105"/>
      <c r="BU38" s="105"/>
      <c r="BV38" s="105"/>
      <c r="BW38" s="105"/>
      <c r="BX38" s="105"/>
      <c r="BY38" s="105"/>
      <c r="BZ38" s="105"/>
      <c r="CA38" s="105"/>
      <c r="CB38" s="105"/>
      <c r="CC38" s="105"/>
      <c r="CD38" s="105"/>
      <c r="CE38" s="105"/>
      <c r="CF38" s="105"/>
      <c r="CG38" s="105"/>
      <c r="CH38" s="105"/>
      <c r="CI38" s="105"/>
      <c r="CJ38" s="105"/>
      <c r="CK38" s="105"/>
      <c r="CL38" s="105"/>
      <c r="CM38" s="105"/>
      <c r="CN38" s="105"/>
      <c r="CO38" s="105"/>
      <c r="CP38" s="105"/>
      <c r="CQ38" s="105"/>
      <c r="CR38" s="105"/>
      <c r="CS38" s="105"/>
      <c r="CT38" s="105"/>
      <c r="CU38" s="105"/>
      <c r="CV38" s="105"/>
      <c r="CW38" s="105"/>
      <c r="CX38" s="105"/>
      <c r="CY38" s="105"/>
      <c r="CZ38" s="105"/>
      <c r="DA38" s="105"/>
      <c r="DB38" s="105"/>
      <c r="DC38" s="105"/>
      <c r="DD38" s="105"/>
      <c r="DE38" s="105"/>
      <c r="DF38" s="105"/>
      <c r="DG38" s="105"/>
      <c r="DH38" s="105"/>
      <c r="DI38" s="105"/>
      <c r="DJ38" s="105"/>
      <c r="DK38" s="105"/>
      <c r="DL38" s="105"/>
      <c r="DM38" s="105"/>
      <c r="DN38" s="105"/>
      <c r="DO38" s="105"/>
      <c r="DP38" s="105"/>
      <c r="DQ38" s="105"/>
      <c r="DR38" s="105"/>
      <c r="DS38" s="105"/>
      <c r="DT38" s="105"/>
      <c r="DU38" s="105"/>
      <c r="DV38" s="105"/>
      <c r="DW38" s="105"/>
      <c r="DX38" s="105"/>
      <c r="DY38" s="105"/>
      <c r="DZ38" s="105"/>
      <c r="EA38" s="105"/>
      <c r="EB38" s="105"/>
      <c r="EC38" s="105"/>
      <c r="ED38" s="105"/>
      <c r="EE38" s="105"/>
      <c r="EF38" s="105"/>
      <c r="EG38" s="105"/>
      <c r="EH38" s="105"/>
      <c r="EI38" s="105"/>
      <c r="EJ38" s="105"/>
      <c r="EK38" s="105"/>
      <c r="EL38" s="105"/>
      <c r="EM38" s="105"/>
      <c r="EN38" s="105"/>
      <c r="EO38" s="105"/>
      <c r="EP38" s="105"/>
      <c r="EQ38" s="105"/>
      <c r="ER38" s="105"/>
      <c r="ES38" s="105"/>
      <c r="ET38" s="105"/>
      <c r="EU38" s="105"/>
      <c r="EV38" s="105"/>
      <c r="EW38" s="105"/>
      <c r="EX38" s="105"/>
      <c r="EY38" s="105"/>
      <c r="EZ38" s="105"/>
      <c r="FA38" s="105"/>
      <c r="FB38" s="105"/>
      <c r="FC38" s="105"/>
      <c r="FD38" s="105"/>
      <c r="FE38" s="105"/>
      <c r="FF38" s="105"/>
      <c r="FG38" s="105"/>
      <c r="FH38" s="105"/>
      <c r="FI38" s="105"/>
      <c r="FJ38" s="105"/>
      <c r="FK38" s="105"/>
      <c r="FL38" s="105"/>
      <c r="FM38" s="105"/>
      <c r="FN38" s="105"/>
      <c r="FO38" s="105"/>
      <c r="FP38" s="105"/>
      <c r="FQ38" s="105"/>
      <c r="FR38" s="105"/>
      <c r="FS38" s="105"/>
      <c r="FT38" s="105"/>
      <c r="FU38" s="105"/>
      <c r="FV38" s="105"/>
      <c r="FW38" s="105"/>
      <c r="FX38" s="105"/>
      <c r="FY38" s="105"/>
      <c r="FZ38" s="105"/>
      <c r="GA38" s="105"/>
      <c r="GB38" s="105"/>
      <c r="GC38" s="105"/>
      <c r="GD38" s="105"/>
      <c r="GE38" s="105"/>
      <c r="GF38" s="105"/>
      <c r="GG38" s="105"/>
      <c r="GH38" s="105"/>
      <c r="GI38" s="105"/>
      <c r="GJ38" s="105"/>
      <c r="GK38" s="105"/>
      <c r="GL38" s="105"/>
      <c r="GM38" s="105"/>
      <c r="GN38" s="105"/>
      <c r="GO38" s="105"/>
      <c r="GP38" s="105"/>
      <c r="GQ38" s="105"/>
      <c r="GR38" s="105"/>
      <c r="GS38" s="105"/>
      <c r="GT38" s="105"/>
      <c r="GU38" s="105"/>
      <c r="GV38" s="105"/>
      <c r="GW38" s="105"/>
      <c r="GX38" s="105"/>
      <c r="GY38" s="105"/>
      <c r="GZ38" s="105"/>
      <c r="HA38" s="105"/>
      <c r="HB38" s="105"/>
      <c r="HC38" s="105"/>
      <c r="HD38" s="105"/>
      <c r="HE38" s="105"/>
      <c r="HF38" s="105"/>
      <c r="HG38" s="105"/>
      <c r="HH38" s="105"/>
      <c r="HI38" s="105"/>
      <c r="HJ38" s="105"/>
      <c r="HK38" s="105"/>
      <c r="HL38" s="105"/>
      <c r="HM38" s="105"/>
      <c r="HN38" s="105"/>
      <c r="HO38" s="105"/>
      <c r="HP38" s="105"/>
      <c r="HQ38" s="105"/>
      <c r="HR38" s="105"/>
      <c r="HS38" s="105"/>
      <c r="HT38" s="105"/>
      <c r="HU38" s="105"/>
      <c r="HV38" s="105"/>
      <c r="HW38" s="105"/>
      <c r="HX38" s="105"/>
      <c r="HY38" s="105"/>
      <c r="HZ38" s="105"/>
      <c r="IA38" s="105"/>
      <c r="IB38" s="105"/>
      <c r="IC38" s="105"/>
      <c r="ID38" s="105"/>
      <c r="IE38" s="105"/>
      <c r="IF38" s="105"/>
      <c r="IG38" s="105"/>
      <c r="IH38" s="105"/>
      <c r="II38" s="105"/>
      <c r="IJ38" s="105"/>
      <c r="IK38" s="105"/>
      <c r="IL38" s="105"/>
      <c r="IM38" s="105"/>
      <c r="IN38" s="105"/>
      <c r="IO38" s="105"/>
      <c r="IP38" s="105"/>
      <c r="IQ38" s="105"/>
      <c r="IR38" s="105"/>
      <c r="IS38" s="105"/>
      <c r="IT38" s="105"/>
      <c r="IU38" s="105"/>
      <c r="IV38" s="105"/>
    </row>
    <row r="39" spans="1:256">
      <c r="A39" s="105"/>
      <c r="B39" s="488"/>
      <c r="C39" s="488"/>
      <c r="D39" s="130" t="s">
        <v>340</v>
      </c>
      <c r="E39" s="289">
        <v>3.9899999999999996E-3</v>
      </c>
      <c r="F39" s="289">
        <v>3.96E-3</v>
      </c>
      <c r="G39" s="289">
        <v>1.0000000000000001E-5</v>
      </c>
      <c r="H39" s="289">
        <v>2.0000000000000002E-5</v>
      </c>
      <c r="I39" s="289">
        <v>9.0100000000000006E-3</v>
      </c>
      <c r="J39" s="289">
        <v>8.9300000000000004E-3</v>
      </c>
      <c r="K39" s="289">
        <v>3.0000000000000001E-5</v>
      </c>
      <c r="L39" s="289">
        <v>5.0000000000000002E-5</v>
      </c>
      <c r="M39" s="313"/>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c r="BG39" s="105"/>
      <c r="BH39" s="105"/>
      <c r="BI39" s="105"/>
      <c r="BJ39" s="105"/>
      <c r="BK39" s="105"/>
      <c r="BL39" s="105"/>
      <c r="BM39" s="105"/>
      <c r="BN39" s="105"/>
      <c r="BO39" s="105"/>
      <c r="BP39" s="105"/>
      <c r="BQ39" s="105"/>
      <c r="BR39" s="105"/>
      <c r="BS39" s="105"/>
      <c r="BT39" s="105"/>
      <c r="BU39" s="105"/>
      <c r="BV39" s="105"/>
      <c r="BW39" s="105"/>
      <c r="BX39" s="105"/>
      <c r="BY39" s="105"/>
      <c r="BZ39" s="105"/>
      <c r="CA39" s="105"/>
      <c r="CB39" s="105"/>
      <c r="CC39" s="105"/>
      <c r="CD39" s="105"/>
      <c r="CE39" s="105"/>
      <c r="CF39" s="105"/>
      <c r="CG39" s="105"/>
      <c r="CH39" s="105"/>
      <c r="CI39" s="105"/>
      <c r="CJ39" s="105"/>
      <c r="CK39" s="105"/>
      <c r="CL39" s="105"/>
      <c r="CM39" s="105"/>
      <c r="CN39" s="105"/>
      <c r="CO39" s="105"/>
      <c r="CP39" s="105"/>
      <c r="CQ39" s="105"/>
      <c r="CR39" s="105"/>
      <c r="CS39" s="105"/>
      <c r="CT39" s="105"/>
      <c r="CU39" s="105"/>
      <c r="CV39" s="105"/>
      <c r="CW39" s="105"/>
      <c r="CX39" s="105"/>
      <c r="CY39" s="105"/>
      <c r="CZ39" s="105"/>
      <c r="DA39" s="105"/>
      <c r="DB39" s="105"/>
      <c r="DC39" s="105"/>
      <c r="DD39" s="105"/>
      <c r="DE39" s="105"/>
      <c r="DF39" s="105"/>
      <c r="DG39" s="105"/>
      <c r="DH39" s="105"/>
      <c r="DI39" s="105"/>
      <c r="DJ39" s="105"/>
      <c r="DK39" s="105"/>
      <c r="DL39" s="105"/>
      <c r="DM39" s="105"/>
      <c r="DN39" s="105"/>
      <c r="DO39" s="105"/>
      <c r="DP39" s="105"/>
      <c r="DQ39" s="105"/>
      <c r="DR39" s="105"/>
      <c r="DS39" s="105"/>
      <c r="DT39" s="105"/>
      <c r="DU39" s="105"/>
      <c r="DV39" s="105"/>
      <c r="DW39" s="105"/>
      <c r="DX39" s="105"/>
      <c r="DY39" s="105"/>
      <c r="DZ39" s="105"/>
      <c r="EA39" s="105"/>
      <c r="EB39" s="105"/>
      <c r="EC39" s="105"/>
      <c r="ED39" s="105"/>
      <c r="EE39" s="105"/>
      <c r="EF39" s="105"/>
      <c r="EG39" s="105"/>
      <c r="EH39" s="105"/>
      <c r="EI39" s="105"/>
      <c r="EJ39" s="105"/>
      <c r="EK39" s="105"/>
      <c r="EL39" s="105"/>
      <c r="EM39" s="105"/>
      <c r="EN39" s="105"/>
      <c r="EO39" s="105"/>
      <c r="EP39" s="105"/>
      <c r="EQ39" s="105"/>
      <c r="ER39" s="105"/>
      <c r="ES39" s="105"/>
      <c r="ET39" s="105"/>
      <c r="EU39" s="105"/>
      <c r="EV39" s="105"/>
      <c r="EW39" s="105"/>
      <c r="EX39" s="105"/>
      <c r="EY39" s="105"/>
      <c r="EZ39" s="105"/>
      <c r="FA39" s="105"/>
      <c r="FB39" s="105"/>
      <c r="FC39" s="105"/>
      <c r="FD39" s="105"/>
      <c r="FE39" s="105"/>
      <c r="FF39" s="105"/>
      <c r="FG39" s="105"/>
      <c r="FH39" s="105"/>
      <c r="FI39" s="105"/>
      <c r="FJ39" s="105"/>
      <c r="FK39" s="105"/>
      <c r="FL39" s="105"/>
      <c r="FM39" s="105"/>
      <c r="FN39" s="105"/>
      <c r="FO39" s="105"/>
      <c r="FP39" s="105"/>
      <c r="FQ39" s="105"/>
      <c r="FR39" s="105"/>
      <c r="FS39" s="105"/>
      <c r="FT39" s="105"/>
      <c r="FU39" s="105"/>
      <c r="FV39" s="105"/>
      <c r="FW39" s="105"/>
      <c r="FX39" s="105"/>
      <c r="FY39" s="105"/>
      <c r="FZ39" s="105"/>
      <c r="GA39" s="105"/>
      <c r="GB39" s="105"/>
      <c r="GC39" s="105"/>
      <c r="GD39" s="105"/>
      <c r="GE39" s="105"/>
      <c r="GF39" s="105"/>
      <c r="GG39" s="105"/>
      <c r="GH39" s="105"/>
      <c r="GI39" s="105"/>
      <c r="GJ39" s="105"/>
      <c r="GK39" s="105"/>
      <c r="GL39" s="105"/>
      <c r="GM39" s="105"/>
      <c r="GN39" s="105"/>
      <c r="GO39" s="105"/>
      <c r="GP39" s="105"/>
      <c r="GQ39" s="105"/>
      <c r="GR39" s="105"/>
      <c r="GS39" s="105"/>
      <c r="GT39" s="105"/>
      <c r="GU39" s="105"/>
      <c r="GV39" s="105"/>
      <c r="GW39" s="105"/>
      <c r="GX39" s="105"/>
      <c r="GY39" s="105"/>
      <c r="GZ39" s="105"/>
      <c r="HA39" s="105"/>
      <c r="HB39" s="105"/>
      <c r="HC39" s="105"/>
      <c r="HD39" s="105"/>
      <c r="HE39" s="105"/>
      <c r="HF39" s="105"/>
      <c r="HG39" s="105"/>
      <c r="HH39" s="105"/>
      <c r="HI39" s="105"/>
      <c r="HJ39" s="105"/>
      <c r="HK39" s="105"/>
      <c r="HL39" s="105"/>
      <c r="HM39" s="105"/>
      <c r="HN39" s="105"/>
      <c r="HO39" s="105"/>
      <c r="HP39" s="105"/>
      <c r="HQ39" s="105"/>
      <c r="HR39" s="105"/>
      <c r="HS39" s="105"/>
      <c r="HT39" s="105"/>
      <c r="HU39" s="105"/>
      <c r="HV39" s="105"/>
      <c r="HW39" s="105"/>
      <c r="HX39" s="105"/>
      <c r="HY39" s="105"/>
      <c r="HZ39" s="105"/>
      <c r="IA39" s="105"/>
      <c r="IB39" s="105"/>
      <c r="IC39" s="105"/>
      <c r="ID39" s="105"/>
      <c r="IE39" s="105"/>
      <c r="IF39" s="105"/>
      <c r="IG39" s="105"/>
      <c r="IH39" s="105"/>
      <c r="II39" s="105"/>
      <c r="IJ39" s="105"/>
      <c r="IK39" s="105"/>
      <c r="IL39" s="105"/>
      <c r="IM39" s="105"/>
      <c r="IN39" s="105"/>
      <c r="IO39" s="105"/>
      <c r="IP39" s="105"/>
      <c r="IQ39" s="105"/>
      <c r="IR39" s="105"/>
      <c r="IS39" s="105"/>
      <c r="IT39" s="105"/>
      <c r="IU39" s="105"/>
      <c r="IV39" s="105"/>
    </row>
    <row r="40" spans="1:256">
      <c r="A40" s="105"/>
      <c r="B40" s="488"/>
      <c r="C40" s="488" t="s">
        <v>348</v>
      </c>
      <c r="D40" s="130" t="s">
        <v>130</v>
      </c>
      <c r="E40" s="289" t="s">
        <v>655</v>
      </c>
      <c r="F40" s="289" t="s">
        <v>655</v>
      </c>
      <c r="G40" s="289" t="s">
        <v>655</v>
      </c>
      <c r="H40" s="289" t="s">
        <v>655</v>
      </c>
      <c r="I40" s="289">
        <v>5.0199999999999993E-3</v>
      </c>
      <c r="J40" s="289">
        <v>4.9699999999999996E-3</v>
      </c>
      <c r="K40" s="289">
        <v>2.0000000000000002E-5</v>
      </c>
      <c r="L40" s="289">
        <v>3.0000000000000001E-5</v>
      </c>
      <c r="M40" s="313"/>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c r="CL40" s="105"/>
      <c r="CM40" s="105"/>
      <c r="CN40" s="105"/>
      <c r="CO40" s="105"/>
      <c r="CP40" s="105"/>
      <c r="CQ40" s="105"/>
      <c r="CR40" s="105"/>
      <c r="CS40" s="105"/>
      <c r="CT40" s="105"/>
      <c r="CU40" s="105"/>
      <c r="CV40" s="105"/>
      <c r="CW40" s="105"/>
      <c r="CX40" s="105"/>
      <c r="CY40" s="105"/>
      <c r="CZ40" s="105"/>
      <c r="DA40" s="105"/>
      <c r="DB40" s="105"/>
      <c r="DC40" s="105"/>
      <c r="DD40" s="105"/>
      <c r="DE40" s="105"/>
      <c r="DF40" s="105"/>
      <c r="DG40" s="105"/>
      <c r="DH40" s="105"/>
      <c r="DI40" s="105"/>
      <c r="DJ40" s="105"/>
      <c r="DK40" s="105"/>
      <c r="DL40" s="105"/>
      <c r="DM40" s="105"/>
      <c r="DN40" s="105"/>
      <c r="DO40" s="105"/>
      <c r="DP40" s="105"/>
      <c r="DQ40" s="105"/>
      <c r="DR40" s="105"/>
      <c r="DS40" s="105"/>
      <c r="DT40" s="105"/>
      <c r="DU40" s="105"/>
      <c r="DV40" s="105"/>
      <c r="DW40" s="105"/>
      <c r="DX40" s="105"/>
      <c r="DY40" s="105"/>
      <c r="DZ40" s="105"/>
      <c r="EA40" s="105"/>
      <c r="EB40" s="105"/>
      <c r="EC40" s="105"/>
      <c r="ED40" s="105"/>
      <c r="EE40" s="105"/>
      <c r="EF40" s="105"/>
      <c r="EG40" s="105"/>
      <c r="EH40" s="105"/>
      <c r="EI40" s="105"/>
      <c r="EJ40" s="105"/>
      <c r="EK40" s="105"/>
      <c r="EL40" s="105"/>
      <c r="EM40" s="105"/>
      <c r="EN40" s="105"/>
      <c r="EO40" s="105"/>
      <c r="EP40" s="105"/>
      <c r="EQ40" s="105"/>
      <c r="ER40" s="105"/>
      <c r="ES40" s="105"/>
      <c r="ET40" s="105"/>
      <c r="EU40" s="105"/>
      <c r="EV40" s="105"/>
      <c r="EW40" s="105"/>
      <c r="EX40" s="105"/>
      <c r="EY40" s="105"/>
      <c r="EZ40" s="105"/>
      <c r="FA40" s="105"/>
      <c r="FB40" s="105"/>
      <c r="FC40" s="105"/>
      <c r="FD40" s="105"/>
      <c r="FE40" s="105"/>
      <c r="FF40" s="105"/>
      <c r="FG40" s="105"/>
      <c r="FH40" s="105"/>
      <c r="FI40" s="105"/>
      <c r="FJ40" s="105"/>
      <c r="FK40" s="105"/>
      <c r="FL40" s="105"/>
      <c r="FM40" s="105"/>
      <c r="FN40" s="105"/>
      <c r="FO40" s="105"/>
      <c r="FP40" s="105"/>
      <c r="FQ40" s="105"/>
      <c r="FR40" s="105"/>
      <c r="FS40" s="105"/>
      <c r="FT40" s="105"/>
      <c r="FU40" s="105"/>
      <c r="FV40" s="105"/>
      <c r="FW40" s="105"/>
      <c r="FX40" s="105"/>
      <c r="FY40" s="105"/>
      <c r="FZ40" s="105"/>
      <c r="GA40" s="105"/>
      <c r="GB40" s="105"/>
      <c r="GC40" s="105"/>
      <c r="GD40" s="105"/>
      <c r="GE40" s="105"/>
      <c r="GF40" s="105"/>
      <c r="GG40" s="105"/>
      <c r="GH40" s="105"/>
      <c r="GI40" s="105"/>
      <c r="GJ40" s="105"/>
      <c r="GK40" s="105"/>
      <c r="GL40" s="105"/>
      <c r="GM40" s="105"/>
      <c r="GN40" s="105"/>
      <c r="GO40" s="105"/>
      <c r="GP40" s="105"/>
      <c r="GQ40" s="105"/>
      <c r="GR40" s="105"/>
      <c r="GS40" s="105"/>
      <c r="GT40" s="105"/>
      <c r="GU40" s="105"/>
      <c r="GV40" s="105"/>
      <c r="GW40" s="105"/>
      <c r="GX40" s="105"/>
      <c r="GY40" s="105"/>
      <c r="GZ40" s="105"/>
      <c r="HA40" s="105"/>
      <c r="HB40" s="105"/>
      <c r="HC40" s="105"/>
      <c r="HD40" s="105"/>
      <c r="HE40" s="105"/>
      <c r="HF40" s="105"/>
      <c r="HG40" s="105"/>
      <c r="HH40" s="105"/>
      <c r="HI40" s="105"/>
      <c r="HJ40" s="105"/>
      <c r="HK40" s="105"/>
      <c r="HL40" s="105"/>
      <c r="HM40" s="105"/>
      <c r="HN40" s="105"/>
      <c r="HO40" s="105"/>
      <c r="HP40" s="105"/>
      <c r="HQ40" s="105"/>
      <c r="HR40" s="105"/>
      <c r="HS40" s="105"/>
      <c r="HT40" s="105"/>
      <c r="HU40" s="105"/>
      <c r="HV40" s="105"/>
      <c r="HW40" s="105"/>
      <c r="HX40" s="105"/>
      <c r="HY40" s="105"/>
      <c r="HZ40" s="105"/>
      <c r="IA40" s="105"/>
      <c r="IB40" s="105"/>
      <c r="IC40" s="105"/>
      <c r="ID40" s="105"/>
      <c r="IE40" s="105"/>
      <c r="IF40" s="105"/>
      <c r="IG40" s="105"/>
      <c r="IH40" s="105"/>
      <c r="II40" s="105"/>
      <c r="IJ40" s="105"/>
      <c r="IK40" s="105"/>
      <c r="IL40" s="105"/>
      <c r="IM40" s="105"/>
      <c r="IN40" s="105"/>
      <c r="IO40" s="105"/>
      <c r="IP40" s="105"/>
      <c r="IQ40" s="105"/>
      <c r="IR40" s="105"/>
      <c r="IS40" s="105"/>
      <c r="IT40" s="105"/>
      <c r="IU40" s="105"/>
      <c r="IV40" s="105"/>
    </row>
    <row r="41" spans="1:256">
      <c r="A41" s="105"/>
      <c r="B41" s="488"/>
      <c r="C41" s="488"/>
      <c r="D41" s="130" t="s">
        <v>340</v>
      </c>
      <c r="E41" s="289" t="s">
        <v>655</v>
      </c>
      <c r="F41" s="289" t="s">
        <v>655</v>
      </c>
      <c r="G41" s="289" t="s">
        <v>655</v>
      </c>
      <c r="H41" s="289" t="s">
        <v>655</v>
      </c>
      <c r="I41" s="289">
        <v>8.069999999999999E-3</v>
      </c>
      <c r="J41" s="289">
        <v>8.0000000000000002E-3</v>
      </c>
      <c r="K41" s="289">
        <v>2.0000000000000002E-5</v>
      </c>
      <c r="L41" s="289">
        <v>5.0000000000000002E-5</v>
      </c>
      <c r="M41" s="313"/>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5"/>
      <c r="DD41" s="105"/>
      <c r="DE41" s="105"/>
      <c r="DF41" s="105"/>
      <c r="DG41" s="105"/>
      <c r="DH41" s="105"/>
      <c r="DI41" s="105"/>
      <c r="DJ41" s="105"/>
      <c r="DK41" s="105"/>
      <c r="DL41" s="105"/>
      <c r="DM41" s="105"/>
      <c r="DN41" s="105"/>
      <c r="DO41" s="105"/>
      <c r="DP41" s="105"/>
      <c r="DQ41" s="105"/>
      <c r="DR41" s="105"/>
      <c r="DS41" s="105"/>
      <c r="DT41" s="105"/>
      <c r="DU41" s="105"/>
      <c r="DV41" s="105"/>
      <c r="DW41" s="105"/>
      <c r="DX41" s="105"/>
      <c r="DY41" s="105"/>
      <c r="DZ41" s="105"/>
      <c r="EA41" s="105"/>
      <c r="EB41" s="105"/>
      <c r="EC41" s="105"/>
      <c r="ED41" s="105"/>
      <c r="EE41" s="105"/>
      <c r="EF41" s="105"/>
      <c r="EG41" s="105"/>
      <c r="EH41" s="105"/>
      <c r="EI41" s="105"/>
      <c r="EJ41" s="105"/>
      <c r="EK41" s="105"/>
      <c r="EL41" s="105"/>
      <c r="EM41" s="105"/>
      <c r="EN41" s="105"/>
      <c r="EO41" s="105"/>
      <c r="EP41" s="105"/>
      <c r="EQ41" s="105"/>
      <c r="ER41" s="105"/>
      <c r="ES41" s="105"/>
      <c r="ET41" s="105"/>
      <c r="EU41" s="105"/>
      <c r="EV41" s="105"/>
      <c r="EW41" s="105"/>
      <c r="EX41" s="105"/>
      <c r="EY41" s="105"/>
      <c r="EZ41" s="105"/>
      <c r="FA41" s="105"/>
      <c r="FB41" s="105"/>
      <c r="FC41" s="105"/>
      <c r="FD41" s="105"/>
      <c r="FE41" s="105"/>
      <c r="FF41" s="105"/>
      <c r="FG41" s="105"/>
      <c r="FH41" s="105"/>
      <c r="FI41" s="105"/>
      <c r="FJ41" s="105"/>
      <c r="FK41" s="105"/>
      <c r="FL41" s="105"/>
      <c r="FM41" s="105"/>
      <c r="FN41" s="105"/>
      <c r="FO41" s="105"/>
      <c r="FP41" s="105"/>
      <c r="FQ41" s="105"/>
      <c r="FR41" s="105"/>
      <c r="FS41" s="105"/>
      <c r="FT41" s="105"/>
      <c r="FU41" s="105"/>
      <c r="FV41" s="105"/>
      <c r="FW41" s="105"/>
      <c r="FX41" s="105"/>
      <c r="FY41" s="105"/>
      <c r="FZ41" s="105"/>
      <c r="GA41" s="105"/>
      <c r="GB41" s="105"/>
      <c r="GC41" s="105"/>
      <c r="GD41" s="105"/>
      <c r="GE41" s="105"/>
      <c r="GF41" s="105"/>
      <c r="GG41" s="105"/>
      <c r="GH41" s="105"/>
      <c r="GI41" s="105"/>
      <c r="GJ41" s="105"/>
      <c r="GK41" s="105"/>
      <c r="GL41" s="105"/>
      <c r="GM41" s="105"/>
      <c r="GN41" s="105"/>
      <c r="GO41" s="105"/>
      <c r="GP41" s="105"/>
      <c r="GQ41" s="105"/>
      <c r="GR41" s="105"/>
      <c r="GS41" s="105"/>
      <c r="GT41" s="105"/>
      <c r="GU41" s="105"/>
      <c r="GV41" s="105"/>
      <c r="GW41" s="105"/>
      <c r="GX41" s="105"/>
      <c r="GY41" s="105"/>
      <c r="GZ41" s="105"/>
      <c r="HA41" s="105"/>
      <c r="HB41" s="105"/>
      <c r="HC41" s="105"/>
      <c r="HD41" s="105"/>
      <c r="HE41" s="105"/>
      <c r="HF41" s="105"/>
      <c r="HG41" s="105"/>
      <c r="HH41" s="105"/>
      <c r="HI41" s="105"/>
      <c r="HJ41" s="105"/>
      <c r="HK41" s="105"/>
      <c r="HL41" s="105"/>
      <c r="HM41" s="105"/>
      <c r="HN41" s="105"/>
      <c r="HO41" s="105"/>
      <c r="HP41" s="105"/>
      <c r="HQ41" s="105"/>
      <c r="HR41" s="105"/>
      <c r="HS41" s="105"/>
      <c r="HT41" s="105"/>
      <c r="HU41" s="105"/>
      <c r="HV41" s="105"/>
      <c r="HW41" s="105"/>
      <c r="HX41" s="105"/>
      <c r="HY41" s="105"/>
      <c r="HZ41" s="105"/>
      <c r="IA41" s="105"/>
      <c r="IB41" s="105"/>
      <c r="IC41" s="105"/>
      <c r="ID41" s="105"/>
      <c r="IE41" s="105"/>
      <c r="IF41" s="105"/>
      <c r="IG41" s="105"/>
      <c r="IH41" s="105"/>
      <c r="II41" s="105"/>
      <c r="IJ41" s="105"/>
      <c r="IK41" s="105"/>
      <c r="IL41" s="105"/>
      <c r="IM41" s="105"/>
      <c r="IN41" s="105"/>
      <c r="IO41" s="105"/>
      <c r="IP41" s="105"/>
      <c r="IQ41" s="105"/>
      <c r="IR41" s="105"/>
      <c r="IS41" s="105"/>
      <c r="IT41" s="105"/>
      <c r="IU41" s="105"/>
      <c r="IV41" s="105"/>
    </row>
    <row r="42" spans="1:256">
      <c r="A42" s="105"/>
      <c r="B42" s="105"/>
      <c r="C42" s="105"/>
      <c r="D42" s="105"/>
      <c r="E42" s="105"/>
      <c r="F42" s="105"/>
      <c r="G42" s="105"/>
      <c r="H42" s="105"/>
      <c r="I42" s="105"/>
      <c r="J42" s="105"/>
      <c r="K42" s="105"/>
      <c r="L42" s="105"/>
      <c r="M42" s="313"/>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5"/>
      <c r="DD42" s="105"/>
      <c r="DE42" s="105"/>
      <c r="DF42" s="105"/>
      <c r="DG42" s="105"/>
      <c r="DH42" s="105"/>
      <c r="DI42" s="105"/>
      <c r="DJ42" s="105"/>
      <c r="DK42" s="105"/>
      <c r="DL42" s="105"/>
      <c r="DM42" s="105"/>
      <c r="DN42" s="105"/>
      <c r="DO42" s="105"/>
      <c r="DP42" s="105"/>
      <c r="DQ42" s="105"/>
      <c r="DR42" s="105"/>
      <c r="DS42" s="105"/>
      <c r="DT42" s="105"/>
      <c r="DU42" s="105"/>
      <c r="DV42" s="105"/>
      <c r="DW42" s="105"/>
      <c r="DX42" s="105"/>
      <c r="DY42" s="105"/>
      <c r="DZ42" s="105"/>
      <c r="EA42" s="105"/>
      <c r="EB42" s="105"/>
      <c r="EC42" s="105"/>
      <c r="ED42" s="105"/>
      <c r="EE42" s="105"/>
      <c r="EF42" s="105"/>
      <c r="EG42" s="105"/>
      <c r="EH42" s="105"/>
      <c r="EI42" s="105"/>
      <c r="EJ42" s="105"/>
      <c r="EK42" s="105"/>
      <c r="EL42" s="105"/>
      <c r="EM42" s="105"/>
      <c r="EN42" s="105"/>
      <c r="EO42" s="105"/>
      <c r="EP42" s="105"/>
      <c r="EQ42" s="105"/>
      <c r="ER42" s="105"/>
      <c r="ES42" s="105"/>
      <c r="ET42" s="105"/>
      <c r="EU42" s="105"/>
      <c r="EV42" s="105"/>
      <c r="EW42" s="105"/>
      <c r="EX42" s="105"/>
      <c r="EY42" s="105"/>
      <c r="EZ42" s="105"/>
      <c r="FA42" s="105"/>
      <c r="FB42" s="105"/>
      <c r="FC42" s="105"/>
      <c r="FD42" s="105"/>
      <c r="FE42" s="105"/>
      <c r="FF42" s="105"/>
      <c r="FG42" s="105"/>
      <c r="FH42" s="105"/>
      <c r="FI42" s="105"/>
      <c r="FJ42" s="105"/>
      <c r="FK42" s="105"/>
      <c r="FL42" s="105"/>
      <c r="FM42" s="105"/>
      <c r="FN42" s="105"/>
      <c r="FO42" s="105"/>
      <c r="FP42" s="105"/>
      <c r="FQ42" s="105"/>
      <c r="FR42" s="105"/>
      <c r="FS42" s="105"/>
      <c r="FT42" s="105"/>
      <c r="FU42" s="105"/>
      <c r="FV42" s="105"/>
      <c r="FW42" s="105"/>
      <c r="FX42" s="105"/>
      <c r="FY42" s="105"/>
      <c r="FZ42" s="105"/>
      <c r="GA42" s="105"/>
      <c r="GB42" s="105"/>
      <c r="GC42" s="105"/>
      <c r="GD42" s="105"/>
      <c r="GE42" s="105"/>
      <c r="GF42" s="105"/>
      <c r="GG42" s="105"/>
      <c r="GH42" s="105"/>
      <c r="GI42" s="105"/>
      <c r="GJ42" s="105"/>
      <c r="GK42" s="105"/>
      <c r="GL42" s="105"/>
      <c r="GM42" s="105"/>
      <c r="GN42" s="105"/>
      <c r="GO42" s="105"/>
      <c r="GP42" s="105"/>
      <c r="GQ42" s="105"/>
      <c r="GR42" s="105"/>
      <c r="GS42" s="105"/>
      <c r="GT42" s="105"/>
      <c r="GU42" s="105"/>
      <c r="GV42" s="105"/>
      <c r="GW42" s="105"/>
      <c r="GX42" s="105"/>
      <c r="GY42" s="105"/>
      <c r="GZ42" s="105"/>
      <c r="HA42" s="105"/>
      <c r="HB42" s="105"/>
      <c r="HC42" s="105"/>
      <c r="HD42" s="105"/>
      <c r="HE42" s="105"/>
      <c r="HF42" s="105"/>
      <c r="HG42" s="105"/>
      <c r="HH42" s="105"/>
      <c r="HI42" s="105"/>
      <c r="HJ42" s="105"/>
      <c r="HK42" s="105"/>
      <c r="HL42" s="105"/>
      <c r="HM42" s="105"/>
      <c r="HN42" s="105"/>
      <c r="HO42" s="105"/>
      <c r="HP42" s="105"/>
      <c r="HQ42" s="105"/>
      <c r="HR42" s="105"/>
      <c r="HS42" s="105"/>
      <c r="HT42" s="105"/>
      <c r="HU42" s="105"/>
      <c r="HV42" s="105"/>
      <c r="HW42" s="105"/>
      <c r="HX42" s="105"/>
      <c r="HY42" s="105"/>
      <c r="HZ42" s="105"/>
      <c r="IA42" s="105"/>
      <c r="IB42" s="105"/>
      <c r="IC42" s="105"/>
      <c r="ID42" s="105"/>
      <c r="IE42" s="105"/>
      <c r="IF42" s="105"/>
      <c r="IG42" s="105"/>
      <c r="IH42" s="105"/>
      <c r="II42" s="105"/>
      <c r="IJ42" s="105"/>
      <c r="IK42" s="105"/>
      <c r="IL42" s="105"/>
      <c r="IM42" s="105"/>
      <c r="IN42" s="105"/>
      <c r="IO42" s="105"/>
      <c r="IP42" s="105"/>
      <c r="IQ42" s="105"/>
      <c r="IR42" s="105"/>
      <c r="IS42" s="105"/>
      <c r="IT42" s="105"/>
      <c r="IU42" s="105"/>
      <c r="IV42" s="105"/>
    </row>
    <row r="43" spans="1:256">
      <c r="A43" s="105"/>
      <c r="B43" s="105"/>
      <c r="C43" s="105"/>
      <c r="D43" s="105"/>
      <c r="E43" s="313"/>
      <c r="F43" s="313"/>
      <c r="G43" s="313"/>
      <c r="H43" s="313"/>
      <c r="I43" s="313"/>
      <c r="J43" s="313"/>
      <c r="K43" s="313"/>
      <c r="L43" s="313"/>
      <c r="M43" s="313"/>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5"/>
      <c r="CY43" s="105"/>
      <c r="CZ43" s="105"/>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05"/>
      <c r="EE43" s="105"/>
      <c r="EF43" s="105"/>
      <c r="EG43" s="105"/>
      <c r="EH43" s="105"/>
      <c r="EI43" s="105"/>
      <c r="EJ43" s="105"/>
      <c r="EK43" s="105"/>
      <c r="EL43" s="105"/>
      <c r="EM43" s="105"/>
      <c r="EN43" s="105"/>
      <c r="EO43" s="105"/>
      <c r="EP43" s="105"/>
      <c r="EQ43" s="105"/>
      <c r="ER43" s="105"/>
      <c r="ES43" s="105"/>
      <c r="ET43" s="105"/>
      <c r="EU43" s="105"/>
      <c r="EV43" s="105"/>
      <c r="EW43" s="105"/>
      <c r="EX43" s="105"/>
      <c r="EY43" s="105"/>
      <c r="EZ43" s="105"/>
      <c r="FA43" s="105"/>
      <c r="FB43" s="105"/>
      <c r="FC43" s="105"/>
      <c r="FD43" s="105"/>
      <c r="FE43" s="105"/>
      <c r="FF43" s="105"/>
      <c r="FG43" s="105"/>
      <c r="FH43" s="105"/>
      <c r="FI43" s="105"/>
      <c r="FJ43" s="105"/>
      <c r="FK43" s="105"/>
      <c r="FL43" s="105"/>
      <c r="FM43" s="105"/>
      <c r="FN43" s="105"/>
      <c r="FO43" s="105"/>
      <c r="FP43" s="105"/>
      <c r="FQ43" s="105"/>
      <c r="FR43" s="105"/>
      <c r="FS43" s="105"/>
      <c r="FT43" s="105"/>
      <c r="FU43" s="105"/>
      <c r="FV43" s="105"/>
      <c r="FW43" s="105"/>
      <c r="FX43" s="105"/>
      <c r="FY43" s="105"/>
      <c r="FZ43" s="105"/>
      <c r="GA43" s="105"/>
      <c r="GB43" s="105"/>
      <c r="GC43" s="105"/>
      <c r="GD43" s="105"/>
      <c r="GE43" s="105"/>
      <c r="GF43" s="105"/>
      <c r="GG43" s="105"/>
      <c r="GH43" s="105"/>
      <c r="GI43" s="105"/>
      <c r="GJ43" s="105"/>
      <c r="GK43" s="105"/>
      <c r="GL43" s="105"/>
      <c r="GM43" s="105"/>
      <c r="GN43" s="105"/>
      <c r="GO43" s="105"/>
      <c r="GP43" s="105"/>
      <c r="GQ43" s="105"/>
      <c r="GR43" s="105"/>
      <c r="GS43" s="105"/>
      <c r="GT43" s="105"/>
      <c r="GU43" s="105"/>
      <c r="GV43" s="105"/>
      <c r="GW43" s="105"/>
      <c r="GX43" s="105"/>
      <c r="GY43" s="105"/>
      <c r="GZ43" s="105"/>
      <c r="HA43" s="105"/>
      <c r="HB43" s="105"/>
      <c r="HC43" s="105"/>
      <c r="HD43" s="105"/>
      <c r="HE43" s="105"/>
      <c r="HF43" s="105"/>
      <c r="HG43" s="105"/>
      <c r="HH43" s="105"/>
      <c r="HI43" s="105"/>
      <c r="HJ43" s="105"/>
      <c r="HK43" s="105"/>
      <c r="HL43" s="105"/>
      <c r="HM43" s="105"/>
      <c r="HN43" s="105"/>
      <c r="HO43" s="105"/>
      <c r="HP43" s="105"/>
      <c r="HQ43" s="105"/>
      <c r="HR43" s="105"/>
      <c r="HS43" s="105"/>
      <c r="HT43" s="105"/>
      <c r="HU43" s="105"/>
      <c r="HV43" s="105"/>
      <c r="HW43" s="105"/>
      <c r="HX43" s="105"/>
      <c r="HY43" s="105"/>
      <c r="HZ43" s="105"/>
      <c r="IA43" s="105"/>
      <c r="IB43" s="105"/>
      <c r="IC43" s="105"/>
      <c r="ID43" s="105"/>
      <c r="IE43" s="105"/>
      <c r="IF43" s="105"/>
      <c r="IG43" s="105"/>
      <c r="IH43" s="105"/>
      <c r="II43" s="105"/>
      <c r="IJ43" s="105"/>
      <c r="IK43" s="105"/>
      <c r="IL43" s="105"/>
      <c r="IM43" s="105"/>
      <c r="IN43" s="105"/>
      <c r="IO43" s="105"/>
      <c r="IP43" s="105"/>
      <c r="IQ43" s="105"/>
      <c r="IR43" s="105"/>
      <c r="IS43" s="105"/>
      <c r="IT43" s="105"/>
      <c r="IU43" s="105"/>
      <c r="IV43" s="105"/>
    </row>
    <row r="44" spans="1:256">
      <c r="A44" s="105"/>
      <c r="B44" s="105"/>
      <c r="C44" s="105"/>
      <c r="D44" s="105"/>
      <c r="E44" s="523" t="s">
        <v>680</v>
      </c>
      <c r="F44" s="523"/>
      <c r="G44" s="523"/>
      <c r="H44" s="523"/>
      <c r="I44" s="523" t="s">
        <v>681</v>
      </c>
      <c r="J44" s="523"/>
      <c r="K44" s="523"/>
      <c r="L44" s="523"/>
      <c r="M44" s="313"/>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c r="GQ44" s="105"/>
      <c r="GR44" s="105"/>
      <c r="GS44" s="105"/>
      <c r="GT44" s="105"/>
      <c r="GU44" s="105"/>
      <c r="GV44" s="105"/>
      <c r="GW44" s="105"/>
      <c r="GX44" s="105"/>
      <c r="GY44" s="105"/>
      <c r="GZ44" s="105"/>
      <c r="HA44" s="105"/>
      <c r="HB44" s="105"/>
      <c r="HC44" s="105"/>
      <c r="HD44" s="105"/>
      <c r="HE44" s="105"/>
      <c r="HF44" s="105"/>
      <c r="HG44" s="105"/>
      <c r="HH44" s="105"/>
      <c r="HI44" s="105"/>
      <c r="HJ44" s="105"/>
      <c r="HK44" s="105"/>
      <c r="HL44" s="105"/>
      <c r="HM44" s="105"/>
      <c r="HN44" s="105"/>
      <c r="HO44" s="105"/>
      <c r="HP44" s="105"/>
      <c r="HQ44" s="105"/>
      <c r="HR44" s="105"/>
      <c r="HS44" s="105"/>
      <c r="HT44" s="105"/>
      <c r="HU44" s="105"/>
      <c r="HV44" s="105"/>
      <c r="HW44" s="105"/>
      <c r="HX44" s="105"/>
      <c r="HY44" s="105"/>
      <c r="HZ44" s="105"/>
      <c r="IA44" s="105"/>
      <c r="IB44" s="105"/>
      <c r="IC44" s="105"/>
      <c r="ID44" s="105"/>
      <c r="IE44" s="105"/>
      <c r="IF44" s="105"/>
      <c r="IG44" s="105"/>
      <c r="IH44" s="105"/>
      <c r="II44" s="105"/>
      <c r="IJ44" s="105"/>
      <c r="IK44" s="105"/>
      <c r="IL44" s="105"/>
      <c r="IM44" s="105"/>
      <c r="IN44" s="105"/>
      <c r="IO44" s="105"/>
      <c r="IP44" s="105"/>
      <c r="IQ44" s="105"/>
      <c r="IR44" s="105"/>
      <c r="IS44" s="105"/>
      <c r="IT44" s="105"/>
      <c r="IU44" s="105"/>
      <c r="IV44" s="105"/>
    </row>
    <row r="45" spans="1:256" ht="17">
      <c r="A45" s="105"/>
      <c r="B45" s="129" t="s">
        <v>188</v>
      </c>
      <c r="C45" s="129" t="s">
        <v>239</v>
      </c>
      <c r="D45" s="129" t="s">
        <v>190</v>
      </c>
      <c r="E45" s="130" t="s">
        <v>732</v>
      </c>
      <c r="F45" s="130" t="s">
        <v>733</v>
      </c>
      <c r="G45" s="130" t="s">
        <v>734</v>
      </c>
      <c r="H45" s="130" t="s">
        <v>735</v>
      </c>
      <c r="I45" s="130" t="s">
        <v>732</v>
      </c>
      <c r="J45" s="130" t="s">
        <v>733</v>
      </c>
      <c r="K45" s="130" t="s">
        <v>734</v>
      </c>
      <c r="L45" s="130" t="s">
        <v>735</v>
      </c>
      <c r="M45" s="313"/>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c r="CL45" s="105"/>
      <c r="CM45" s="105"/>
      <c r="CN45" s="105"/>
      <c r="CO45" s="105"/>
      <c r="CP45" s="105"/>
      <c r="CQ45" s="105"/>
      <c r="CR45" s="105"/>
      <c r="CS45" s="105"/>
      <c r="CT45" s="105"/>
      <c r="CU45" s="105"/>
      <c r="CV45" s="105"/>
      <c r="CW45" s="105"/>
      <c r="CX45" s="105"/>
      <c r="CY45" s="105"/>
      <c r="CZ45" s="105"/>
      <c r="DA45" s="105"/>
      <c r="DB45" s="105"/>
      <c r="DC45" s="105"/>
      <c r="DD45" s="105"/>
      <c r="DE45" s="105"/>
      <c r="DF45" s="105"/>
      <c r="DG45" s="105"/>
      <c r="DH45" s="105"/>
      <c r="DI45" s="105"/>
      <c r="DJ45" s="105"/>
      <c r="DK45" s="105"/>
      <c r="DL45" s="105"/>
      <c r="DM45" s="105"/>
      <c r="DN45" s="105"/>
      <c r="DO45" s="105"/>
      <c r="DP45" s="105"/>
      <c r="DQ45" s="105"/>
      <c r="DR45" s="105"/>
      <c r="DS45" s="105"/>
      <c r="DT45" s="105"/>
      <c r="DU45" s="105"/>
      <c r="DV45" s="105"/>
      <c r="DW45" s="105"/>
      <c r="DX45" s="105"/>
      <c r="DY45" s="105"/>
      <c r="DZ45" s="105"/>
      <c r="EA45" s="105"/>
      <c r="EB45" s="105"/>
      <c r="EC45" s="105"/>
      <c r="ED45" s="105"/>
      <c r="EE45" s="105"/>
      <c r="EF45" s="105"/>
      <c r="EG45" s="105"/>
      <c r="EH45" s="105"/>
      <c r="EI45" s="105"/>
      <c r="EJ45" s="105"/>
      <c r="EK45" s="105"/>
      <c r="EL45" s="105"/>
      <c r="EM45" s="105"/>
      <c r="EN45" s="105"/>
      <c r="EO45" s="105"/>
      <c r="EP45" s="105"/>
      <c r="EQ45" s="105"/>
      <c r="ER45" s="105"/>
      <c r="ES45" s="105"/>
      <c r="ET45" s="105"/>
      <c r="EU45" s="105"/>
      <c r="EV45" s="105"/>
      <c r="EW45" s="105"/>
      <c r="EX45" s="105"/>
      <c r="EY45" s="105"/>
      <c r="EZ45" s="105"/>
      <c r="FA45" s="105"/>
      <c r="FB45" s="105"/>
      <c r="FC45" s="105"/>
      <c r="FD45" s="105"/>
      <c r="FE45" s="105"/>
      <c r="FF45" s="105"/>
      <c r="FG45" s="105"/>
      <c r="FH45" s="105"/>
      <c r="FI45" s="105"/>
      <c r="FJ45" s="105"/>
      <c r="FK45" s="105"/>
      <c r="FL45" s="105"/>
      <c r="FM45" s="105"/>
      <c r="FN45" s="105"/>
      <c r="FO45" s="105"/>
      <c r="FP45" s="105"/>
      <c r="FQ45" s="105"/>
      <c r="FR45" s="105"/>
      <c r="FS45" s="105"/>
      <c r="FT45" s="105"/>
      <c r="FU45" s="105"/>
      <c r="FV45" s="105"/>
      <c r="FW45" s="105"/>
      <c r="FX45" s="105"/>
      <c r="FY45" s="105"/>
      <c r="FZ45" s="105"/>
      <c r="GA45" s="105"/>
      <c r="GB45" s="105"/>
      <c r="GC45" s="105"/>
      <c r="GD45" s="105"/>
      <c r="GE45" s="105"/>
      <c r="GF45" s="105"/>
      <c r="GG45" s="105"/>
      <c r="GH45" s="105"/>
      <c r="GI45" s="105"/>
      <c r="GJ45" s="105"/>
      <c r="GK45" s="105"/>
      <c r="GL45" s="105"/>
      <c r="GM45" s="105"/>
      <c r="GN45" s="105"/>
      <c r="GO45" s="105"/>
      <c r="GP45" s="105"/>
      <c r="GQ45" s="105"/>
      <c r="GR45" s="105"/>
      <c r="GS45" s="105"/>
      <c r="GT45" s="105"/>
      <c r="GU45" s="105"/>
      <c r="GV45" s="105"/>
      <c r="GW45" s="105"/>
      <c r="GX45" s="105"/>
      <c r="GY45" s="105"/>
      <c r="GZ45" s="105"/>
      <c r="HA45" s="105"/>
      <c r="HB45" s="105"/>
      <c r="HC45" s="105"/>
      <c r="HD45" s="105"/>
      <c r="HE45" s="105"/>
      <c r="HF45" s="105"/>
      <c r="HG45" s="105"/>
      <c r="HH45" s="105"/>
      <c r="HI45" s="105"/>
      <c r="HJ45" s="105"/>
      <c r="HK45" s="105"/>
      <c r="HL45" s="105"/>
      <c r="HM45" s="105"/>
      <c r="HN45" s="105"/>
      <c r="HO45" s="105"/>
      <c r="HP45" s="105"/>
      <c r="HQ45" s="105"/>
      <c r="HR45" s="105"/>
      <c r="HS45" s="105"/>
      <c r="HT45" s="105"/>
      <c r="HU45" s="105"/>
      <c r="HV45" s="105"/>
      <c r="HW45" s="105"/>
      <c r="HX45" s="105"/>
      <c r="HY45" s="105"/>
      <c r="HZ45" s="105"/>
      <c r="IA45" s="105"/>
      <c r="IB45" s="105"/>
      <c r="IC45" s="105"/>
      <c r="ID45" s="105"/>
      <c r="IE45" s="105"/>
      <c r="IF45" s="105"/>
      <c r="IG45" s="105"/>
      <c r="IH45" s="105"/>
      <c r="II45" s="105"/>
      <c r="IJ45" s="105"/>
      <c r="IK45" s="105"/>
      <c r="IL45" s="105"/>
      <c r="IM45" s="105"/>
      <c r="IN45" s="105"/>
      <c r="IO45" s="105"/>
      <c r="IP45" s="105"/>
      <c r="IQ45" s="105"/>
      <c r="IR45" s="105"/>
      <c r="IS45" s="105"/>
      <c r="IT45" s="105"/>
      <c r="IU45" s="105"/>
      <c r="IV45" s="105"/>
    </row>
    <row r="46" spans="1:256">
      <c r="A46" s="105"/>
      <c r="B46" s="488" t="s">
        <v>350</v>
      </c>
      <c r="C46" s="488" t="s">
        <v>351</v>
      </c>
      <c r="D46" s="130" t="s">
        <v>130</v>
      </c>
      <c r="E46" s="289">
        <v>2.8700000000000002E-3</v>
      </c>
      <c r="F46" s="289">
        <v>2.8400000000000001E-3</v>
      </c>
      <c r="G46" s="289">
        <v>1.0000000000000001E-5</v>
      </c>
      <c r="H46" s="289">
        <v>2.0000000000000002E-5</v>
      </c>
      <c r="I46" s="289">
        <v>3.6700000000000001E-3</v>
      </c>
      <c r="J46" s="289">
        <v>3.64E-3</v>
      </c>
      <c r="K46" s="289">
        <v>1.0000000000000001E-5</v>
      </c>
      <c r="L46" s="289">
        <v>2.0000000000000002E-5</v>
      </c>
      <c r="M46" s="313"/>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c r="CL46" s="105"/>
      <c r="CM46" s="105"/>
      <c r="CN46" s="105"/>
      <c r="CO46" s="105"/>
      <c r="CP46" s="105"/>
      <c r="CQ46" s="105"/>
      <c r="CR46" s="105"/>
      <c r="CS46" s="105"/>
      <c r="CT46" s="105"/>
      <c r="CU46" s="105"/>
      <c r="CV46" s="105"/>
      <c r="CW46" s="105"/>
      <c r="CX46" s="105"/>
      <c r="CY46" s="105"/>
      <c r="CZ46" s="105"/>
      <c r="DA46" s="105"/>
      <c r="DB46" s="105"/>
      <c r="DC46" s="105"/>
      <c r="DD46" s="105"/>
      <c r="DE46" s="105"/>
      <c r="DF46" s="105"/>
      <c r="DG46" s="105"/>
      <c r="DH46" s="105"/>
      <c r="DI46" s="105"/>
      <c r="DJ46" s="105"/>
      <c r="DK46" s="105"/>
      <c r="DL46" s="105"/>
      <c r="DM46" s="105"/>
      <c r="DN46" s="105"/>
      <c r="DO46" s="105"/>
      <c r="DP46" s="105"/>
      <c r="DQ46" s="105"/>
      <c r="DR46" s="105"/>
      <c r="DS46" s="105"/>
      <c r="DT46" s="105"/>
      <c r="DU46" s="105"/>
      <c r="DV46" s="105"/>
      <c r="DW46" s="105"/>
      <c r="DX46" s="105"/>
      <c r="DY46" s="105"/>
      <c r="DZ46" s="105"/>
      <c r="EA46" s="105"/>
      <c r="EB46" s="105"/>
      <c r="EC46" s="105"/>
      <c r="ED46" s="105"/>
      <c r="EE46" s="105"/>
      <c r="EF46" s="105"/>
      <c r="EG46" s="105"/>
      <c r="EH46" s="105"/>
      <c r="EI46" s="105"/>
      <c r="EJ46" s="105"/>
      <c r="EK46" s="105"/>
      <c r="EL46" s="105"/>
      <c r="EM46" s="105"/>
      <c r="EN46" s="105"/>
      <c r="EO46" s="105"/>
      <c r="EP46" s="105"/>
      <c r="EQ46" s="105"/>
      <c r="ER46" s="105"/>
      <c r="ES46" s="105"/>
      <c r="ET46" s="105"/>
      <c r="EU46" s="105"/>
      <c r="EV46" s="105"/>
      <c r="EW46" s="105"/>
      <c r="EX46" s="105"/>
      <c r="EY46" s="105"/>
      <c r="EZ46" s="105"/>
      <c r="FA46" s="105"/>
      <c r="FB46" s="105"/>
      <c r="FC46" s="105"/>
      <c r="FD46" s="105"/>
      <c r="FE46" s="105"/>
      <c r="FF46" s="105"/>
      <c r="FG46" s="105"/>
      <c r="FH46" s="105"/>
      <c r="FI46" s="105"/>
      <c r="FJ46" s="105"/>
      <c r="FK46" s="105"/>
      <c r="FL46" s="105"/>
      <c r="FM46" s="105"/>
      <c r="FN46" s="105"/>
      <c r="FO46" s="105"/>
      <c r="FP46" s="105"/>
      <c r="FQ46" s="105"/>
      <c r="FR46" s="105"/>
      <c r="FS46" s="105"/>
      <c r="FT46" s="105"/>
      <c r="FU46" s="105"/>
      <c r="FV46" s="105"/>
      <c r="FW46" s="105"/>
      <c r="FX46" s="105"/>
      <c r="FY46" s="105"/>
      <c r="FZ46" s="105"/>
      <c r="GA46" s="105"/>
      <c r="GB46" s="105"/>
      <c r="GC46" s="105"/>
      <c r="GD46" s="105"/>
      <c r="GE46" s="105"/>
      <c r="GF46" s="105"/>
      <c r="GG46" s="105"/>
      <c r="GH46" s="105"/>
      <c r="GI46" s="105"/>
      <c r="GJ46" s="105"/>
      <c r="GK46" s="105"/>
      <c r="GL46" s="105"/>
      <c r="GM46" s="105"/>
      <c r="GN46" s="105"/>
      <c r="GO46" s="105"/>
      <c r="GP46" s="105"/>
      <c r="GQ46" s="105"/>
      <c r="GR46" s="105"/>
      <c r="GS46" s="105"/>
      <c r="GT46" s="105"/>
      <c r="GU46" s="105"/>
      <c r="GV46" s="105"/>
      <c r="GW46" s="105"/>
      <c r="GX46" s="105"/>
      <c r="GY46" s="105"/>
      <c r="GZ46" s="105"/>
      <c r="HA46" s="105"/>
      <c r="HB46" s="105"/>
      <c r="HC46" s="105"/>
      <c r="HD46" s="105"/>
      <c r="HE46" s="105"/>
      <c r="HF46" s="105"/>
      <c r="HG46" s="105"/>
      <c r="HH46" s="105"/>
      <c r="HI46" s="105"/>
      <c r="HJ46" s="105"/>
      <c r="HK46" s="105"/>
      <c r="HL46" s="105"/>
      <c r="HM46" s="105"/>
      <c r="HN46" s="105"/>
      <c r="HO46" s="105"/>
      <c r="HP46" s="105"/>
      <c r="HQ46" s="105"/>
      <c r="HR46" s="105"/>
      <c r="HS46" s="105"/>
      <c r="HT46" s="105"/>
      <c r="HU46" s="105"/>
      <c r="HV46" s="105"/>
      <c r="HW46" s="105"/>
      <c r="HX46" s="105"/>
      <c r="HY46" s="105"/>
      <c r="HZ46" s="105"/>
      <c r="IA46" s="105"/>
      <c r="IB46" s="105"/>
      <c r="IC46" s="105"/>
      <c r="ID46" s="105"/>
      <c r="IE46" s="105"/>
      <c r="IF46" s="105"/>
      <c r="IG46" s="105"/>
      <c r="IH46" s="105"/>
      <c r="II46" s="105"/>
      <c r="IJ46" s="105"/>
      <c r="IK46" s="105"/>
      <c r="IL46" s="105"/>
      <c r="IM46" s="105"/>
      <c r="IN46" s="105"/>
      <c r="IO46" s="105"/>
      <c r="IP46" s="105"/>
      <c r="IQ46" s="105"/>
      <c r="IR46" s="105"/>
      <c r="IS46" s="105"/>
      <c r="IT46" s="105"/>
      <c r="IU46" s="105"/>
      <c r="IV46" s="105"/>
    </row>
    <row r="47" spans="1:256">
      <c r="A47" s="105"/>
      <c r="B47" s="488"/>
      <c r="C47" s="488"/>
      <c r="D47" s="130" t="s">
        <v>340</v>
      </c>
      <c r="E47" s="289">
        <v>4.6199999999999991E-3</v>
      </c>
      <c r="F47" s="289">
        <v>4.5799999999999999E-3</v>
      </c>
      <c r="G47" s="289">
        <v>1.0000000000000001E-5</v>
      </c>
      <c r="H47" s="289">
        <v>3.0000000000000001E-5</v>
      </c>
      <c r="I47" s="289">
        <v>5.9100000000000003E-3</v>
      </c>
      <c r="J47" s="289">
        <v>5.8500000000000002E-3</v>
      </c>
      <c r="K47" s="289">
        <v>2.0000000000000002E-5</v>
      </c>
      <c r="L47" s="289">
        <v>4.0000000000000003E-5</v>
      </c>
      <c r="M47" s="313"/>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c r="CL47" s="105"/>
      <c r="CM47" s="105"/>
      <c r="CN47" s="105"/>
      <c r="CO47" s="105"/>
      <c r="CP47" s="105"/>
      <c r="CQ47" s="105"/>
      <c r="CR47" s="105"/>
      <c r="CS47" s="105"/>
      <c r="CT47" s="105"/>
      <c r="CU47" s="105"/>
      <c r="CV47" s="105"/>
      <c r="CW47" s="105"/>
      <c r="CX47" s="105"/>
      <c r="CY47" s="105"/>
      <c r="CZ47" s="105"/>
      <c r="DA47" s="105"/>
      <c r="DB47" s="105"/>
      <c r="DC47" s="105"/>
      <c r="DD47" s="105"/>
      <c r="DE47" s="105"/>
      <c r="DF47" s="105"/>
      <c r="DG47" s="105"/>
      <c r="DH47" s="105"/>
      <c r="DI47" s="105"/>
      <c r="DJ47" s="105"/>
      <c r="DK47" s="105"/>
      <c r="DL47" s="105"/>
      <c r="DM47" s="105"/>
      <c r="DN47" s="105"/>
      <c r="DO47" s="105"/>
      <c r="DP47" s="105"/>
      <c r="DQ47" s="105"/>
      <c r="DR47" s="105"/>
      <c r="DS47" s="105"/>
      <c r="DT47" s="105"/>
      <c r="DU47" s="105"/>
      <c r="DV47" s="105"/>
      <c r="DW47" s="105"/>
      <c r="DX47" s="105"/>
      <c r="DY47" s="105"/>
      <c r="DZ47" s="105"/>
      <c r="EA47" s="105"/>
      <c r="EB47" s="105"/>
      <c r="EC47" s="105"/>
      <c r="ED47" s="105"/>
      <c r="EE47" s="105"/>
      <c r="EF47" s="105"/>
      <c r="EG47" s="105"/>
      <c r="EH47" s="105"/>
      <c r="EI47" s="105"/>
      <c r="EJ47" s="105"/>
      <c r="EK47" s="105"/>
      <c r="EL47" s="105"/>
      <c r="EM47" s="105"/>
      <c r="EN47" s="105"/>
      <c r="EO47" s="105"/>
      <c r="EP47" s="105"/>
      <c r="EQ47" s="105"/>
      <c r="ER47" s="105"/>
      <c r="ES47" s="105"/>
      <c r="ET47" s="105"/>
      <c r="EU47" s="105"/>
      <c r="EV47" s="105"/>
      <c r="EW47" s="105"/>
      <c r="EX47" s="105"/>
      <c r="EY47" s="105"/>
      <c r="EZ47" s="105"/>
      <c r="FA47" s="105"/>
      <c r="FB47" s="105"/>
      <c r="FC47" s="105"/>
      <c r="FD47" s="105"/>
      <c r="FE47" s="105"/>
      <c r="FF47" s="105"/>
      <c r="FG47" s="105"/>
      <c r="FH47" s="105"/>
      <c r="FI47" s="105"/>
      <c r="FJ47" s="105"/>
      <c r="FK47" s="105"/>
      <c r="FL47" s="105"/>
      <c r="FM47" s="105"/>
      <c r="FN47" s="105"/>
      <c r="FO47" s="105"/>
      <c r="FP47" s="105"/>
      <c r="FQ47" s="105"/>
      <c r="FR47" s="105"/>
      <c r="FS47" s="105"/>
      <c r="FT47" s="105"/>
      <c r="FU47" s="105"/>
      <c r="FV47" s="105"/>
      <c r="FW47" s="105"/>
      <c r="FX47" s="105"/>
      <c r="FY47" s="105"/>
      <c r="FZ47" s="105"/>
      <c r="GA47" s="105"/>
      <c r="GB47" s="105"/>
      <c r="GC47" s="105"/>
      <c r="GD47" s="105"/>
      <c r="GE47" s="105"/>
      <c r="GF47" s="105"/>
      <c r="GG47" s="105"/>
      <c r="GH47" s="105"/>
      <c r="GI47" s="105"/>
      <c r="GJ47" s="105"/>
      <c r="GK47" s="105"/>
      <c r="GL47" s="105"/>
      <c r="GM47" s="105"/>
      <c r="GN47" s="105"/>
      <c r="GO47" s="105"/>
      <c r="GP47" s="105"/>
      <c r="GQ47" s="105"/>
      <c r="GR47" s="105"/>
      <c r="GS47" s="105"/>
      <c r="GT47" s="105"/>
      <c r="GU47" s="105"/>
      <c r="GV47" s="105"/>
      <c r="GW47" s="105"/>
      <c r="GX47" s="105"/>
      <c r="GY47" s="105"/>
      <c r="GZ47" s="105"/>
      <c r="HA47" s="105"/>
      <c r="HB47" s="105"/>
      <c r="HC47" s="105"/>
      <c r="HD47" s="105"/>
      <c r="HE47" s="105"/>
      <c r="HF47" s="105"/>
      <c r="HG47" s="105"/>
      <c r="HH47" s="105"/>
      <c r="HI47" s="105"/>
      <c r="HJ47" s="105"/>
      <c r="HK47" s="105"/>
      <c r="HL47" s="105"/>
      <c r="HM47" s="105"/>
      <c r="HN47" s="105"/>
      <c r="HO47" s="105"/>
      <c r="HP47" s="105"/>
      <c r="HQ47" s="105"/>
      <c r="HR47" s="105"/>
      <c r="HS47" s="105"/>
      <c r="HT47" s="105"/>
      <c r="HU47" s="105"/>
      <c r="HV47" s="105"/>
      <c r="HW47" s="105"/>
      <c r="HX47" s="105"/>
      <c r="HY47" s="105"/>
      <c r="HZ47" s="105"/>
      <c r="IA47" s="105"/>
      <c r="IB47" s="105"/>
      <c r="IC47" s="105"/>
      <c r="ID47" s="105"/>
      <c r="IE47" s="105"/>
      <c r="IF47" s="105"/>
      <c r="IG47" s="105"/>
      <c r="IH47" s="105"/>
      <c r="II47" s="105"/>
      <c r="IJ47" s="105"/>
      <c r="IK47" s="105"/>
      <c r="IL47" s="105"/>
      <c r="IM47" s="105"/>
      <c r="IN47" s="105"/>
      <c r="IO47" s="105"/>
      <c r="IP47" s="105"/>
      <c r="IQ47" s="105"/>
      <c r="IR47" s="105"/>
      <c r="IS47" s="105"/>
      <c r="IT47" s="105"/>
      <c r="IU47" s="105"/>
      <c r="IV47" s="105"/>
    </row>
    <row r="48" spans="1:256">
      <c r="A48" s="105"/>
      <c r="B48" s="488"/>
      <c r="C48" s="488" t="s">
        <v>352</v>
      </c>
      <c r="D48" s="130" t="s">
        <v>130</v>
      </c>
      <c r="E48" s="289">
        <v>1.7800000000000001E-3</v>
      </c>
      <c r="F48" s="289">
        <v>1.7600000000000001E-3</v>
      </c>
      <c r="G48" s="289">
        <v>1.0000000000000001E-5</v>
      </c>
      <c r="H48" s="289">
        <v>1.0000000000000001E-5</v>
      </c>
      <c r="I48" s="289">
        <v>4.409999999999999E-3</v>
      </c>
      <c r="J48" s="289">
        <v>4.3699999999999998E-3</v>
      </c>
      <c r="K48" s="289">
        <v>1.0000000000000001E-5</v>
      </c>
      <c r="L48" s="289">
        <v>3.0000000000000001E-5</v>
      </c>
      <c r="M48" s="313"/>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c r="CL48" s="105"/>
      <c r="CM48" s="105"/>
      <c r="CN48" s="105"/>
      <c r="CO48" s="105"/>
      <c r="CP48" s="105"/>
      <c r="CQ48" s="105"/>
      <c r="CR48" s="105"/>
      <c r="CS48" s="105"/>
      <c r="CT48" s="105"/>
      <c r="CU48" s="105"/>
      <c r="CV48" s="105"/>
      <c r="CW48" s="105"/>
      <c r="CX48" s="105"/>
      <c r="CY48" s="105"/>
      <c r="CZ48" s="105"/>
      <c r="DA48" s="105"/>
      <c r="DB48" s="105"/>
      <c r="DC48" s="105"/>
      <c r="DD48" s="105"/>
      <c r="DE48" s="105"/>
      <c r="DF48" s="105"/>
      <c r="DG48" s="105"/>
      <c r="DH48" s="105"/>
      <c r="DI48" s="105"/>
      <c r="DJ48" s="105"/>
      <c r="DK48" s="105"/>
      <c r="DL48" s="105"/>
      <c r="DM48" s="105"/>
      <c r="DN48" s="105"/>
      <c r="DO48" s="105"/>
      <c r="DP48" s="105"/>
      <c r="DQ48" s="105"/>
      <c r="DR48" s="105"/>
      <c r="DS48" s="105"/>
      <c r="DT48" s="105"/>
      <c r="DU48" s="105"/>
      <c r="DV48" s="105"/>
      <c r="DW48" s="105"/>
      <c r="DX48" s="105"/>
      <c r="DY48" s="105"/>
      <c r="DZ48" s="105"/>
      <c r="EA48" s="105"/>
      <c r="EB48" s="105"/>
      <c r="EC48" s="105"/>
      <c r="ED48" s="105"/>
      <c r="EE48" s="105"/>
      <c r="EF48" s="105"/>
      <c r="EG48" s="105"/>
      <c r="EH48" s="105"/>
      <c r="EI48" s="105"/>
      <c r="EJ48" s="105"/>
      <c r="EK48" s="105"/>
      <c r="EL48" s="105"/>
      <c r="EM48" s="105"/>
      <c r="EN48" s="105"/>
      <c r="EO48" s="105"/>
      <c r="EP48" s="105"/>
      <c r="EQ48" s="105"/>
      <c r="ER48" s="105"/>
      <c r="ES48" s="105"/>
      <c r="ET48" s="105"/>
      <c r="EU48" s="105"/>
      <c r="EV48" s="105"/>
      <c r="EW48" s="105"/>
      <c r="EX48" s="105"/>
      <c r="EY48" s="105"/>
      <c r="EZ48" s="105"/>
      <c r="FA48" s="105"/>
      <c r="FB48" s="105"/>
      <c r="FC48" s="105"/>
      <c r="FD48" s="105"/>
      <c r="FE48" s="105"/>
      <c r="FF48" s="105"/>
      <c r="FG48" s="105"/>
      <c r="FH48" s="105"/>
      <c r="FI48" s="105"/>
      <c r="FJ48" s="105"/>
      <c r="FK48" s="105"/>
      <c r="FL48" s="105"/>
      <c r="FM48" s="105"/>
      <c r="FN48" s="105"/>
      <c r="FO48" s="105"/>
      <c r="FP48" s="105"/>
      <c r="FQ48" s="105"/>
      <c r="FR48" s="105"/>
      <c r="FS48" s="105"/>
      <c r="FT48" s="105"/>
      <c r="FU48" s="105"/>
      <c r="FV48" s="105"/>
      <c r="FW48" s="105"/>
      <c r="FX48" s="105"/>
      <c r="FY48" s="105"/>
      <c r="FZ48" s="105"/>
      <c r="GA48" s="105"/>
      <c r="GB48" s="105"/>
      <c r="GC48" s="105"/>
      <c r="GD48" s="105"/>
      <c r="GE48" s="105"/>
      <c r="GF48" s="105"/>
      <c r="GG48" s="105"/>
      <c r="GH48" s="105"/>
      <c r="GI48" s="105"/>
      <c r="GJ48" s="105"/>
      <c r="GK48" s="105"/>
      <c r="GL48" s="105"/>
      <c r="GM48" s="105"/>
      <c r="GN48" s="105"/>
      <c r="GO48" s="105"/>
      <c r="GP48" s="105"/>
      <c r="GQ48" s="105"/>
      <c r="GR48" s="105"/>
      <c r="GS48" s="105"/>
      <c r="GT48" s="105"/>
      <c r="GU48" s="105"/>
      <c r="GV48" s="105"/>
      <c r="GW48" s="105"/>
      <c r="GX48" s="105"/>
      <c r="GY48" s="105"/>
      <c r="GZ48" s="105"/>
      <c r="HA48" s="105"/>
      <c r="HB48" s="105"/>
      <c r="HC48" s="105"/>
      <c r="HD48" s="105"/>
      <c r="HE48" s="105"/>
      <c r="HF48" s="105"/>
      <c r="HG48" s="105"/>
      <c r="HH48" s="105"/>
      <c r="HI48" s="105"/>
      <c r="HJ48" s="105"/>
      <c r="HK48" s="105"/>
      <c r="HL48" s="105"/>
      <c r="HM48" s="105"/>
      <c r="HN48" s="105"/>
      <c r="HO48" s="105"/>
      <c r="HP48" s="105"/>
      <c r="HQ48" s="105"/>
      <c r="HR48" s="105"/>
      <c r="HS48" s="105"/>
      <c r="HT48" s="105"/>
      <c r="HU48" s="105"/>
      <c r="HV48" s="105"/>
      <c r="HW48" s="105"/>
      <c r="HX48" s="105"/>
      <c r="HY48" s="105"/>
      <c r="HZ48" s="105"/>
      <c r="IA48" s="105"/>
      <c r="IB48" s="105"/>
      <c r="IC48" s="105"/>
      <c r="ID48" s="105"/>
      <c r="IE48" s="105"/>
      <c r="IF48" s="105"/>
      <c r="IG48" s="105"/>
      <c r="IH48" s="105"/>
      <c r="II48" s="105"/>
      <c r="IJ48" s="105"/>
      <c r="IK48" s="105"/>
      <c r="IL48" s="105"/>
      <c r="IM48" s="105"/>
      <c r="IN48" s="105"/>
      <c r="IO48" s="105"/>
      <c r="IP48" s="105"/>
      <c r="IQ48" s="105"/>
      <c r="IR48" s="105"/>
      <c r="IS48" s="105"/>
      <c r="IT48" s="105"/>
      <c r="IU48" s="105"/>
      <c r="IV48" s="105"/>
    </row>
    <row r="49" spans="1:256">
      <c r="A49" s="105"/>
      <c r="B49" s="488"/>
      <c r="C49" s="488"/>
      <c r="D49" s="130" t="s">
        <v>340</v>
      </c>
      <c r="E49" s="289">
        <v>2.8600000000000001E-3</v>
      </c>
      <c r="F49" s="289">
        <v>2.8300000000000001E-3</v>
      </c>
      <c r="G49" s="289">
        <v>1.0000000000000001E-5</v>
      </c>
      <c r="H49" s="289">
        <v>2.0000000000000002E-5</v>
      </c>
      <c r="I49" s="289">
        <v>7.0899999999999999E-3</v>
      </c>
      <c r="J49" s="289">
        <v>7.0299999999999998E-3</v>
      </c>
      <c r="K49" s="289">
        <v>2.0000000000000002E-5</v>
      </c>
      <c r="L49" s="289">
        <v>4.0000000000000003E-5</v>
      </c>
      <c r="M49" s="313"/>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05"/>
      <c r="CC49" s="105"/>
      <c r="CD49" s="105"/>
      <c r="CE49" s="105"/>
      <c r="CF49" s="105"/>
      <c r="CG49" s="105"/>
      <c r="CH49" s="105"/>
      <c r="CI49" s="105"/>
      <c r="CJ49" s="105"/>
      <c r="CK49" s="105"/>
      <c r="CL49" s="105"/>
      <c r="CM49" s="105"/>
      <c r="CN49" s="105"/>
      <c r="CO49" s="105"/>
      <c r="CP49" s="105"/>
      <c r="CQ49" s="105"/>
      <c r="CR49" s="105"/>
      <c r="CS49" s="105"/>
      <c r="CT49" s="105"/>
      <c r="CU49" s="105"/>
      <c r="CV49" s="105"/>
      <c r="CW49" s="105"/>
      <c r="CX49" s="105"/>
      <c r="CY49" s="105"/>
      <c r="CZ49" s="105"/>
      <c r="DA49" s="105"/>
      <c r="DB49" s="105"/>
      <c r="DC49" s="105"/>
      <c r="DD49" s="105"/>
      <c r="DE49" s="105"/>
      <c r="DF49" s="105"/>
      <c r="DG49" s="105"/>
      <c r="DH49" s="105"/>
      <c r="DI49" s="105"/>
      <c r="DJ49" s="105"/>
      <c r="DK49" s="105"/>
      <c r="DL49" s="105"/>
      <c r="DM49" s="105"/>
      <c r="DN49" s="105"/>
      <c r="DO49" s="105"/>
      <c r="DP49" s="105"/>
      <c r="DQ49" s="105"/>
      <c r="DR49" s="105"/>
      <c r="DS49" s="105"/>
      <c r="DT49" s="105"/>
      <c r="DU49" s="105"/>
      <c r="DV49" s="105"/>
      <c r="DW49" s="105"/>
      <c r="DX49" s="105"/>
      <c r="DY49" s="105"/>
      <c r="DZ49" s="105"/>
      <c r="EA49" s="105"/>
      <c r="EB49" s="105"/>
      <c r="EC49" s="105"/>
      <c r="ED49" s="105"/>
      <c r="EE49" s="105"/>
      <c r="EF49" s="105"/>
      <c r="EG49" s="105"/>
      <c r="EH49" s="105"/>
      <c r="EI49" s="105"/>
      <c r="EJ49" s="105"/>
      <c r="EK49" s="105"/>
      <c r="EL49" s="105"/>
      <c r="EM49" s="105"/>
      <c r="EN49" s="105"/>
      <c r="EO49" s="105"/>
      <c r="EP49" s="105"/>
      <c r="EQ49" s="105"/>
      <c r="ER49" s="105"/>
      <c r="ES49" s="105"/>
      <c r="ET49" s="105"/>
      <c r="EU49" s="105"/>
      <c r="EV49" s="105"/>
      <c r="EW49" s="105"/>
      <c r="EX49" s="105"/>
      <c r="EY49" s="105"/>
      <c r="EZ49" s="105"/>
      <c r="FA49" s="105"/>
      <c r="FB49" s="105"/>
      <c r="FC49" s="105"/>
      <c r="FD49" s="105"/>
      <c r="FE49" s="105"/>
      <c r="FF49" s="105"/>
      <c r="FG49" s="105"/>
      <c r="FH49" s="105"/>
      <c r="FI49" s="105"/>
      <c r="FJ49" s="105"/>
      <c r="FK49" s="105"/>
      <c r="FL49" s="105"/>
      <c r="FM49" s="105"/>
      <c r="FN49" s="105"/>
      <c r="FO49" s="105"/>
      <c r="FP49" s="105"/>
      <c r="FQ49" s="105"/>
      <c r="FR49" s="105"/>
      <c r="FS49" s="105"/>
      <c r="FT49" s="105"/>
      <c r="FU49" s="105"/>
      <c r="FV49" s="105"/>
      <c r="FW49" s="105"/>
      <c r="FX49" s="105"/>
      <c r="FY49" s="105"/>
      <c r="FZ49" s="105"/>
      <c r="GA49" s="105"/>
      <c r="GB49" s="105"/>
      <c r="GC49" s="105"/>
      <c r="GD49" s="105"/>
      <c r="GE49" s="105"/>
      <c r="GF49" s="105"/>
      <c r="GG49" s="105"/>
      <c r="GH49" s="105"/>
      <c r="GI49" s="105"/>
      <c r="GJ49" s="105"/>
      <c r="GK49" s="105"/>
      <c r="GL49" s="105"/>
      <c r="GM49" s="105"/>
      <c r="GN49" s="105"/>
      <c r="GO49" s="105"/>
      <c r="GP49" s="105"/>
      <c r="GQ49" s="105"/>
      <c r="GR49" s="105"/>
      <c r="GS49" s="105"/>
      <c r="GT49" s="105"/>
      <c r="GU49" s="105"/>
      <c r="GV49" s="105"/>
      <c r="GW49" s="105"/>
      <c r="GX49" s="105"/>
      <c r="GY49" s="105"/>
      <c r="GZ49" s="105"/>
      <c r="HA49" s="105"/>
      <c r="HB49" s="105"/>
      <c r="HC49" s="105"/>
      <c r="HD49" s="105"/>
      <c r="HE49" s="105"/>
      <c r="HF49" s="105"/>
      <c r="HG49" s="105"/>
      <c r="HH49" s="105"/>
      <c r="HI49" s="105"/>
      <c r="HJ49" s="105"/>
      <c r="HK49" s="105"/>
      <c r="HL49" s="105"/>
      <c r="HM49" s="105"/>
      <c r="HN49" s="105"/>
      <c r="HO49" s="105"/>
      <c r="HP49" s="105"/>
      <c r="HQ49" s="105"/>
      <c r="HR49" s="105"/>
      <c r="HS49" s="105"/>
      <c r="HT49" s="105"/>
      <c r="HU49" s="105"/>
      <c r="HV49" s="105"/>
      <c r="HW49" s="105"/>
      <c r="HX49" s="105"/>
      <c r="HY49" s="105"/>
      <c r="HZ49" s="105"/>
      <c r="IA49" s="105"/>
      <c r="IB49" s="105"/>
      <c r="IC49" s="105"/>
      <c r="ID49" s="105"/>
      <c r="IE49" s="105"/>
      <c r="IF49" s="105"/>
      <c r="IG49" s="105"/>
      <c r="IH49" s="105"/>
      <c r="II49" s="105"/>
      <c r="IJ49" s="105"/>
      <c r="IK49" s="105"/>
      <c r="IL49" s="105"/>
      <c r="IM49" s="105"/>
      <c r="IN49" s="105"/>
      <c r="IO49" s="105"/>
      <c r="IP49" s="105"/>
      <c r="IQ49" s="105"/>
      <c r="IR49" s="105"/>
      <c r="IS49" s="105"/>
      <c r="IT49" s="105"/>
      <c r="IU49" s="105"/>
      <c r="IV49" s="105"/>
    </row>
    <row r="50" spans="1:256">
      <c r="A50" s="105"/>
      <c r="B50" s="488"/>
      <c r="C50" s="488" t="s">
        <v>353</v>
      </c>
      <c r="D50" s="130" t="s">
        <v>130</v>
      </c>
      <c r="E50" s="289">
        <v>2.33E-3</v>
      </c>
      <c r="F50" s="289">
        <v>2.31E-3</v>
      </c>
      <c r="G50" s="289">
        <v>1.0000000000000001E-5</v>
      </c>
      <c r="H50" s="289">
        <v>1.0000000000000001E-5</v>
      </c>
      <c r="I50" s="289">
        <v>5.2699999999999995E-3</v>
      </c>
      <c r="J50" s="289">
        <v>5.2199999999999998E-3</v>
      </c>
      <c r="K50" s="289">
        <v>2.0000000000000002E-5</v>
      </c>
      <c r="L50" s="289">
        <v>3.0000000000000001E-5</v>
      </c>
      <c r="M50" s="313"/>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c r="BG50" s="105"/>
      <c r="BH50" s="105"/>
      <c r="BI50" s="105"/>
      <c r="BJ50" s="105"/>
      <c r="BK50" s="105"/>
      <c r="BL50" s="105"/>
      <c r="BM50" s="105"/>
      <c r="BN50" s="105"/>
      <c r="BO50" s="105"/>
      <c r="BP50" s="105"/>
      <c r="BQ50" s="105"/>
      <c r="BR50" s="105"/>
      <c r="BS50" s="105"/>
      <c r="BT50" s="105"/>
      <c r="BU50" s="105"/>
      <c r="BV50" s="105"/>
      <c r="BW50" s="105"/>
      <c r="BX50" s="105"/>
      <c r="BY50" s="105"/>
      <c r="BZ50" s="105"/>
      <c r="CA50" s="105"/>
      <c r="CB50" s="105"/>
      <c r="CC50" s="105"/>
      <c r="CD50" s="105"/>
      <c r="CE50" s="105"/>
      <c r="CF50" s="105"/>
      <c r="CG50" s="105"/>
      <c r="CH50" s="105"/>
      <c r="CI50" s="105"/>
      <c r="CJ50" s="105"/>
      <c r="CK50" s="105"/>
      <c r="CL50" s="105"/>
      <c r="CM50" s="105"/>
      <c r="CN50" s="105"/>
      <c r="CO50" s="105"/>
      <c r="CP50" s="105"/>
      <c r="CQ50" s="105"/>
      <c r="CR50" s="105"/>
      <c r="CS50" s="105"/>
      <c r="CT50" s="105"/>
      <c r="CU50" s="105"/>
      <c r="CV50" s="105"/>
      <c r="CW50" s="105"/>
      <c r="CX50" s="105"/>
      <c r="CY50" s="105"/>
      <c r="CZ50" s="105"/>
      <c r="DA50" s="105"/>
      <c r="DB50" s="105"/>
      <c r="DC50" s="105"/>
      <c r="DD50" s="105"/>
      <c r="DE50" s="105"/>
      <c r="DF50" s="105"/>
      <c r="DG50" s="105"/>
      <c r="DH50" s="105"/>
      <c r="DI50" s="105"/>
      <c r="DJ50" s="105"/>
      <c r="DK50" s="105"/>
      <c r="DL50" s="105"/>
      <c r="DM50" s="105"/>
      <c r="DN50" s="105"/>
      <c r="DO50" s="105"/>
      <c r="DP50" s="105"/>
      <c r="DQ50" s="105"/>
      <c r="DR50" s="105"/>
      <c r="DS50" s="105"/>
      <c r="DT50" s="105"/>
      <c r="DU50" s="105"/>
      <c r="DV50" s="105"/>
      <c r="DW50" s="105"/>
      <c r="DX50" s="105"/>
      <c r="DY50" s="105"/>
      <c r="DZ50" s="105"/>
      <c r="EA50" s="105"/>
      <c r="EB50" s="105"/>
      <c r="EC50" s="105"/>
      <c r="ED50" s="105"/>
      <c r="EE50" s="105"/>
      <c r="EF50" s="105"/>
      <c r="EG50" s="105"/>
      <c r="EH50" s="105"/>
      <c r="EI50" s="105"/>
      <c r="EJ50" s="105"/>
      <c r="EK50" s="105"/>
      <c r="EL50" s="105"/>
      <c r="EM50" s="105"/>
      <c r="EN50" s="105"/>
      <c r="EO50" s="105"/>
      <c r="EP50" s="105"/>
      <c r="EQ50" s="105"/>
      <c r="ER50" s="105"/>
      <c r="ES50" s="105"/>
      <c r="ET50" s="105"/>
      <c r="EU50" s="105"/>
      <c r="EV50" s="105"/>
      <c r="EW50" s="105"/>
      <c r="EX50" s="105"/>
      <c r="EY50" s="105"/>
      <c r="EZ50" s="105"/>
      <c r="FA50" s="105"/>
      <c r="FB50" s="105"/>
      <c r="FC50" s="105"/>
      <c r="FD50" s="105"/>
      <c r="FE50" s="105"/>
      <c r="FF50" s="105"/>
      <c r="FG50" s="105"/>
      <c r="FH50" s="105"/>
      <c r="FI50" s="105"/>
      <c r="FJ50" s="105"/>
      <c r="FK50" s="105"/>
      <c r="FL50" s="105"/>
      <c r="FM50" s="105"/>
      <c r="FN50" s="105"/>
      <c r="FO50" s="105"/>
      <c r="FP50" s="105"/>
      <c r="FQ50" s="105"/>
      <c r="FR50" s="105"/>
      <c r="FS50" s="105"/>
      <c r="FT50" s="105"/>
      <c r="FU50" s="105"/>
      <c r="FV50" s="105"/>
      <c r="FW50" s="105"/>
      <c r="FX50" s="105"/>
      <c r="FY50" s="105"/>
      <c r="FZ50" s="105"/>
      <c r="GA50" s="105"/>
      <c r="GB50" s="105"/>
      <c r="GC50" s="105"/>
      <c r="GD50" s="105"/>
      <c r="GE50" s="105"/>
      <c r="GF50" s="105"/>
      <c r="GG50" s="105"/>
      <c r="GH50" s="105"/>
      <c r="GI50" s="105"/>
      <c r="GJ50" s="105"/>
      <c r="GK50" s="105"/>
      <c r="GL50" s="105"/>
      <c r="GM50" s="105"/>
      <c r="GN50" s="105"/>
      <c r="GO50" s="105"/>
      <c r="GP50" s="105"/>
      <c r="GQ50" s="105"/>
      <c r="GR50" s="105"/>
      <c r="GS50" s="105"/>
      <c r="GT50" s="105"/>
      <c r="GU50" s="105"/>
      <c r="GV50" s="105"/>
      <c r="GW50" s="105"/>
      <c r="GX50" s="105"/>
      <c r="GY50" s="105"/>
      <c r="GZ50" s="105"/>
      <c r="HA50" s="105"/>
      <c r="HB50" s="105"/>
      <c r="HC50" s="105"/>
      <c r="HD50" s="105"/>
      <c r="HE50" s="105"/>
      <c r="HF50" s="105"/>
      <c r="HG50" s="105"/>
      <c r="HH50" s="105"/>
      <c r="HI50" s="105"/>
      <c r="HJ50" s="105"/>
      <c r="HK50" s="105"/>
      <c r="HL50" s="105"/>
      <c r="HM50" s="105"/>
      <c r="HN50" s="105"/>
      <c r="HO50" s="105"/>
      <c r="HP50" s="105"/>
      <c r="HQ50" s="105"/>
      <c r="HR50" s="105"/>
      <c r="HS50" s="105"/>
      <c r="HT50" s="105"/>
      <c r="HU50" s="105"/>
      <c r="HV50" s="105"/>
      <c r="HW50" s="105"/>
      <c r="HX50" s="105"/>
      <c r="HY50" s="105"/>
      <c r="HZ50" s="105"/>
      <c r="IA50" s="105"/>
      <c r="IB50" s="105"/>
      <c r="IC50" s="105"/>
      <c r="ID50" s="105"/>
      <c r="IE50" s="105"/>
      <c r="IF50" s="105"/>
      <c r="IG50" s="105"/>
      <c r="IH50" s="105"/>
      <c r="II50" s="105"/>
      <c r="IJ50" s="105"/>
      <c r="IK50" s="105"/>
      <c r="IL50" s="105"/>
      <c r="IM50" s="105"/>
      <c r="IN50" s="105"/>
      <c r="IO50" s="105"/>
      <c r="IP50" s="105"/>
      <c r="IQ50" s="105"/>
      <c r="IR50" s="105"/>
      <c r="IS50" s="105"/>
      <c r="IT50" s="105"/>
      <c r="IU50" s="105"/>
      <c r="IV50" s="105"/>
    </row>
    <row r="51" spans="1:256">
      <c r="A51" s="105"/>
      <c r="B51" s="488"/>
      <c r="C51" s="488"/>
      <c r="D51" s="130" t="s">
        <v>340</v>
      </c>
      <c r="E51" s="289">
        <v>3.7500000000000003E-3</v>
      </c>
      <c r="F51" s="289">
        <v>3.7200000000000002E-3</v>
      </c>
      <c r="G51" s="289">
        <v>1.0000000000000001E-5</v>
      </c>
      <c r="H51" s="289">
        <v>2.0000000000000002E-5</v>
      </c>
      <c r="I51" s="289">
        <v>8.4700000000000001E-3</v>
      </c>
      <c r="J51" s="289">
        <v>8.3899999999999999E-3</v>
      </c>
      <c r="K51" s="289">
        <v>3.0000000000000001E-5</v>
      </c>
      <c r="L51" s="289">
        <v>5.0000000000000002E-5</v>
      </c>
      <c r="M51" s="313"/>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c r="BG51" s="105"/>
      <c r="BH51" s="105"/>
      <c r="BI51" s="105"/>
      <c r="BJ51" s="105"/>
      <c r="BK51" s="105"/>
      <c r="BL51" s="105"/>
      <c r="BM51" s="105"/>
      <c r="BN51" s="105"/>
      <c r="BO51" s="105"/>
      <c r="BP51" s="105"/>
      <c r="BQ51" s="105"/>
      <c r="BR51" s="105"/>
      <c r="BS51" s="105"/>
      <c r="BT51" s="105"/>
      <c r="BU51" s="105"/>
      <c r="BV51" s="105"/>
      <c r="BW51" s="105"/>
      <c r="BX51" s="105"/>
      <c r="BY51" s="105"/>
      <c r="BZ51" s="105"/>
      <c r="CA51" s="105"/>
      <c r="CB51" s="105"/>
      <c r="CC51" s="105"/>
      <c r="CD51" s="105"/>
      <c r="CE51" s="105"/>
      <c r="CF51" s="105"/>
      <c r="CG51" s="105"/>
      <c r="CH51" s="105"/>
      <c r="CI51" s="105"/>
      <c r="CJ51" s="105"/>
      <c r="CK51" s="105"/>
      <c r="CL51" s="105"/>
      <c r="CM51" s="105"/>
      <c r="CN51" s="105"/>
      <c r="CO51" s="105"/>
      <c r="CP51" s="105"/>
      <c r="CQ51" s="105"/>
      <c r="CR51" s="105"/>
      <c r="CS51" s="105"/>
      <c r="CT51" s="105"/>
      <c r="CU51" s="105"/>
      <c r="CV51" s="105"/>
      <c r="CW51" s="105"/>
      <c r="CX51" s="105"/>
      <c r="CY51" s="105"/>
      <c r="CZ51" s="105"/>
      <c r="DA51" s="105"/>
      <c r="DB51" s="105"/>
      <c r="DC51" s="105"/>
      <c r="DD51" s="105"/>
      <c r="DE51" s="105"/>
      <c r="DF51" s="105"/>
      <c r="DG51" s="105"/>
      <c r="DH51" s="105"/>
      <c r="DI51" s="105"/>
      <c r="DJ51" s="105"/>
      <c r="DK51" s="105"/>
      <c r="DL51" s="105"/>
      <c r="DM51" s="105"/>
      <c r="DN51" s="105"/>
      <c r="DO51" s="105"/>
      <c r="DP51" s="105"/>
      <c r="DQ51" s="105"/>
      <c r="DR51" s="105"/>
      <c r="DS51" s="105"/>
      <c r="DT51" s="105"/>
      <c r="DU51" s="105"/>
      <c r="DV51" s="105"/>
      <c r="DW51" s="105"/>
      <c r="DX51" s="105"/>
      <c r="DY51" s="105"/>
      <c r="DZ51" s="105"/>
      <c r="EA51" s="105"/>
      <c r="EB51" s="105"/>
      <c r="EC51" s="105"/>
      <c r="ED51" s="105"/>
      <c r="EE51" s="105"/>
      <c r="EF51" s="105"/>
      <c r="EG51" s="105"/>
      <c r="EH51" s="105"/>
      <c r="EI51" s="105"/>
      <c r="EJ51" s="105"/>
      <c r="EK51" s="105"/>
      <c r="EL51" s="105"/>
      <c r="EM51" s="105"/>
      <c r="EN51" s="105"/>
      <c r="EO51" s="105"/>
      <c r="EP51" s="105"/>
      <c r="EQ51" s="105"/>
      <c r="ER51" s="105"/>
      <c r="ES51" s="105"/>
      <c r="ET51" s="105"/>
      <c r="EU51" s="105"/>
      <c r="EV51" s="105"/>
      <c r="EW51" s="105"/>
      <c r="EX51" s="105"/>
      <c r="EY51" s="105"/>
      <c r="EZ51" s="105"/>
      <c r="FA51" s="105"/>
      <c r="FB51" s="105"/>
      <c r="FC51" s="105"/>
      <c r="FD51" s="105"/>
      <c r="FE51" s="105"/>
      <c r="FF51" s="105"/>
      <c r="FG51" s="105"/>
      <c r="FH51" s="105"/>
      <c r="FI51" s="105"/>
      <c r="FJ51" s="105"/>
      <c r="FK51" s="105"/>
      <c r="FL51" s="105"/>
      <c r="FM51" s="105"/>
      <c r="FN51" s="105"/>
      <c r="FO51" s="105"/>
      <c r="FP51" s="105"/>
      <c r="FQ51" s="105"/>
      <c r="FR51" s="105"/>
      <c r="FS51" s="105"/>
      <c r="FT51" s="105"/>
      <c r="FU51" s="105"/>
      <c r="FV51" s="105"/>
      <c r="FW51" s="105"/>
      <c r="FX51" s="105"/>
      <c r="FY51" s="105"/>
      <c r="FZ51" s="105"/>
      <c r="GA51" s="105"/>
      <c r="GB51" s="105"/>
      <c r="GC51" s="105"/>
      <c r="GD51" s="105"/>
      <c r="GE51" s="105"/>
      <c r="GF51" s="105"/>
      <c r="GG51" s="105"/>
      <c r="GH51" s="105"/>
      <c r="GI51" s="105"/>
      <c r="GJ51" s="105"/>
      <c r="GK51" s="105"/>
      <c r="GL51" s="105"/>
      <c r="GM51" s="105"/>
      <c r="GN51" s="105"/>
      <c r="GO51" s="105"/>
      <c r="GP51" s="105"/>
      <c r="GQ51" s="105"/>
      <c r="GR51" s="105"/>
      <c r="GS51" s="105"/>
      <c r="GT51" s="105"/>
      <c r="GU51" s="105"/>
      <c r="GV51" s="105"/>
      <c r="GW51" s="105"/>
      <c r="GX51" s="105"/>
      <c r="GY51" s="105"/>
      <c r="GZ51" s="105"/>
      <c r="HA51" s="105"/>
      <c r="HB51" s="105"/>
      <c r="HC51" s="105"/>
      <c r="HD51" s="105"/>
      <c r="HE51" s="105"/>
      <c r="HF51" s="105"/>
      <c r="HG51" s="105"/>
      <c r="HH51" s="105"/>
      <c r="HI51" s="105"/>
      <c r="HJ51" s="105"/>
      <c r="HK51" s="105"/>
      <c r="HL51" s="105"/>
      <c r="HM51" s="105"/>
      <c r="HN51" s="105"/>
      <c r="HO51" s="105"/>
      <c r="HP51" s="105"/>
      <c r="HQ51" s="105"/>
      <c r="HR51" s="105"/>
      <c r="HS51" s="105"/>
      <c r="HT51" s="105"/>
      <c r="HU51" s="105"/>
      <c r="HV51" s="105"/>
      <c r="HW51" s="105"/>
      <c r="HX51" s="105"/>
      <c r="HY51" s="105"/>
      <c r="HZ51" s="105"/>
      <c r="IA51" s="105"/>
      <c r="IB51" s="105"/>
      <c r="IC51" s="105"/>
      <c r="ID51" s="105"/>
      <c r="IE51" s="105"/>
      <c r="IF51" s="105"/>
      <c r="IG51" s="105"/>
      <c r="IH51" s="105"/>
      <c r="II51" s="105"/>
      <c r="IJ51" s="105"/>
      <c r="IK51" s="105"/>
      <c r="IL51" s="105"/>
      <c r="IM51" s="105"/>
      <c r="IN51" s="105"/>
      <c r="IO51" s="105"/>
      <c r="IP51" s="105"/>
      <c r="IQ51" s="105"/>
      <c r="IR51" s="105"/>
      <c r="IS51" s="105"/>
      <c r="IT51" s="105"/>
      <c r="IU51" s="105"/>
      <c r="IV51" s="105"/>
    </row>
    <row r="52" spans="1:256">
      <c r="A52" s="105"/>
      <c r="B52" s="488"/>
      <c r="C52" s="488" t="s">
        <v>354</v>
      </c>
      <c r="D52" s="130" t="s">
        <v>130</v>
      </c>
      <c r="E52" s="289">
        <v>2.15E-3</v>
      </c>
      <c r="F52" s="289">
        <v>2.1299999999999999E-3</v>
      </c>
      <c r="G52" s="289">
        <v>1.0000000000000001E-5</v>
      </c>
      <c r="H52" s="289">
        <v>1.0000000000000001E-5</v>
      </c>
      <c r="I52" s="289">
        <v>4.5299999999999993E-3</v>
      </c>
      <c r="J52" s="289">
        <v>4.4900000000000001E-3</v>
      </c>
      <c r="K52" s="289">
        <v>1.0000000000000001E-5</v>
      </c>
      <c r="L52" s="289">
        <v>3.0000000000000001E-5</v>
      </c>
      <c r="M52" s="313"/>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c r="BO52" s="105"/>
      <c r="BP52" s="105"/>
      <c r="BQ52" s="105"/>
      <c r="BR52" s="105"/>
      <c r="BS52" s="105"/>
      <c r="BT52" s="105"/>
      <c r="BU52" s="105"/>
      <c r="BV52" s="105"/>
      <c r="BW52" s="105"/>
      <c r="BX52" s="105"/>
      <c r="BY52" s="105"/>
      <c r="BZ52" s="105"/>
      <c r="CA52" s="105"/>
      <c r="CB52" s="105"/>
      <c r="CC52" s="105"/>
      <c r="CD52" s="105"/>
      <c r="CE52" s="105"/>
      <c r="CF52" s="105"/>
      <c r="CG52" s="105"/>
      <c r="CH52" s="105"/>
      <c r="CI52" s="105"/>
      <c r="CJ52" s="105"/>
      <c r="CK52" s="105"/>
      <c r="CL52" s="105"/>
      <c r="CM52" s="105"/>
      <c r="CN52" s="105"/>
      <c r="CO52" s="105"/>
      <c r="CP52" s="105"/>
      <c r="CQ52" s="105"/>
      <c r="CR52" s="105"/>
      <c r="CS52" s="105"/>
      <c r="CT52" s="105"/>
      <c r="CU52" s="105"/>
      <c r="CV52" s="105"/>
      <c r="CW52" s="105"/>
      <c r="CX52" s="105"/>
      <c r="CY52" s="105"/>
      <c r="CZ52" s="105"/>
      <c r="DA52" s="105"/>
      <c r="DB52" s="105"/>
      <c r="DC52" s="105"/>
      <c r="DD52" s="105"/>
      <c r="DE52" s="105"/>
      <c r="DF52" s="105"/>
      <c r="DG52" s="105"/>
      <c r="DH52" s="105"/>
      <c r="DI52" s="105"/>
      <c r="DJ52" s="105"/>
      <c r="DK52" s="105"/>
      <c r="DL52" s="105"/>
      <c r="DM52" s="105"/>
      <c r="DN52" s="105"/>
      <c r="DO52" s="105"/>
      <c r="DP52" s="105"/>
      <c r="DQ52" s="105"/>
      <c r="DR52" s="105"/>
      <c r="DS52" s="105"/>
      <c r="DT52" s="105"/>
      <c r="DU52" s="105"/>
      <c r="DV52" s="105"/>
      <c r="DW52" s="105"/>
      <c r="DX52" s="105"/>
      <c r="DY52" s="105"/>
      <c r="DZ52" s="105"/>
      <c r="EA52" s="105"/>
      <c r="EB52" s="105"/>
      <c r="EC52" s="105"/>
      <c r="ED52" s="105"/>
      <c r="EE52" s="105"/>
      <c r="EF52" s="105"/>
      <c r="EG52" s="105"/>
      <c r="EH52" s="105"/>
      <c r="EI52" s="105"/>
      <c r="EJ52" s="105"/>
      <c r="EK52" s="105"/>
      <c r="EL52" s="105"/>
      <c r="EM52" s="105"/>
      <c r="EN52" s="105"/>
      <c r="EO52" s="105"/>
      <c r="EP52" s="105"/>
      <c r="EQ52" s="105"/>
      <c r="ER52" s="105"/>
      <c r="ES52" s="105"/>
      <c r="ET52" s="105"/>
      <c r="EU52" s="105"/>
      <c r="EV52" s="105"/>
      <c r="EW52" s="105"/>
      <c r="EX52" s="105"/>
      <c r="EY52" s="105"/>
      <c r="EZ52" s="105"/>
      <c r="FA52" s="105"/>
      <c r="FB52" s="105"/>
      <c r="FC52" s="105"/>
      <c r="FD52" s="105"/>
      <c r="FE52" s="105"/>
      <c r="FF52" s="105"/>
      <c r="FG52" s="105"/>
      <c r="FH52" s="105"/>
      <c r="FI52" s="105"/>
      <c r="FJ52" s="105"/>
      <c r="FK52" s="105"/>
      <c r="FL52" s="105"/>
      <c r="FM52" s="105"/>
      <c r="FN52" s="105"/>
      <c r="FO52" s="105"/>
      <c r="FP52" s="105"/>
      <c r="FQ52" s="105"/>
      <c r="FR52" s="105"/>
      <c r="FS52" s="105"/>
      <c r="FT52" s="105"/>
      <c r="FU52" s="105"/>
      <c r="FV52" s="105"/>
      <c r="FW52" s="105"/>
      <c r="FX52" s="105"/>
      <c r="FY52" s="105"/>
      <c r="FZ52" s="105"/>
      <c r="GA52" s="105"/>
      <c r="GB52" s="105"/>
      <c r="GC52" s="105"/>
      <c r="GD52" s="105"/>
      <c r="GE52" s="105"/>
      <c r="GF52" s="105"/>
      <c r="GG52" s="105"/>
      <c r="GH52" s="105"/>
      <c r="GI52" s="105"/>
      <c r="GJ52" s="105"/>
      <c r="GK52" s="105"/>
      <c r="GL52" s="105"/>
      <c r="GM52" s="105"/>
      <c r="GN52" s="105"/>
      <c r="GO52" s="105"/>
      <c r="GP52" s="105"/>
      <c r="GQ52" s="105"/>
      <c r="GR52" s="105"/>
      <c r="GS52" s="105"/>
      <c r="GT52" s="105"/>
      <c r="GU52" s="105"/>
      <c r="GV52" s="105"/>
      <c r="GW52" s="105"/>
      <c r="GX52" s="105"/>
      <c r="GY52" s="105"/>
      <c r="GZ52" s="105"/>
      <c r="HA52" s="105"/>
      <c r="HB52" s="105"/>
      <c r="HC52" s="105"/>
      <c r="HD52" s="105"/>
      <c r="HE52" s="105"/>
      <c r="HF52" s="105"/>
      <c r="HG52" s="105"/>
      <c r="HH52" s="105"/>
      <c r="HI52" s="105"/>
      <c r="HJ52" s="105"/>
      <c r="HK52" s="105"/>
      <c r="HL52" s="105"/>
      <c r="HM52" s="105"/>
      <c r="HN52" s="105"/>
      <c r="HO52" s="105"/>
      <c r="HP52" s="105"/>
      <c r="HQ52" s="105"/>
      <c r="HR52" s="105"/>
      <c r="HS52" s="105"/>
      <c r="HT52" s="105"/>
      <c r="HU52" s="105"/>
      <c r="HV52" s="105"/>
      <c r="HW52" s="105"/>
      <c r="HX52" s="105"/>
      <c r="HY52" s="105"/>
      <c r="HZ52" s="105"/>
      <c r="IA52" s="105"/>
      <c r="IB52" s="105"/>
      <c r="IC52" s="105"/>
      <c r="ID52" s="105"/>
      <c r="IE52" s="105"/>
      <c r="IF52" s="105"/>
      <c r="IG52" s="105"/>
      <c r="IH52" s="105"/>
      <c r="II52" s="105"/>
      <c r="IJ52" s="105"/>
      <c r="IK52" s="105"/>
      <c r="IL52" s="105"/>
      <c r="IM52" s="105"/>
      <c r="IN52" s="105"/>
      <c r="IO52" s="105"/>
      <c r="IP52" s="105"/>
      <c r="IQ52" s="105"/>
      <c r="IR52" s="105"/>
      <c r="IS52" s="105"/>
      <c r="IT52" s="105"/>
      <c r="IU52" s="105"/>
      <c r="IV52" s="105"/>
    </row>
    <row r="53" spans="1:256">
      <c r="A53" s="105"/>
      <c r="B53" s="488"/>
      <c r="C53" s="488"/>
      <c r="D53" s="130" t="s">
        <v>340</v>
      </c>
      <c r="E53" s="289">
        <v>3.46E-3</v>
      </c>
      <c r="F53" s="289">
        <v>3.4299999999999999E-3</v>
      </c>
      <c r="G53" s="289">
        <v>1.0000000000000001E-5</v>
      </c>
      <c r="H53" s="289">
        <v>2.0000000000000002E-5</v>
      </c>
      <c r="I53" s="289">
        <v>7.2900000000000005E-3</v>
      </c>
      <c r="J53" s="289">
        <v>7.2300000000000003E-3</v>
      </c>
      <c r="K53" s="289">
        <v>2.0000000000000002E-5</v>
      </c>
      <c r="L53" s="289">
        <v>4.0000000000000003E-5</v>
      </c>
      <c r="M53" s="313"/>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5"/>
      <c r="CB53" s="105"/>
      <c r="CC53" s="105"/>
      <c r="CD53" s="105"/>
      <c r="CE53" s="105"/>
      <c r="CF53" s="105"/>
      <c r="CG53" s="105"/>
      <c r="CH53" s="105"/>
      <c r="CI53" s="105"/>
      <c r="CJ53" s="105"/>
      <c r="CK53" s="105"/>
      <c r="CL53" s="105"/>
      <c r="CM53" s="105"/>
      <c r="CN53" s="105"/>
      <c r="CO53" s="105"/>
      <c r="CP53" s="105"/>
      <c r="CQ53" s="105"/>
      <c r="CR53" s="105"/>
      <c r="CS53" s="105"/>
      <c r="CT53" s="105"/>
      <c r="CU53" s="105"/>
      <c r="CV53" s="105"/>
      <c r="CW53" s="105"/>
      <c r="CX53" s="105"/>
      <c r="CY53" s="105"/>
      <c r="CZ53" s="105"/>
      <c r="DA53" s="105"/>
      <c r="DB53" s="105"/>
      <c r="DC53" s="105"/>
      <c r="DD53" s="105"/>
      <c r="DE53" s="105"/>
      <c r="DF53" s="105"/>
      <c r="DG53" s="105"/>
      <c r="DH53" s="105"/>
      <c r="DI53" s="105"/>
      <c r="DJ53" s="105"/>
      <c r="DK53" s="105"/>
      <c r="DL53" s="105"/>
      <c r="DM53" s="105"/>
      <c r="DN53" s="105"/>
      <c r="DO53" s="105"/>
      <c r="DP53" s="105"/>
      <c r="DQ53" s="105"/>
      <c r="DR53" s="105"/>
      <c r="DS53" s="105"/>
      <c r="DT53" s="105"/>
      <c r="DU53" s="105"/>
      <c r="DV53" s="105"/>
      <c r="DW53" s="105"/>
      <c r="DX53" s="105"/>
      <c r="DY53" s="105"/>
      <c r="DZ53" s="105"/>
      <c r="EA53" s="105"/>
      <c r="EB53" s="105"/>
      <c r="EC53" s="105"/>
      <c r="ED53" s="105"/>
      <c r="EE53" s="105"/>
      <c r="EF53" s="105"/>
      <c r="EG53" s="105"/>
      <c r="EH53" s="105"/>
      <c r="EI53" s="105"/>
      <c r="EJ53" s="105"/>
      <c r="EK53" s="105"/>
      <c r="EL53" s="105"/>
      <c r="EM53" s="105"/>
      <c r="EN53" s="105"/>
      <c r="EO53" s="105"/>
      <c r="EP53" s="105"/>
      <c r="EQ53" s="105"/>
      <c r="ER53" s="105"/>
      <c r="ES53" s="105"/>
      <c r="ET53" s="105"/>
      <c r="EU53" s="105"/>
      <c r="EV53" s="105"/>
      <c r="EW53" s="105"/>
      <c r="EX53" s="105"/>
      <c r="EY53" s="105"/>
      <c r="EZ53" s="105"/>
      <c r="FA53" s="105"/>
      <c r="FB53" s="105"/>
      <c r="FC53" s="105"/>
      <c r="FD53" s="105"/>
      <c r="FE53" s="105"/>
      <c r="FF53" s="105"/>
      <c r="FG53" s="105"/>
      <c r="FH53" s="105"/>
      <c r="FI53" s="105"/>
      <c r="FJ53" s="105"/>
      <c r="FK53" s="105"/>
      <c r="FL53" s="105"/>
      <c r="FM53" s="105"/>
      <c r="FN53" s="105"/>
      <c r="FO53" s="105"/>
      <c r="FP53" s="105"/>
      <c r="FQ53" s="105"/>
      <c r="FR53" s="105"/>
      <c r="FS53" s="105"/>
      <c r="FT53" s="105"/>
      <c r="FU53" s="105"/>
      <c r="FV53" s="105"/>
      <c r="FW53" s="105"/>
      <c r="FX53" s="105"/>
      <c r="FY53" s="105"/>
      <c r="FZ53" s="105"/>
      <c r="GA53" s="105"/>
      <c r="GB53" s="105"/>
      <c r="GC53" s="105"/>
      <c r="GD53" s="105"/>
      <c r="GE53" s="105"/>
      <c r="GF53" s="105"/>
      <c r="GG53" s="105"/>
      <c r="GH53" s="105"/>
      <c r="GI53" s="105"/>
      <c r="GJ53" s="105"/>
      <c r="GK53" s="105"/>
      <c r="GL53" s="105"/>
      <c r="GM53" s="105"/>
      <c r="GN53" s="105"/>
      <c r="GO53" s="105"/>
      <c r="GP53" s="105"/>
      <c r="GQ53" s="105"/>
      <c r="GR53" s="105"/>
      <c r="GS53" s="105"/>
      <c r="GT53" s="105"/>
      <c r="GU53" s="105"/>
      <c r="GV53" s="105"/>
      <c r="GW53" s="105"/>
      <c r="GX53" s="105"/>
      <c r="GY53" s="105"/>
      <c r="GZ53" s="105"/>
      <c r="HA53" s="105"/>
      <c r="HB53" s="105"/>
      <c r="HC53" s="105"/>
      <c r="HD53" s="105"/>
      <c r="HE53" s="105"/>
      <c r="HF53" s="105"/>
      <c r="HG53" s="105"/>
      <c r="HH53" s="105"/>
      <c r="HI53" s="105"/>
      <c r="HJ53" s="105"/>
      <c r="HK53" s="105"/>
      <c r="HL53" s="105"/>
      <c r="HM53" s="105"/>
      <c r="HN53" s="105"/>
      <c r="HO53" s="105"/>
      <c r="HP53" s="105"/>
      <c r="HQ53" s="105"/>
      <c r="HR53" s="105"/>
      <c r="HS53" s="105"/>
      <c r="HT53" s="105"/>
      <c r="HU53" s="105"/>
      <c r="HV53" s="105"/>
      <c r="HW53" s="105"/>
      <c r="HX53" s="105"/>
      <c r="HY53" s="105"/>
      <c r="HZ53" s="105"/>
      <c r="IA53" s="105"/>
      <c r="IB53" s="105"/>
      <c r="IC53" s="105"/>
      <c r="ID53" s="105"/>
      <c r="IE53" s="105"/>
      <c r="IF53" s="105"/>
      <c r="IG53" s="105"/>
      <c r="IH53" s="105"/>
      <c r="II53" s="105"/>
      <c r="IJ53" s="105"/>
      <c r="IK53" s="105"/>
      <c r="IL53" s="105"/>
      <c r="IM53" s="105"/>
      <c r="IN53" s="105"/>
      <c r="IO53" s="105"/>
      <c r="IP53" s="105"/>
      <c r="IQ53" s="105"/>
      <c r="IR53" s="105"/>
      <c r="IS53" s="105"/>
      <c r="IT53" s="105"/>
      <c r="IU53" s="105"/>
      <c r="IV53" s="105"/>
    </row>
    <row r="54" spans="1:256">
      <c r="A54" s="105"/>
      <c r="B54" s="105"/>
      <c r="C54" s="105"/>
      <c r="D54" s="105"/>
      <c r="E54" s="105"/>
      <c r="F54" s="105"/>
      <c r="G54" s="105"/>
      <c r="H54" s="105"/>
      <c r="I54" s="105"/>
      <c r="J54" s="105"/>
      <c r="K54" s="105"/>
      <c r="L54" s="105"/>
      <c r="M54" s="313"/>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05"/>
      <c r="BE54" s="105"/>
      <c r="BF54" s="105"/>
      <c r="BG54" s="105"/>
      <c r="BH54" s="105"/>
      <c r="BI54" s="105"/>
      <c r="BJ54" s="105"/>
      <c r="BK54" s="105"/>
      <c r="BL54" s="105"/>
      <c r="BM54" s="105"/>
      <c r="BN54" s="105"/>
      <c r="BO54" s="105"/>
      <c r="BP54" s="105"/>
      <c r="BQ54" s="105"/>
      <c r="BR54" s="105"/>
      <c r="BS54" s="105"/>
      <c r="BT54" s="105"/>
      <c r="BU54" s="105"/>
      <c r="BV54" s="105"/>
      <c r="BW54" s="105"/>
      <c r="BX54" s="105"/>
      <c r="BY54" s="105"/>
      <c r="BZ54" s="105"/>
      <c r="CA54" s="105"/>
      <c r="CB54" s="105"/>
      <c r="CC54" s="105"/>
      <c r="CD54" s="105"/>
      <c r="CE54" s="105"/>
      <c r="CF54" s="105"/>
      <c r="CG54" s="105"/>
      <c r="CH54" s="105"/>
      <c r="CI54" s="105"/>
      <c r="CJ54" s="105"/>
      <c r="CK54" s="105"/>
      <c r="CL54" s="105"/>
      <c r="CM54" s="105"/>
      <c r="CN54" s="105"/>
      <c r="CO54" s="105"/>
      <c r="CP54" s="105"/>
      <c r="CQ54" s="105"/>
      <c r="CR54" s="105"/>
      <c r="CS54" s="105"/>
      <c r="CT54" s="105"/>
      <c r="CU54" s="105"/>
      <c r="CV54" s="105"/>
      <c r="CW54" s="105"/>
      <c r="CX54" s="105"/>
      <c r="CY54" s="105"/>
      <c r="CZ54" s="105"/>
      <c r="DA54" s="105"/>
      <c r="DB54" s="105"/>
      <c r="DC54" s="105"/>
      <c r="DD54" s="105"/>
      <c r="DE54" s="105"/>
      <c r="DF54" s="105"/>
      <c r="DG54" s="105"/>
      <c r="DH54" s="105"/>
      <c r="DI54" s="105"/>
      <c r="DJ54" s="105"/>
      <c r="DK54" s="105"/>
      <c r="DL54" s="105"/>
      <c r="DM54" s="105"/>
      <c r="DN54" s="105"/>
      <c r="DO54" s="105"/>
      <c r="DP54" s="105"/>
      <c r="DQ54" s="105"/>
      <c r="DR54" s="105"/>
      <c r="DS54" s="105"/>
      <c r="DT54" s="105"/>
      <c r="DU54" s="105"/>
      <c r="DV54" s="105"/>
      <c r="DW54" s="105"/>
      <c r="DX54" s="105"/>
      <c r="DY54" s="105"/>
      <c r="DZ54" s="105"/>
      <c r="EA54" s="105"/>
      <c r="EB54" s="105"/>
      <c r="EC54" s="105"/>
      <c r="ED54" s="105"/>
      <c r="EE54" s="105"/>
      <c r="EF54" s="105"/>
      <c r="EG54" s="105"/>
      <c r="EH54" s="105"/>
      <c r="EI54" s="105"/>
      <c r="EJ54" s="105"/>
      <c r="EK54" s="105"/>
      <c r="EL54" s="105"/>
      <c r="EM54" s="105"/>
      <c r="EN54" s="105"/>
      <c r="EO54" s="105"/>
      <c r="EP54" s="105"/>
      <c r="EQ54" s="105"/>
      <c r="ER54" s="105"/>
      <c r="ES54" s="105"/>
      <c r="ET54" s="105"/>
      <c r="EU54" s="105"/>
      <c r="EV54" s="105"/>
      <c r="EW54" s="105"/>
      <c r="EX54" s="105"/>
      <c r="EY54" s="105"/>
      <c r="EZ54" s="105"/>
      <c r="FA54" s="105"/>
      <c r="FB54" s="105"/>
      <c r="FC54" s="105"/>
      <c r="FD54" s="105"/>
      <c r="FE54" s="105"/>
      <c r="FF54" s="105"/>
      <c r="FG54" s="105"/>
      <c r="FH54" s="105"/>
      <c r="FI54" s="105"/>
      <c r="FJ54" s="105"/>
      <c r="FK54" s="105"/>
      <c r="FL54" s="105"/>
      <c r="FM54" s="105"/>
      <c r="FN54" s="105"/>
      <c r="FO54" s="105"/>
      <c r="FP54" s="105"/>
      <c r="FQ54" s="105"/>
      <c r="FR54" s="105"/>
      <c r="FS54" s="105"/>
      <c r="FT54" s="105"/>
      <c r="FU54" s="105"/>
      <c r="FV54" s="105"/>
      <c r="FW54" s="105"/>
      <c r="FX54" s="105"/>
      <c r="FY54" s="105"/>
      <c r="FZ54" s="105"/>
      <c r="GA54" s="105"/>
      <c r="GB54" s="105"/>
      <c r="GC54" s="105"/>
      <c r="GD54" s="105"/>
      <c r="GE54" s="105"/>
      <c r="GF54" s="105"/>
      <c r="GG54" s="105"/>
      <c r="GH54" s="105"/>
      <c r="GI54" s="105"/>
      <c r="GJ54" s="105"/>
      <c r="GK54" s="105"/>
      <c r="GL54" s="105"/>
      <c r="GM54" s="105"/>
      <c r="GN54" s="105"/>
      <c r="GO54" s="105"/>
      <c r="GP54" s="105"/>
      <c r="GQ54" s="105"/>
      <c r="GR54" s="105"/>
      <c r="GS54" s="105"/>
      <c r="GT54" s="105"/>
      <c r="GU54" s="105"/>
      <c r="GV54" s="105"/>
      <c r="GW54" s="105"/>
      <c r="GX54" s="105"/>
      <c r="GY54" s="105"/>
      <c r="GZ54" s="105"/>
      <c r="HA54" s="105"/>
      <c r="HB54" s="105"/>
      <c r="HC54" s="105"/>
      <c r="HD54" s="105"/>
      <c r="HE54" s="105"/>
      <c r="HF54" s="105"/>
      <c r="HG54" s="105"/>
      <c r="HH54" s="105"/>
      <c r="HI54" s="105"/>
      <c r="HJ54" s="105"/>
      <c r="HK54" s="105"/>
      <c r="HL54" s="105"/>
      <c r="HM54" s="105"/>
      <c r="HN54" s="105"/>
      <c r="HO54" s="105"/>
      <c r="HP54" s="105"/>
      <c r="HQ54" s="105"/>
      <c r="HR54" s="105"/>
      <c r="HS54" s="105"/>
      <c r="HT54" s="105"/>
      <c r="HU54" s="105"/>
      <c r="HV54" s="105"/>
      <c r="HW54" s="105"/>
      <c r="HX54" s="105"/>
      <c r="HY54" s="105"/>
      <c r="HZ54" s="105"/>
      <c r="IA54" s="105"/>
      <c r="IB54" s="105"/>
      <c r="IC54" s="105"/>
      <c r="ID54" s="105"/>
      <c r="IE54" s="105"/>
      <c r="IF54" s="105"/>
      <c r="IG54" s="105"/>
      <c r="IH54" s="105"/>
      <c r="II54" s="105"/>
      <c r="IJ54" s="105"/>
      <c r="IK54" s="105"/>
      <c r="IL54" s="105"/>
      <c r="IM54" s="105"/>
      <c r="IN54" s="105"/>
      <c r="IO54" s="105"/>
      <c r="IP54" s="105"/>
      <c r="IQ54" s="105"/>
      <c r="IR54" s="105"/>
      <c r="IS54" s="105"/>
      <c r="IT54" s="105"/>
      <c r="IU54" s="105"/>
      <c r="IV54" s="105"/>
    </row>
    <row r="55" spans="1:256">
      <c r="A55" s="105"/>
      <c r="B55" s="105"/>
      <c r="C55" s="105"/>
      <c r="D55" s="105"/>
      <c r="E55" s="313"/>
      <c r="F55" s="313"/>
      <c r="G55" s="313"/>
      <c r="H55" s="313"/>
      <c r="I55" s="313"/>
      <c r="J55" s="313"/>
      <c r="K55" s="313"/>
      <c r="L55" s="313"/>
      <c r="M55" s="313"/>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5"/>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5"/>
      <c r="CK55" s="105"/>
      <c r="CL55" s="105"/>
      <c r="CM55" s="105"/>
      <c r="CN55" s="105"/>
      <c r="CO55" s="105"/>
      <c r="CP55" s="105"/>
      <c r="CQ55" s="105"/>
      <c r="CR55" s="105"/>
      <c r="CS55" s="105"/>
      <c r="CT55" s="105"/>
      <c r="CU55" s="105"/>
      <c r="CV55" s="105"/>
      <c r="CW55" s="105"/>
      <c r="CX55" s="105"/>
      <c r="CY55" s="105"/>
      <c r="CZ55" s="105"/>
      <c r="DA55" s="105"/>
      <c r="DB55" s="105"/>
      <c r="DC55" s="105"/>
      <c r="DD55" s="105"/>
      <c r="DE55" s="105"/>
      <c r="DF55" s="105"/>
      <c r="DG55" s="105"/>
      <c r="DH55" s="105"/>
      <c r="DI55" s="105"/>
      <c r="DJ55" s="105"/>
      <c r="DK55" s="105"/>
      <c r="DL55" s="105"/>
      <c r="DM55" s="105"/>
      <c r="DN55" s="105"/>
      <c r="DO55" s="105"/>
      <c r="DP55" s="105"/>
      <c r="DQ55" s="105"/>
      <c r="DR55" s="105"/>
      <c r="DS55" s="105"/>
      <c r="DT55" s="105"/>
      <c r="DU55" s="105"/>
      <c r="DV55" s="105"/>
      <c r="DW55" s="105"/>
      <c r="DX55" s="105"/>
      <c r="DY55" s="105"/>
      <c r="DZ55" s="105"/>
      <c r="EA55" s="105"/>
      <c r="EB55" s="105"/>
      <c r="EC55" s="105"/>
      <c r="ED55" s="105"/>
      <c r="EE55" s="105"/>
      <c r="EF55" s="105"/>
      <c r="EG55" s="105"/>
      <c r="EH55" s="105"/>
      <c r="EI55" s="105"/>
      <c r="EJ55" s="105"/>
      <c r="EK55" s="105"/>
      <c r="EL55" s="105"/>
      <c r="EM55" s="105"/>
      <c r="EN55" s="105"/>
      <c r="EO55" s="105"/>
      <c r="EP55" s="105"/>
      <c r="EQ55" s="105"/>
      <c r="ER55" s="105"/>
      <c r="ES55" s="105"/>
      <c r="ET55" s="105"/>
      <c r="EU55" s="105"/>
      <c r="EV55" s="105"/>
      <c r="EW55" s="105"/>
      <c r="EX55" s="105"/>
      <c r="EY55" s="105"/>
      <c r="EZ55" s="105"/>
      <c r="FA55" s="105"/>
      <c r="FB55" s="105"/>
      <c r="FC55" s="105"/>
      <c r="FD55" s="105"/>
      <c r="FE55" s="105"/>
      <c r="FF55" s="105"/>
      <c r="FG55" s="105"/>
      <c r="FH55" s="105"/>
      <c r="FI55" s="105"/>
      <c r="FJ55" s="105"/>
      <c r="FK55" s="105"/>
      <c r="FL55" s="105"/>
      <c r="FM55" s="105"/>
      <c r="FN55" s="105"/>
      <c r="FO55" s="105"/>
      <c r="FP55" s="105"/>
      <c r="FQ55" s="105"/>
      <c r="FR55" s="105"/>
      <c r="FS55" s="105"/>
      <c r="FT55" s="105"/>
      <c r="FU55" s="105"/>
      <c r="FV55" s="105"/>
      <c r="FW55" s="105"/>
      <c r="FX55" s="105"/>
      <c r="FY55" s="105"/>
      <c r="FZ55" s="105"/>
      <c r="GA55" s="105"/>
      <c r="GB55" s="105"/>
      <c r="GC55" s="105"/>
      <c r="GD55" s="105"/>
      <c r="GE55" s="105"/>
      <c r="GF55" s="105"/>
      <c r="GG55" s="105"/>
      <c r="GH55" s="105"/>
      <c r="GI55" s="105"/>
      <c r="GJ55" s="105"/>
      <c r="GK55" s="105"/>
      <c r="GL55" s="105"/>
      <c r="GM55" s="105"/>
      <c r="GN55" s="105"/>
      <c r="GO55" s="105"/>
      <c r="GP55" s="105"/>
      <c r="GQ55" s="105"/>
      <c r="GR55" s="105"/>
      <c r="GS55" s="105"/>
      <c r="GT55" s="105"/>
      <c r="GU55" s="105"/>
      <c r="GV55" s="105"/>
      <c r="GW55" s="105"/>
      <c r="GX55" s="105"/>
      <c r="GY55" s="105"/>
      <c r="GZ55" s="105"/>
      <c r="HA55" s="105"/>
      <c r="HB55" s="105"/>
      <c r="HC55" s="105"/>
      <c r="HD55" s="105"/>
      <c r="HE55" s="105"/>
      <c r="HF55" s="105"/>
      <c r="HG55" s="105"/>
      <c r="HH55" s="105"/>
      <c r="HI55" s="105"/>
      <c r="HJ55" s="105"/>
      <c r="HK55" s="105"/>
      <c r="HL55" s="105"/>
      <c r="HM55" s="105"/>
      <c r="HN55" s="105"/>
      <c r="HO55" s="105"/>
      <c r="HP55" s="105"/>
      <c r="HQ55" s="105"/>
      <c r="HR55" s="105"/>
      <c r="HS55" s="105"/>
      <c r="HT55" s="105"/>
      <c r="HU55" s="105"/>
      <c r="HV55" s="105"/>
      <c r="HW55" s="105"/>
      <c r="HX55" s="105"/>
      <c r="HY55" s="105"/>
      <c r="HZ55" s="105"/>
      <c r="IA55" s="105"/>
      <c r="IB55" s="105"/>
      <c r="IC55" s="105"/>
      <c r="ID55" s="105"/>
      <c r="IE55" s="105"/>
      <c r="IF55" s="105"/>
      <c r="IG55" s="105"/>
      <c r="IH55" s="105"/>
      <c r="II55" s="105"/>
      <c r="IJ55" s="105"/>
      <c r="IK55" s="105"/>
      <c r="IL55" s="105"/>
      <c r="IM55" s="105"/>
      <c r="IN55" s="105"/>
      <c r="IO55" s="105"/>
      <c r="IP55" s="105"/>
      <c r="IQ55" s="105"/>
      <c r="IR55" s="105"/>
      <c r="IS55" s="105"/>
      <c r="IT55" s="105"/>
      <c r="IU55" s="105"/>
      <c r="IV55" s="105"/>
    </row>
    <row r="56" spans="1:256">
      <c r="A56" s="105"/>
      <c r="B56" s="134"/>
      <c r="C56" s="136"/>
      <c r="D56" s="105"/>
      <c r="E56" s="523" t="s">
        <v>680</v>
      </c>
      <c r="F56" s="523"/>
      <c r="G56" s="523"/>
      <c r="H56" s="523"/>
      <c r="I56" s="523" t="s">
        <v>681</v>
      </c>
      <c r="J56" s="523"/>
      <c r="K56" s="523"/>
      <c r="L56" s="523"/>
      <c r="M56" s="313"/>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c r="BG56" s="105"/>
      <c r="BH56" s="105"/>
      <c r="BI56" s="105"/>
      <c r="BJ56" s="105"/>
      <c r="BK56" s="105"/>
      <c r="BL56" s="105"/>
      <c r="BM56" s="105"/>
      <c r="BN56" s="105"/>
      <c r="BO56" s="105"/>
      <c r="BP56" s="105"/>
      <c r="BQ56" s="105"/>
      <c r="BR56" s="105"/>
      <c r="BS56" s="105"/>
      <c r="BT56" s="105"/>
      <c r="BU56" s="105"/>
      <c r="BV56" s="105"/>
      <c r="BW56" s="105"/>
      <c r="BX56" s="105"/>
      <c r="BY56" s="105"/>
      <c r="BZ56" s="105"/>
      <c r="CA56" s="105"/>
      <c r="CB56" s="105"/>
      <c r="CC56" s="105"/>
      <c r="CD56" s="105"/>
      <c r="CE56" s="105"/>
      <c r="CF56" s="105"/>
      <c r="CG56" s="105"/>
      <c r="CH56" s="105"/>
      <c r="CI56" s="105"/>
      <c r="CJ56" s="105"/>
      <c r="CK56" s="105"/>
      <c r="CL56" s="105"/>
      <c r="CM56" s="105"/>
      <c r="CN56" s="105"/>
      <c r="CO56" s="105"/>
      <c r="CP56" s="105"/>
      <c r="CQ56" s="105"/>
      <c r="CR56" s="105"/>
      <c r="CS56" s="105"/>
      <c r="CT56" s="105"/>
      <c r="CU56" s="105"/>
      <c r="CV56" s="105"/>
      <c r="CW56" s="105"/>
      <c r="CX56" s="105"/>
      <c r="CY56" s="105"/>
      <c r="CZ56" s="105"/>
      <c r="DA56" s="105"/>
      <c r="DB56" s="105"/>
      <c r="DC56" s="105"/>
      <c r="DD56" s="105"/>
      <c r="DE56" s="105"/>
      <c r="DF56" s="105"/>
      <c r="DG56" s="105"/>
      <c r="DH56" s="105"/>
      <c r="DI56" s="105"/>
      <c r="DJ56" s="105"/>
      <c r="DK56" s="105"/>
      <c r="DL56" s="105"/>
      <c r="DM56" s="105"/>
      <c r="DN56" s="105"/>
      <c r="DO56" s="105"/>
      <c r="DP56" s="105"/>
      <c r="DQ56" s="105"/>
      <c r="DR56" s="105"/>
      <c r="DS56" s="105"/>
      <c r="DT56" s="105"/>
      <c r="DU56" s="105"/>
      <c r="DV56" s="105"/>
      <c r="DW56" s="105"/>
      <c r="DX56" s="105"/>
      <c r="DY56" s="105"/>
      <c r="DZ56" s="105"/>
      <c r="EA56" s="105"/>
      <c r="EB56" s="105"/>
      <c r="EC56" s="105"/>
      <c r="ED56" s="105"/>
      <c r="EE56" s="105"/>
      <c r="EF56" s="105"/>
      <c r="EG56" s="105"/>
      <c r="EH56" s="105"/>
      <c r="EI56" s="105"/>
      <c r="EJ56" s="105"/>
      <c r="EK56" s="105"/>
      <c r="EL56" s="105"/>
      <c r="EM56" s="105"/>
      <c r="EN56" s="105"/>
      <c r="EO56" s="105"/>
      <c r="EP56" s="105"/>
      <c r="EQ56" s="105"/>
      <c r="ER56" s="105"/>
      <c r="ES56" s="105"/>
      <c r="ET56" s="105"/>
      <c r="EU56" s="105"/>
      <c r="EV56" s="105"/>
      <c r="EW56" s="105"/>
      <c r="EX56" s="105"/>
      <c r="EY56" s="105"/>
      <c r="EZ56" s="105"/>
      <c r="FA56" s="105"/>
      <c r="FB56" s="105"/>
      <c r="FC56" s="105"/>
      <c r="FD56" s="105"/>
      <c r="FE56" s="105"/>
      <c r="FF56" s="105"/>
      <c r="FG56" s="105"/>
      <c r="FH56" s="105"/>
      <c r="FI56" s="105"/>
      <c r="FJ56" s="105"/>
      <c r="FK56" s="105"/>
      <c r="FL56" s="105"/>
      <c r="FM56" s="105"/>
      <c r="FN56" s="105"/>
      <c r="FO56" s="105"/>
      <c r="FP56" s="105"/>
      <c r="FQ56" s="105"/>
      <c r="FR56" s="105"/>
      <c r="FS56" s="105"/>
      <c r="FT56" s="105"/>
      <c r="FU56" s="105"/>
      <c r="FV56" s="105"/>
      <c r="FW56" s="105"/>
      <c r="FX56" s="105"/>
      <c r="FY56" s="105"/>
      <c r="FZ56" s="105"/>
      <c r="GA56" s="105"/>
      <c r="GB56" s="105"/>
      <c r="GC56" s="105"/>
      <c r="GD56" s="105"/>
      <c r="GE56" s="105"/>
      <c r="GF56" s="105"/>
      <c r="GG56" s="105"/>
      <c r="GH56" s="105"/>
      <c r="GI56" s="105"/>
      <c r="GJ56" s="105"/>
      <c r="GK56" s="105"/>
      <c r="GL56" s="105"/>
      <c r="GM56" s="105"/>
      <c r="GN56" s="105"/>
      <c r="GO56" s="105"/>
      <c r="GP56" s="105"/>
      <c r="GQ56" s="105"/>
      <c r="GR56" s="105"/>
      <c r="GS56" s="105"/>
      <c r="GT56" s="105"/>
      <c r="GU56" s="105"/>
      <c r="GV56" s="105"/>
      <c r="GW56" s="105"/>
      <c r="GX56" s="105"/>
      <c r="GY56" s="105"/>
      <c r="GZ56" s="105"/>
      <c r="HA56" s="105"/>
      <c r="HB56" s="105"/>
      <c r="HC56" s="105"/>
      <c r="HD56" s="105"/>
      <c r="HE56" s="105"/>
      <c r="HF56" s="105"/>
      <c r="HG56" s="105"/>
      <c r="HH56" s="105"/>
      <c r="HI56" s="105"/>
      <c r="HJ56" s="105"/>
      <c r="HK56" s="105"/>
      <c r="HL56" s="105"/>
      <c r="HM56" s="105"/>
      <c r="HN56" s="105"/>
      <c r="HO56" s="105"/>
      <c r="HP56" s="105"/>
      <c r="HQ56" s="105"/>
      <c r="HR56" s="105"/>
      <c r="HS56" s="105"/>
      <c r="HT56" s="105"/>
      <c r="HU56" s="105"/>
      <c r="HV56" s="105"/>
      <c r="HW56" s="105"/>
      <c r="HX56" s="105"/>
      <c r="HY56" s="105"/>
      <c r="HZ56" s="105"/>
      <c r="IA56" s="105"/>
      <c r="IB56" s="105"/>
      <c r="IC56" s="105"/>
      <c r="ID56" s="105"/>
      <c r="IE56" s="105"/>
      <c r="IF56" s="105"/>
      <c r="IG56" s="105"/>
      <c r="IH56" s="105"/>
      <c r="II56" s="105"/>
      <c r="IJ56" s="105"/>
      <c r="IK56" s="105"/>
      <c r="IL56" s="105"/>
      <c r="IM56" s="105"/>
      <c r="IN56" s="105"/>
      <c r="IO56" s="105"/>
      <c r="IP56" s="105"/>
      <c r="IQ56" s="105"/>
      <c r="IR56" s="105"/>
      <c r="IS56" s="105"/>
      <c r="IT56" s="105"/>
      <c r="IU56" s="105"/>
      <c r="IV56" s="105"/>
    </row>
    <row r="57" spans="1:256" ht="17">
      <c r="A57" s="105"/>
      <c r="B57" s="133" t="s">
        <v>188</v>
      </c>
      <c r="C57" s="189" t="s">
        <v>239</v>
      </c>
      <c r="D57" s="129" t="s">
        <v>190</v>
      </c>
      <c r="E57" s="130" t="s">
        <v>732</v>
      </c>
      <c r="F57" s="130" t="s">
        <v>733</v>
      </c>
      <c r="G57" s="130" t="s">
        <v>734</v>
      </c>
      <c r="H57" s="130" t="s">
        <v>735</v>
      </c>
      <c r="I57" s="130" t="s">
        <v>732</v>
      </c>
      <c r="J57" s="130" t="s">
        <v>733</v>
      </c>
      <c r="K57" s="130" t="s">
        <v>734</v>
      </c>
      <c r="L57" s="130" t="s">
        <v>735</v>
      </c>
      <c r="M57" s="313"/>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c r="BG57" s="105"/>
      <c r="BH57" s="105"/>
      <c r="BI57" s="105"/>
      <c r="BJ57" s="105"/>
      <c r="BK57" s="105"/>
      <c r="BL57" s="105"/>
      <c r="BM57" s="105"/>
      <c r="BN57" s="105"/>
      <c r="BO57" s="105"/>
      <c r="BP57" s="105"/>
      <c r="BQ57" s="105"/>
      <c r="BR57" s="105"/>
      <c r="BS57" s="105"/>
      <c r="BT57" s="105"/>
      <c r="BU57" s="105"/>
      <c r="BV57" s="105"/>
      <c r="BW57" s="105"/>
      <c r="BX57" s="105"/>
      <c r="BY57" s="105"/>
      <c r="BZ57" s="105"/>
      <c r="CA57" s="105"/>
      <c r="CB57" s="105"/>
      <c r="CC57" s="105"/>
      <c r="CD57" s="105"/>
      <c r="CE57" s="105"/>
      <c r="CF57" s="105"/>
      <c r="CG57" s="105"/>
      <c r="CH57" s="105"/>
      <c r="CI57" s="105"/>
      <c r="CJ57" s="105"/>
      <c r="CK57" s="105"/>
      <c r="CL57" s="105"/>
      <c r="CM57" s="105"/>
      <c r="CN57" s="105"/>
      <c r="CO57" s="105"/>
      <c r="CP57" s="105"/>
      <c r="CQ57" s="105"/>
      <c r="CR57" s="105"/>
      <c r="CS57" s="105"/>
      <c r="CT57" s="105"/>
      <c r="CU57" s="105"/>
      <c r="CV57" s="105"/>
      <c r="CW57" s="105"/>
      <c r="CX57" s="105"/>
      <c r="CY57" s="105"/>
      <c r="CZ57" s="105"/>
      <c r="DA57" s="105"/>
      <c r="DB57" s="105"/>
      <c r="DC57" s="105"/>
      <c r="DD57" s="105"/>
      <c r="DE57" s="105"/>
      <c r="DF57" s="105"/>
      <c r="DG57" s="105"/>
      <c r="DH57" s="105"/>
      <c r="DI57" s="105"/>
      <c r="DJ57" s="105"/>
      <c r="DK57" s="105"/>
      <c r="DL57" s="105"/>
      <c r="DM57" s="105"/>
      <c r="DN57" s="105"/>
      <c r="DO57" s="105"/>
      <c r="DP57" s="105"/>
      <c r="DQ57" s="105"/>
      <c r="DR57" s="105"/>
      <c r="DS57" s="105"/>
      <c r="DT57" s="105"/>
      <c r="DU57" s="105"/>
      <c r="DV57" s="105"/>
      <c r="DW57" s="105"/>
      <c r="DX57" s="105"/>
      <c r="DY57" s="105"/>
      <c r="DZ57" s="105"/>
      <c r="EA57" s="105"/>
      <c r="EB57" s="105"/>
      <c r="EC57" s="105"/>
      <c r="ED57" s="105"/>
      <c r="EE57" s="105"/>
      <c r="EF57" s="105"/>
      <c r="EG57" s="105"/>
      <c r="EH57" s="105"/>
      <c r="EI57" s="105"/>
      <c r="EJ57" s="105"/>
      <c r="EK57" s="105"/>
      <c r="EL57" s="105"/>
      <c r="EM57" s="105"/>
      <c r="EN57" s="105"/>
      <c r="EO57" s="105"/>
      <c r="EP57" s="105"/>
      <c r="EQ57" s="105"/>
      <c r="ER57" s="105"/>
      <c r="ES57" s="105"/>
      <c r="ET57" s="105"/>
      <c r="EU57" s="105"/>
      <c r="EV57" s="105"/>
      <c r="EW57" s="105"/>
      <c r="EX57" s="105"/>
      <c r="EY57" s="105"/>
      <c r="EZ57" s="105"/>
      <c r="FA57" s="105"/>
      <c r="FB57" s="105"/>
      <c r="FC57" s="105"/>
      <c r="FD57" s="105"/>
      <c r="FE57" s="105"/>
      <c r="FF57" s="105"/>
      <c r="FG57" s="105"/>
      <c r="FH57" s="105"/>
      <c r="FI57" s="105"/>
      <c r="FJ57" s="105"/>
      <c r="FK57" s="105"/>
      <c r="FL57" s="105"/>
      <c r="FM57" s="105"/>
      <c r="FN57" s="105"/>
      <c r="FO57" s="105"/>
      <c r="FP57" s="105"/>
      <c r="FQ57" s="105"/>
      <c r="FR57" s="105"/>
      <c r="FS57" s="105"/>
      <c r="FT57" s="105"/>
      <c r="FU57" s="105"/>
      <c r="FV57" s="105"/>
      <c r="FW57" s="105"/>
      <c r="FX57" s="105"/>
      <c r="FY57" s="105"/>
      <c r="FZ57" s="105"/>
      <c r="GA57" s="105"/>
      <c r="GB57" s="105"/>
      <c r="GC57" s="105"/>
      <c r="GD57" s="105"/>
      <c r="GE57" s="105"/>
      <c r="GF57" s="105"/>
      <c r="GG57" s="105"/>
      <c r="GH57" s="105"/>
      <c r="GI57" s="105"/>
      <c r="GJ57" s="105"/>
      <c r="GK57" s="105"/>
      <c r="GL57" s="105"/>
      <c r="GM57" s="105"/>
      <c r="GN57" s="105"/>
      <c r="GO57" s="105"/>
      <c r="GP57" s="105"/>
      <c r="GQ57" s="105"/>
      <c r="GR57" s="105"/>
      <c r="GS57" s="105"/>
      <c r="GT57" s="105"/>
      <c r="GU57" s="105"/>
      <c r="GV57" s="105"/>
      <c r="GW57" s="105"/>
      <c r="GX57" s="105"/>
      <c r="GY57" s="105"/>
      <c r="GZ57" s="105"/>
      <c r="HA57" s="105"/>
      <c r="HB57" s="105"/>
      <c r="HC57" s="105"/>
      <c r="HD57" s="105"/>
      <c r="HE57" s="105"/>
      <c r="HF57" s="105"/>
      <c r="HG57" s="105"/>
      <c r="HH57" s="105"/>
      <c r="HI57" s="105"/>
      <c r="HJ57" s="105"/>
      <c r="HK57" s="105"/>
      <c r="HL57" s="105"/>
      <c r="HM57" s="105"/>
      <c r="HN57" s="105"/>
      <c r="HO57" s="105"/>
      <c r="HP57" s="105"/>
      <c r="HQ57" s="105"/>
      <c r="HR57" s="105"/>
      <c r="HS57" s="105"/>
      <c r="HT57" s="105"/>
      <c r="HU57" s="105"/>
      <c r="HV57" s="105"/>
      <c r="HW57" s="105"/>
      <c r="HX57" s="105"/>
      <c r="HY57" s="105"/>
      <c r="HZ57" s="105"/>
      <c r="IA57" s="105"/>
      <c r="IB57" s="105"/>
      <c r="IC57" s="105"/>
      <c r="ID57" s="105"/>
      <c r="IE57" s="105"/>
      <c r="IF57" s="105"/>
      <c r="IG57" s="105"/>
      <c r="IH57" s="105"/>
      <c r="II57" s="105"/>
      <c r="IJ57" s="105"/>
      <c r="IK57" s="105"/>
      <c r="IL57" s="105"/>
      <c r="IM57" s="105"/>
      <c r="IN57" s="105"/>
      <c r="IO57" s="105"/>
      <c r="IP57" s="105"/>
      <c r="IQ57" s="105"/>
      <c r="IR57" s="105"/>
      <c r="IS57" s="105"/>
      <c r="IT57" s="105"/>
      <c r="IU57" s="105"/>
      <c r="IV57" s="105"/>
    </row>
    <row r="58" spans="1:256">
      <c r="A58" s="105"/>
      <c r="B58" s="487" t="s">
        <v>360</v>
      </c>
      <c r="C58" s="489" t="s">
        <v>361</v>
      </c>
      <c r="D58" s="130" t="s">
        <v>475</v>
      </c>
      <c r="E58" s="220" t="s">
        <v>655</v>
      </c>
      <c r="F58" s="220" t="s">
        <v>655</v>
      </c>
      <c r="G58" s="220" t="s">
        <v>655</v>
      </c>
      <c r="H58" s="220" t="s">
        <v>655</v>
      </c>
      <c r="I58" s="289">
        <v>1.6760000000000001E-2</v>
      </c>
      <c r="J58" s="289">
        <v>1.661E-2</v>
      </c>
      <c r="K58" s="289">
        <v>5.0000000000000002E-5</v>
      </c>
      <c r="L58" s="289">
        <v>1E-4</v>
      </c>
      <c r="M58" s="313"/>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5"/>
      <c r="AU58" s="105"/>
      <c r="AV58" s="105"/>
      <c r="AW58" s="105"/>
      <c r="AX58" s="105"/>
      <c r="AY58" s="105"/>
      <c r="AZ58" s="105"/>
      <c r="BA58" s="105"/>
      <c r="BB58" s="105"/>
      <c r="BC58" s="105"/>
      <c r="BD58" s="105"/>
      <c r="BE58" s="105"/>
      <c r="BF58" s="105"/>
      <c r="BG58" s="105"/>
      <c r="BH58" s="105"/>
      <c r="BI58" s="105"/>
      <c r="BJ58" s="105"/>
      <c r="BK58" s="105"/>
      <c r="BL58" s="105"/>
      <c r="BM58" s="105"/>
      <c r="BN58" s="105"/>
      <c r="BO58" s="105"/>
      <c r="BP58" s="105"/>
      <c r="BQ58" s="105"/>
      <c r="BR58" s="105"/>
      <c r="BS58" s="105"/>
      <c r="BT58" s="105"/>
      <c r="BU58" s="105"/>
      <c r="BV58" s="105"/>
      <c r="BW58" s="105"/>
      <c r="BX58" s="105"/>
      <c r="BY58" s="105"/>
      <c r="BZ58" s="105"/>
      <c r="CA58" s="105"/>
      <c r="CB58" s="105"/>
      <c r="CC58" s="105"/>
      <c r="CD58" s="105"/>
      <c r="CE58" s="105"/>
      <c r="CF58" s="105"/>
      <c r="CG58" s="105"/>
      <c r="CH58" s="105"/>
      <c r="CI58" s="105"/>
      <c r="CJ58" s="105"/>
      <c r="CK58" s="105"/>
      <c r="CL58" s="105"/>
      <c r="CM58" s="105"/>
      <c r="CN58" s="105"/>
      <c r="CO58" s="105"/>
      <c r="CP58" s="105"/>
      <c r="CQ58" s="105"/>
      <c r="CR58" s="105"/>
      <c r="CS58" s="105"/>
      <c r="CT58" s="105"/>
      <c r="CU58" s="105"/>
      <c r="CV58" s="105"/>
      <c r="CW58" s="105"/>
      <c r="CX58" s="105"/>
      <c r="CY58" s="105"/>
      <c r="CZ58" s="105"/>
      <c r="DA58" s="105"/>
      <c r="DB58" s="105"/>
      <c r="DC58" s="105"/>
      <c r="DD58" s="105"/>
      <c r="DE58" s="105"/>
      <c r="DF58" s="105"/>
      <c r="DG58" s="105"/>
      <c r="DH58" s="105"/>
      <c r="DI58" s="105"/>
      <c r="DJ58" s="105"/>
      <c r="DK58" s="105"/>
      <c r="DL58" s="105"/>
      <c r="DM58" s="105"/>
      <c r="DN58" s="105"/>
      <c r="DO58" s="105"/>
      <c r="DP58" s="105"/>
      <c r="DQ58" s="105"/>
      <c r="DR58" s="105"/>
      <c r="DS58" s="105"/>
      <c r="DT58" s="105"/>
      <c r="DU58" s="105"/>
      <c r="DV58" s="105"/>
      <c r="DW58" s="105"/>
      <c r="DX58" s="105"/>
      <c r="DY58" s="105"/>
      <c r="DZ58" s="105"/>
      <c r="EA58" s="105"/>
      <c r="EB58" s="105"/>
      <c r="EC58" s="105"/>
      <c r="ED58" s="105"/>
      <c r="EE58" s="105"/>
      <c r="EF58" s="105"/>
      <c r="EG58" s="105"/>
      <c r="EH58" s="105"/>
      <c r="EI58" s="105"/>
      <c r="EJ58" s="105"/>
      <c r="EK58" s="105"/>
      <c r="EL58" s="105"/>
      <c r="EM58" s="105"/>
      <c r="EN58" s="105"/>
      <c r="EO58" s="105"/>
      <c r="EP58" s="105"/>
      <c r="EQ58" s="105"/>
      <c r="ER58" s="105"/>
      <c r="ES58" s="105"/>
      <c r="ET58" s="105"/>
      <c r="EU58" s="105"/>
      <c r="EV58" s="105"/>
      <c r="EW58" s="105"/>
      <c r="EX58" s="105"/>
      <c r="EY58" s="105"/>
      <c r="EZ58" s="105"/>
      <c r="FA58" s="105"/>
      <c r="FB58" s="105"/>
      <c r="FC58" s="105"/>
      <c r="FD58" s="105"/>
      <c r="FE58" s="105"/>
      <c r="FF58" s="105"/>
      <c r="FG58" s="105"/>
      <c r="FH58" s="105"/>
      <c r="FI58" s="105"/>
      <c r="FJ58" s="105"/>
      <c r="FK58" s="105"/>
      <c r="FL58" s="105"/>
      <c r="FM58" s="105"/>
      <c r="FN58" s="105"/>
      <c r="FO58" s="105"/>
      <c r="FP58" s="105"/>
      <c r="FQ58" s="105"/>
      <c r="FR58" s="105"/>
      <c r="FS58" s="105"/>
      <c r="FT58" s="105"/>
      <c r="FU58" s="105"/>
      <c r="FV58" s="105"/>
      <c r="FW58" s="105"/>
      <c r="FX58" s="105"/>
      <c r="FY58" s="105"/>
      <c r="FZ58" s="105"/>
      <c r="GA58" s="105"/>
      <c r="GB58" s="105"/>
      <c r="GC58" s="105"/>
      <c r="GD58" s="105"/>
      <c r="GE58" s="105"/>
      <c r="GF58" s="105"/>
      <c r="GG58" s="105"/>
      <c r="GH58" s="105"/>
      <c r="GI58" s="105"/>
      <c r="GJ58" s="105"/>
      <c r="GK58" s="105"/>
      <c r="GL58" s="105"/>
      <c r="GM58" s="105"/>
      <c r="GN58" s="105"/>
      <c r="GO58" s="105"/>
      <c r="GP58" s="105"/>
      <c r="GQ58" s="105"/>
      <c r="GR58" s="105"/>
      <c r="GS58" s="105"/>
      <c r="GT58" s="105"/>
      <c r="GU58" s="105"/>
      <c r="GV58" s="105"/>
      <c r="GW58" s="105"/>
      <c r="GX58" s="105"/>
      <c r="GY58" s="105"/>
      <c r="GZ58" s="105"/>
      <c r="HA58" s="105"/>
      <c r="HB58" s="105"/>
      <c r="HC58" s="105"/>
      <c r="HD58" s="105"/>
      <c r="HE58" s="105"/>
      <c r="HF58" s="105"/>
      <c r="HG58" s="105"/>
      <c r="HH58" s="105"/>
      <c r="HI58" s="105"/>
      <c r="HJ58" s="105"/>
      <c r="HK58" s="105"/>
      <c r="HL58" s="105"/>
      <c r="HM58" s="105"/>
      <c r="HN58" s="105"/>
      <c r="HO58" s="105"/>
      <c r="HP58" s="105"/>
      <c r="HQ58" s="105"/>
      <c r="HR58" s="105"/>
      <c r="HS58" s="105"/>
      <c r="HT58" s="105"/>
      <c r="HU58" s="105"/>
      <c r="HV58" s="105"/>
      <c r="HW58" s="105"/>
      <c r="HX58" s="105"/>
      <c r="HY58" s="105"/>
      <c r="HZ58" s="105"/>
      <c r="IA58" s="105"/>
      <c r="IB58" s="105"/>
      <c r="IC58" s="105"/>
      <c r="ID58" s="105"/>
      <c r="IE58" s="105"/>
      <c r="IF58" s="105"/>
      <c r="IG58" s="105"/>
      <c r="IH58" s="105"/>
      <c r="II58" s="105"/>
      <c r="IJ58" s="105"/>
      <c r="IK58" s="105"/>
      <c r="IL58" s="105"/>
      <c r="IM58" s="105"/>
      <c r="IN58" s="105"/>
      <c r="IO58" s="105"/>
      <c r="IP58" s="105"/>
      <c r="IQ58" s="105"/>
      <c r="IR58" s="105"/>
      <c r="IS58" s="105"/>
      <c r="IT58" s="105"/>
      <c r="IU58" s="105"/>
      <c r="IV58" s="105"/>
    </row>
    <row r="59" spans="1:256">
      <c r="A59" s="105"/>
      <c r="B59" s="487"/>
      <c r="C59" s="489"/>
      <c r="D59" s="130" t="s">
        <v>130</v>
      </c>
      <c r="E59" s="220" t="s">
        <v>655</v>
      </c>
      <c r="F59" s="220" t="s">
        <v>655</v>
      </c>
      <c r="G59" s="220" t="s">
        <v>655</v>
      </c>
      <c r="H59" s="220" t="s">
        <v>655</v>
      </c>
      <c r="I59" s="289">
        <v>3.4199999999999999E-3</v>
      </c>
      <c r="J59" s="289">
        <v>3.3899999999999998E-3</v>
      </c>
      <c r="K59" s="289">
        <v>1.0000000000000001E-5</v>
      </c>
      <c r="L59" s="289">
        <v>2.0000000000000002E-5</v>
      </c>
      <c r="M59" s="313"/>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c r="CL59" s="105"/>
      <c r="CM59" s="105"/>
      <c r="CN59" s="105"/>
      <c r="CO59" s="105"/>
      <c r="CP59" s="105"/>
      <c r="CQ59" s="105"/>
      <c r="CR59" s="105"/>
      <c r="CS59" s="105"/>
      <c r="CT59" s="105"/>
      <c r="CU59" s="105"/>
      <c r="CV59" s="105"/>
      <c r="CW59" s="105"/>
      <c r="CX59" s="105"/>
      <c r="CY59" s="105"/>
      <c r="CZ59" s="105"/>
      <c r="DA59" s="105"/>
      <c r="DB59" s="105"/>
      <c r="DC59" s="105"/>
      <c r="DD59" s="105"/>
      <c r="DE59" s="105"/>
      <c r="DF59" s="105"/>
      <c r="DG59" s="105"/>
      <c r="DH59" s="105"/>
      <c r="DI59" s="105"/>
      <c r="DJ59" s="105"/>
      <c r="DK59" s="105"/>
      <c r="DL59" s="105"/>
      <c r="DM59" s="105"/>
      <c r="DN59" s="105"/>
      <c r="DO59" s="105"/>
      <c r="DP59" s="105"/>
      <c r="DQ59" s="105"/>
      <c r="DR59" s="105"/>
      <c r="DS59" s="105"/>
      <c r="DT59" s="105"/>
      <c r="DU59" s="105"/>
      <c r="DV59" s="105"/>
      <c r="DW59" s="105"/>
      <c r="DX59" s="105"/>
      <c r="DY59" s="105"/>
      <c r="DZ59" s="105"/>
      <c r="EA59" s="105"/>
      <c r="EB59" s="105"/>
      <c r="EC59" s="105"/>
      <c r="ED59" s="105"/>
      <c r="EE59" s="105"/>
      <c r="EF59" s="105"/>
      <c r="EG59" s="105"/>
      <c r="EH59" s="105"/>
      <c r="EI59" s="105"/>
      <c r="EJ59" s="105"/>
      <c r="EK59" s="105"/>
      <c r="EL59" s="105"/>
      <c r="EM59" s="105"/>
      <c r="EN59" s="105"/>
      <c r="EO59" s="105"/>
      <c r="EP59" s="105"/>
      <c r="EQ59" s="105"/>
      <c r="ER59" s="105"/>
      <c r="ES59" s="105"/>
      <c r="ET59" s="105"/>
      <c r="EU59" s="105"/>
      <c r="EV59" s="105"/>
      <c r="EW59" s="105"/>
      <c r="EX59" s="105"/>
      <c r="EY59" s="105"/>
      <c r="EZ59" s="105"/>
      <c r="FA59" s="105"/>
      <c r="FB59" s="105"/>
      <c r="FC59" s="105"/>
      <c r="FD59" s="105"/>
      <c r="FE59" s="105"/>
      <c r="FF59" s="105"/>
      <c r="FG59" s="105"/>
      <c r="FH59" s="105"/>
      <c r="FI59" s="105"/>
      <c r="FJ59" s="105"/>
      <c r="FK59" s="105"/>
      <c r="FL59" s="105"/>
      <c r="FM59" s="105"/>
      <c r="FN59" s="105"/>
      <c r="FO59" s="105"/>
      <c r="FP59" s="105"/>
      <c r="FQ59" s="105"/>
      <c r="FR59" s="105"/>
      <c r="FS59" s="105"/>
      <c r="FT59" s="105"/>
      <c r="FU59" s="105"/>
      <c r="FV59" s="105"/>
      <c r="FW59" s="105"/>
      <c r="FX59" s="105"/>
      <c r="FY59" s="105"/>
      <c r="FZ59" s="105"/>
      <c r="GA59" s="105"/>
      <c r="GB59" s="105"/>
      <c r="GC59" s="105"/>
      <c r="GD59" s="105"/>
      <c r="GE59" s="105"/>
      <c r="GF59" s="105"/>
      <c r="GG59" s="105"/>
      <c r="GH59" s="105"/>
      <c r="GI59" s="105"/>
      <c r="GJ59" s="105"/>
      <c r="GK59" s="105"/>
      <c r="GL59" s="105"/>
      <c r="GM59" s="105"/>
      <c r="GN59" s="105"/>
      <c r="GO59" s="105"/>
      <c r="GP59" s="105"/>
      <c r="GQ59" s="105"/>
      <c r="GR59" s="105"/>
      <c r="GS59" s="105"/>
      <c r="GT59" s="105"/>
      <c r="GU59" s="105"/>
      <c r="GV59" s="105"/>
      <c r="GW59" s="105"/>
      <c r="GX59" s="105"/>
      <c r="GY59" s="105"/>
      <c r="GZ59" s="105"/>
      <c r="HA59" s="105"/>
      <c r="HB59" s="105"/>
      <c r="HC59" s="105"/>
      <c r="HD59" s="105"/>
      <c r="HE59" s="105"/>
      <c r="HF59" s="105"/>
      <c r="HG59" s="105"/>
      <c r="HH59" s="105"/>
      <c r="HI59" s="105"/>
      <c r="HJ59" s="105"/>
      <c r="HK59" s="105"/>
      <c r="HL59" s="105"/>
      <c r="HM59" s="105"/>
      <c r="HN59" s="105"/>
      <c r="HO59" s="105"/>
      <c r="HP59" s="105"/>
      <c r="HQ59" s="105"/>
      <c r="HR59" s="105"/>
      <c r="HS59" s="105"/>
      <c r="HT59" s="105"/>
      <c r="HU59" s="105"/>
      <c r="HV59" s="105"/>
      <c r="HW59" s="105"/>
      <c r="HX59" s="105"/>
      <c r="HY59" s="105"/>
      <c r="HZ59" s="105"/>
      <c r="IA59" s="105"/>
      <c r="IB59" s="105"/>
      <c r="IC59" s="105"/>
      <c r="ID59" s="105"/>
      <c r="IE59" s="105"/>
      <c r="IF59" s="105"/>
      <c r="IG59" s="105"/>
      <c r="IH59" s="105"/>
      <c r="II59" s="105"/>
      <c r="IJ59" s="105"/>
      <c r="IK59" s="105"/>
      <c r="IL59" s="105"/>
      <c r="IM59" s="105"/>
      <c r="IN59" s="105"/>
      <c r="IO59" s="105"/>
      <c r="IP59" s="105"/>
      <c r="IQ59" s="105"/>
      <c r="IR59" s="105"/>
      <c r="IS59" s="105"/>
      <c r="IT59" s="105"/>
      <c r="IU59" s="105"/>
      <c r="IV59" s="105"/>
    </row>
    <row r="60" spans="1:256">
      <c r="A60" s="105"/>
      <c r="B60" s="487"/>
      <c r="C60" s="489"/>
      <c r="D60" s="130" t="s">
        <v>340</v>
      </c>
      <c r="E60" s="220" t="s">
        <v>655</v>
      </c>
      <c r="F60" s="220" t="s">
        <v>655</v>
      </c>
      <c r="G60" s="220" t="s">
        <v>655</v>
      </c>
      <c r="H60" s="220" t="s">
        <v>655</v>
      </c>
      <c r="I60" s="289">
        <v>5.4999999999999997E-3</v>
      </c>
      <c r="J60" s="289">
        <v>5.45E-3</v>
      </c>
      <c r="K60" s="289">
        <v>2.0000000000000002E-5</v>
      </c>
      <c r="L60" s="289">
        <v>3.0000000000000001E-5</v>
      </c>
      <c r="M60" s="313"/>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c r="BO60" s="105"/>
      <c r="BP60" s="105"/>
      <c r="BQ60" s="105"/>
      <c r="BR60" s="105"/>
      <c r="BS60" s="105"/>
      <c r="BT60" s="105"/>
      <c r="BU60" s="105"/>
      <c r="BV60" s="105"/>
      <c r="BW60" s="105"/>
      <c r="BX60" s="105"/>
      <c r="BY60" s="105"/>
      <c r="BZ60" s="105"/>
      <c r="CA60" s="105"/>
      <c r="CB60" s="105"/>
      <c r="CC60" s="105"/>
      <c r="CD60" s="105"/>
      <c r="CE60" s="105"/>
      <c r="CF60" s="105"/>
      <c r="CG60" s="105"/>
      <c r="CH60" s="105"/>
      <c r="CI60" s="105"/>
      <c r="CJ60" s="105"/>
      <c r="CK60" s="105"/>
      <c r="CL60" s="105"/>
      <c r="CM60" s="105"/>
      <c r="CN60" s="105"/>
      <c r="CO60" s="105"/>
      <c r="CP60" s="105"/>
      <c r="CQ60" s="105"/>
      <c r="CR60" s="105"/>
      <c r="CS60" s="105"/>
      <c r="CT60" s="105"/>
      <c r="CU60" s="105"/>
      <c r="CV60" s="105"/>
      <c r="CW60" s="105"/>
      <c r="CX60" s="105"/>
      <c r="CY60" s="105"/>
      <c r="CZ60" s="105"/>
      <c r="DA60" s="105"/>
      <c r="DB60" s="105"/>
      <c r="DC60" s="105"/>
      <c r="DD60" s="105"/>
      <c r="DE60" s="105"/>
      <c r="DF60" s="105"/>
      <c r="DG60" s="105"/>
      <c r="DH60" s="105"/>
      <c r="DI60" s="105"/>
      <c r="DJ60" s="105"/>
      <c r="DK60" s="105"/>
      <c r="DL60" s="105"/>
      <c r="DM60" s="105"/>
      <c r="DN60" s="105"/>
      <c r="DO60" s="105"/>
      <c r="DP60" s="105"/>
      <c r="DQ60" s="105"/>
      <c r="DR60" s="105"/>
      <c r="DS60" s="105"/>
      <c r="DT60" s="105"/>
      <c r="DU60" s="105"/>
      <c r="DV60" s="105"/>
      <c r="DW60" s="105"/>
      <c r="DX60" s="105"/>
      <c r="DY60" s="105"/>
      <c r="DZ60" s="105"/>
      <c r="EA60" s="105"/>
      <c r="EB60" s="105"/>
      <c r="EC60" s="105"/>
      <c r="ED60" s="105"/>
      <c r="EE60" s="105"/>
      <c r="EF60" s="105"/>
      <c r="EG60" s="105"/>
      <c r="EH60" s="105"/>
      <c r="EI60" s="105"/>
      <c r="EJ60" s="105"/>
      <c r="EK60" s="105"/>
      <c r="EL60" s="105"/>
      <c r="EM60" s="105"/>
      <c r="EN60" s="105"/>
      <c r="EO60" s="105"/>
      <c r="EP60" s="105"/>
      <c r="EQ60" s="105"/>
      <c r="ER60" s="105"/>
      <c r="ES60" s="105"/>
      <c r="ET60" s="105"/>
      <c r="EU60" s="105"/>
      <c r="EV60" s="105"/>
      <c r="EW60" s="105"/>
      <c r="EX60" s="105"/>
      <c r="EY60" s="105"/>
      <c r="EZ60" s="105"/>
      <c r="FA60" s="105"/>
      <c r="FB60" s="105"/>
      <c r="FC60" s="105"/>
      <c r="FD60" s="105"/>
      <c r="FE60" s="105"/>
      <c r="FF60" s="105"/>
      <c r="FG60" s="105"/>
      <c r="FH60" s="105"/>
      <c r="FI60" s="105"/>
      <c r="FJ60" s="105"/>
      <c r="FK60" s="105"/>
      <c r="FL60" s="105"/>
      <c r="FM60" s="105"/>
      <c r="FN60" s="105"/>
      <c r="FO60" s="105"/>
      <c r="FP60" s="105"/>
      <c r="FQ60" s="105"/>
      <c r="FR60" s="105"/>
      <c r="FS60" s="105"/>
      <c r="FT60" s="105"/>
      <c r="FU60" s="105"/>
      <c r="FV60" s="105"/>
      <c r="FW60" s="105"/>
      <c r="FX60" s="105"/>
      <c r="FY60" s="105"/>
      <c r="FZ60" s="105"/>
      <c r="GA60" s="105"/>
      <c r="GB60" s="105"/>
      <c r="GC60" s="105"/>
      <c r="GD60" s="105"/>
      <c r="GE60" s="105"/>
      <c r="GF60" s="105"/>
      <c r="GG60" s="105"/>
      <c r="GH60" s="105"/>
      <c r="GI60" s="105"/>
      <c r="GJ60" s="105"/>
      <c r="GK60" s="105"/>
      <c r="GL60" s="105"/>
      <c r="GM60" s="105"/>
      <c r="GN60" s="105"/>
      <c r="GO60" s="105"/>
      <c r="GP60" s="105"/>
      <c r="GQ60" s="105"/>
      <c r="GR60" s="105"/>
      <c r="GS60" s="105"/>
      <c r="GT60" s="105"/>
      <c r="GU60" s="105"/>
      <c r="GV60" s="105"/>
      <c r="GW60" s="105"/>
      <c r="GX60" s="105"/>
      <c r="GY60" s="105"/>
      <c r="GZ60" s="105"/>
      <c r="HA60" s="105"/>
      <c r="HB60" s="105"/>
      <c r="HC60" s="105"/>
      <c r="HD60" s="105"/>
      <c r="HE60" s="105"/>
      <c r="HF60" s="105"/>
      <c r="HG60" s="105"/>
      <c r="HH60" s="105"/>
      <c r="HI60" s="105"/>
      <c r="HJ60" s="105"/>
      <c r="HK60" s="105"/>
      <c r="HL60" s="105"/>
      <c r="HM60" s="105"/>
      <c r="HN60" s="105"/>
      <c r="HO60" s="105"/>
      <c r="HP60" s="105"/>
      <c r="HQ60" s="105"/>
      <c r="HR60" s="105"/>
      <c r="HS60" s="105"/>
      <c r="HT60" s="105"/>
      <c r="HU60" s="105"/>
      <c r="HV60" s="105"/>
      <c r="HW60" s="105"/>
      <c r="HX60" s="105"/>
      <c r="HY60" s="105"/>
      <c r="HZ60" s="105"/>
      <c r="IA60" s="105"/>
      <c r="IB60" s="105"/>
      <c r="IC60" s="105"/>
      <c r="ID60" s="105"/>
      <c r="IE60" s="105"/>
      <c r="IF60" s="105"/>
      <c r="IG60" s="105"/>
      <c r="IH60" s="105"/>
      <c r="II60" s="105"/>
      <c r="IJ60" s="105"/>
      <c r="IK60" s="105"/>
      <c r="IL60" s="105"/>
      <c r="IM60" s="105"/>
      <c r="IN60" s="105"/>
      <c r="IO60" s="105"/>
      <c r="IP60" s="105"/>
      <c r="IQ60" s="105"/>
      <c r="IR60" s="105"/>
      <c r="IS60" s="105"/>
      <c r="IT60" s="105"/>
      <c r="IU60" s="105"/>
      <c r="IV60" s="105"/>
    </row>
    <row r="61" spans="1:256">
      <c r="A61" s="105"/>
      <c r="B61" s="487"/>
      <c r="C61" s="489" t="s">
        <v>362</v>
      </c>
      <c r="D61" s="130" t="s">
        <v>475</v>
      </c>
      <c r="E61" s="220" t="s">
        <v>655</v>
      </c>
      <c r="F61" s="220" t="s">
        <v>655</v>
      </c>
      <c r="G61" s="220" t="s">
        <v>655</v>
      </c>
      <c r="H61" s="220" t="s">
        <v>655</v>
      </c>
      <c r="I61" s="289">
        <v>2.1620000000000004E-2</v>
      </c>
      <c r="J61" s="289">
        <v>2.1420000000000002E-2</v>
      </c>
      <c r="K61" s="289">
        <v>6.9999999999999994E-5</v>
      </c>
      <c r="L61" s="289">
        <v>1.2999999999999999E-4</v>
      </c>
      <c r="M61" s="313"/>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c r="BO61" s="105"/>
      <c r="BP61" s="105"/>
      <c r="BQ61" s="105"/>
      <c r="BR61" s="105"/>
      <c r="BS61" s="105"/>
      <c r="BT61" s="105"/>
      <c r="BU61" s="105"/>
      <c r="BV61" s="105"/>
      <c r="BW61" s="105"/>
      <c r="BX61" s="105"/>
      <c r="BY61" s="105"/>
      <c r="BZ61" s="105"/>
      <c r="CA61" s="105"/>
      <c r="CB61" s="105"/>
      <c r="CC61" s="105"/>
      <c r="CD61" s="105"/>
      <c r="CE61" s="105"/>
      <c r="CF61" s="105"/>
      <c r="CG61" s="105"/>
      <c r="CH61" s="105"/>
      <c r="CI61" s="105"/>
      <c r="CJ61" s="105"/>
      <c r="CK61" s="105"/>
      <c r="CL61" s="105"/>
      <c r="CM61" s="105"/>
      <c r="CN61" s="105"/>
      <c r="CO61" s="105"/>
      <c r="CP61" s="105"/>
      <c r="CQ61" s="105"/>
      <c r="CR61" s="105"/>
      <c r="CS61" s="105"/>
      <c r="CT61" s="105"/>
      <c r="CU61" s="105"/>
      <c r="CV61" s="105"/>
      <c r="CW61" s="105"/>
      <c r="CX61" s="105"/>
      <c r="CY61" s="105"/>
      <c r="CZ61" s="105"/>
      <c r="DA61" s="105"/>
      <c r="DB61" s="105"/>
      <c r="DC61" s="105"/>
      <c r="DD61" s="105"/>
      <c r="DE61" s="105"/>
      <c r="DF61" s="105"/>
      <c r="DG61" s="105"/>
      <c r="DH61" s="105"/>
      <c r="DI61" s="105"/>
      <c r="DJ61" s="105"/>
      <c r="DK61" s="105"/>
      <c r="DL61" s="105"/>
      <c r="DM61" s="105"/>
      <c r="DN61" s="105"/>
      <c r="DO61" s="105"/>
      <c r="DP61" s="105"/>
      <c r="DQ61" s="105"/>
      <c r="DR61" s="105"/>
      <c r="DS61" s="105"/>
      <c r="DT61" s="105"/>
      <c r="DU61" s="105"/>
      <c r="DV61" s="105"/>
      <c r="DW61" s="105"/>
      <c r="DX61" s="105"/>
      <c r="DY61" s="105"/>
      <c r="DZ61" s="105"/>
      <c r="EA61" s="105"/>
      <c r="EB61" s="105"/>
      <c r="EC61" s="105"/>
      <c r="ED61" s="105"/>
      <c r="EE61" s="105"/>
      <c r="EF61" s="105"/>
      <c r="EG61" s="105"/>
      <c r="EH61" s="105"/>
      <c r="EI61" s="105"/>
      <c r="EJ61" s="105"/>
      <c r="EK61" s="105"/>
      <c r="EL61" s="105"/>
      <c r="EM61" s="105"/>
      <c r="EN61" s="105"/>
      <c r="EO61" s="105"/>
      <c r="EP61" s="105"/>
      <c r="EQ61" s="105"/>
      <c r="ER61" s="105"/>
      <c r="ES61" s="105"/>
      <c r="ET61" s="105"/>
      <c r="EU61" s="105"/>
      <c r="EV61" s="105"/>
      <c r="EW61" s="105"/>
      <c r="EX61" s="105"/>
      <c r="EY61" s="105"/>
      <c r="EZ61" s="105"/>
      <c r="FA61" s="105"/>
      <c r="FB61" s="105"/>
      <c r="FC61" s="105"/>
      <c r="FD61" s="105"/>
      <c r="FE61" s="105"/>
      <c r="FF61" s="105"/>
      <c r="FG61" s="105"/>
      <c r="FH61" s="105"/>
      <c r="FI61" s="105"/>
      <c r="FJ61" s="105"/>
      <c r="FK61" s="105"/>
      <c r="FL61" s="105"/>
      <c r="FM61" s="105"/>
      <c r="FN61" s="105"/>
      <c r="FO61" s="105"/>
      <c r="FP61" s="105"/>
      <c r="FQ61" s="105"/>
      <c r="FR61" s="105"/>
      <c r="FS61" s="105"/>
      <c r="FT61" s="105"/>
      <c r="FU61" s="105"/>
      <c r="FV61" s="105"/>
      <c r="FW61" s="105"/>
      <c r="FX61" s="105"/>
      <c r="FY61" s="105"/>
      <c r="FZ61" s="105"/>
      <c r="GA61" s="105"/>
      <c r="GB61" s="105"/>
      <c r="GC61" s="105"/>
      <c r="GD61" s="105"/>
      <c r="GE61" s="105"/>
      <c r="GF61" s="105"/>
      <c r="GG61" s="105"/>
      <c r="GH61" s="105"/>
      <c r="GI61" s="105"/>
      <c r="GJ61" s="105"/>
      <c r="GK61" s="105"/>
      <c r="GL61" s="105"/>
      <c r="GM61" s="105"/>
      <c r="GN61" s="105"/>
      <c r="GO61" s="105"/>
      <c r="GP61" s="105"/>
      <c r="GQ61" s="105"/>
      <c r="GR61" s="105"/>
      <c r="GS61" s="105"/>
      <c r="GT61" s="105"/>
      <c r="GU61" s="105"/>
      <c r="GV61" s="105"/>
      <c r="GW61" s="105"/>
      <c r="GX61" s="105"/>
      <c r="GY61" s="105"/>
      <c r="GZ61" s="105"/>
      <c r="HA61" s="105"/>
      <c r="HB61" s="105"/>
      <c r="HC61" s="105"/>
      <c r="HD61" s="105"/>
      <c r="HE61" s="105"/>
      <c r="HF61" s="105"/>
      <c r="HG61" s="105"/>
      <c r="HH61" s="105"/>
      <c r="HI61" s="105"/>
      <c r="HJ61" s="105"/>
      <c r="HK61" s="105"/>
      <c r="HL61" s="105"/>
      <c r="HM61" s="105"/>
      <c r="HN61" s="105"/>
      <c r="HO61" s="105"/>
      <c r="HP61" s="105"/>
      <c r="HQ61" s="105"/>
      <c r="HR61" s="105"/>
      <c r="HS61" s="105"/>
      <c r="HT61" s="105"/>
      <c r="HU61" s="105"/>
      <c r="HV61" s="105"/>
      <c r="HW61" s="105"/>
      <c r="HX61" s="105"/>
      <c r="HY61" s="105"/>
      <c r="HZ61" s="105"/>
      <c r="IA61" s="105"/>
      <c r="IB61" s="105"/>
      <c r="IC61" s="105"/>
      <c r="ID61" s="105"/>
      <c r="IE61" s="105"/>
      <c r="IF61" s="105"/>
      <c r="IG61" s="105"/>
      <c r="IH61" s="105"/>
      <c r="II61" s="105"/>
      <c r="IJ61" s="105"/>
      <c r="IK61" s="105"/>
      <c r="IL61" s="105"/>
      <c r="IM61" s="105"/>
      <c r="IN61" s="105"/>
      <c r="IO61" s="105"/>
      <c r="IP61" s="105"/>
      <c r="IQ61" s="105"/>
      <c r="IR61" s="105"/>
      <c r="IS61" s="105"/>
      <c r="IT61" s="105"/>
      <c r="IU61" s="105"/>
      <c r="IV61" s="105"/>
    </row>
    <row r="62" spans="1:256">
      <c r="A62" s="105"/>
      <c r="B62" s="487"/>
      <c r="C62" s="489"/>
      <c r="D62" s="130" t="s">
        <v>130</v>
      </c>
      <c r="E62" s="220" t="s">
        <v>655</v>
      </c>
      <c r="F62" s="220" t="s">
        <v>655</v>
      </c>
      <c r="G62" s="220" t="s">
        <v>655</v>
      </c>
      <c r="H62" s="220" t="s">
        <v>655</v>
      </c>
      <c r="I62" s="289">
        <v>4.7599999999999995E-3</v>
      </c>
      <c r="J62" s="289">
        <v>4.7200000000000002E-3</v>
      </c>
      <c r="K62" s="289">
        <v>1.0000000000000001E-5</v>
      </c>
      <c r="L62" s="289">
        <v>3.0000000000000001E-5</v>
      </c>
      <c r="M62" s="313"/>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05"/>
      <c r="DL62" s="105"/>
      <c r="DM62" s="105"/>
      <c r="DN62" s="105"/>
      <c r="DO62" s="105"/>
      <c r="DP62" s="105"/>
      <c r="DQ62" s="105"/>
      <c r="DR62" s="105"/>
      <c r="DS62" s="105"/>
      <c r="DT62" s="105"/>
      <c r="DU62" s="105"/>
      <c r="DV62" s="105"/>
      <c r="DW62" s="105"/>
      <c r="DX62" s="105"/>
      <c r="DY62" s="105"/>
      <c r="DZ62" s="105"/>
      <c r="EA62" s="105"/>
      <c r="EB62" s="105"/>
      <c r="EC62" s="105"/>
      <c r="ED62" s="105"/>
      <c r="EE62" s="105"/>
      <c r="EF62" s="105"/>
      <c r="EG62" s="105"/>
      <c r="EH62" s="105"/>
      <c r="EI62" s="105"/>
      <c r="EJ62" s="105"/>
      <c r="EK62" s="105"/>
      <c r="EL62" s="105"/>
      <c r="EM62" s="105"/>
      <c r="EN62" s="105"/>
      <c r="EO62" s="105"/>
      <c r="EP62" s="105"/>
      <c r="EQ62" s="105"/>
      <c r="ER62" s="105"/>
      <c r="ES62" s="105"/>
      <c r="ET62" s="105"/>
      <c r="EU62" s="105"/>
      <c r="EV62" s="105"/>
      <c r="EW62" s="105"/>
      <c r="EX62" s="105"/>
      <c r="EY62" s="105"/>
      <c r="EZ62" s="105"/>
      <c r="FA62" s="105"/>
      <c r="FB62" s="105"/>
      <c r="FC62" s="105"/>
      <c r="FD62" s="105"/>
      <c r="FE62" s="105"/>
      <c r="FF62" s="105"/>
      <c r="FG62" s="105"/>
      <c r="FH62" s="105"/>
      <c r="FI62" s="105"/>
      <c r="FJ62" s="105"/>
      <c r="FK62" s="105"/>
      <c r="FL62" s="105"/>
      <c r="FM62" s="105"/>
      <c r="FN62" s="105"/>
      <c r="FO62" s="105"/>
      <c r="FP62" s="105"/>
      <c r="FQ62" s="105"/>
      <c r="FR62" s="105"/>
      <c r="FS62" s="105"/>
      <c r="FT62" s="105"/>
      <c r="FU62" s="105"/>
      <c r="FV62" s="105"/>
      <c r="FW62" s="105"/>
      <c r="FX62" s="105"/>
      <c r="FY62" s="105"/>
      <c r="FZ62" s="105"/>
      <c r="GA62" s="105"/>
      <c r="GB62" s="105"/>
      <c r="GC62" s="105"/>
      <c r="GD62" s="105"/>
      <c r="GE62" s="105"/>
      <c r="GF62" s="105"/>
      <c r="GG62" s="105"/>
      <c r="GH62" s="105"/>
      <c r="GI62" s="105"/>
      <c r="GJ62" s="105"/>
      <c r="GK62" s="105"/>
      <c r="GL62" s="105"/>
      <c r="GM62" s="105"/>
      <c r="GN62" s="105"/>
      <c r="GO62" s="105"/>
      <c r="GP62" s="105"/>
      <c r="GQ62" s="105"/>
      <c r="GR62" s="105"/>
      <c r="GS62" s="105"/>
      <c r="GT62" s="105"/>
      <c r="GU62" s="105"/>
      <c r="GV62" s="105"/>
      <c r="GW62" s="105"/>
      <c r="GX62" s="105"/>
      <c r="GY62" s="105"/>
      <c r="GZ62" s="105"/>
      <c r="HA62" s="105"/>
      <c r="HB62" s="105"/>
      <c r="HC62" s="105"/>
      <c r="HD62" s="105"/>
      <c r="HE62" s="105"/>
      <c r="HF62" s="105"/>
      <c r="HG62" s="105"/>
      <c r="HH62" s="105"/>
      <c r="HI62" s="105"/>
      <c r="HJ62" s="105"/>
      <c r="HK62" s="105"/>
      <c r="HL62" s="105"/>
      <c r="HM62" s="105"/>
      <c r="HN62" s="105"/>
      <c r="HO62" s="105"/>
      <c r="HP62" s="105"/>
      <c r="HQ62" s="105"/>
      <c r="HR62" s="105"/>
      <c r="HS62" s="105"/>
      <c r="HT62" s="105"/>
      <c r="HU62" s="105"/>
      <c r="HV62" s="105"/>
      <c r="HW62" s="105"/>
      <c r="HX62" s="105"/>
      <c r="HY62" s="105"/>
      <c r="HZ62" s="105"/>
      <c r="IA62" s="105"/>
      <c r="IB62" s="105"/>
      <c r="IC62" s="105"/>
      <c r="ID62" s="105"/>
      <c r="IE62" s="105"/>
      <c r="IF62" s="105"/>
      <c r="IG62" s="105"/>
      <c r="IH62" s="105"/>
      <c r="II62" s="105"/>
      <c r="IJ62" s="105"/>
      <c r="IK62" s="105"/>
      <c r="IL62" s="105"/>
      <c r="IM62" s="105"/>
      <c r="IN62" s="105"/>
      <c r="IO62" s="105"/>
      <c r="IP62" s="105"/>
      <c r="IQ62" s="105"/>
      <c r="IR62" s="105"/>
      <c r="IS62" s="105"/>
      <c r="IT62" s="105"/>
      <c r="IU62" s="105"/>
      <c r="IV62" s="105"/>
    </row>
    <row r="63" spans="1:256">
      <c r="A63" s="105"/>
      <c r="B63" s="487"/>
      <c r="C63" s="489"/>
      <c r="D63" s="130" t="s">
        <v>340</v>
      </c>
      <c r="E63" s="220" t="s">
        <v>655</v>
      </c>
      <c r="F63" s="220" t="s">
        <v>655</v>
      </c>
      <c r="G63" s="220" t="s">
        <v>655</v>
      </c>
      <c r="H63" s="220" t="s">
        <v>655</v>
      </c>
      <c r="I63" s="289">
        <v>7.6699999999999997E-3</v>
      </c>
      <c r="J63" s="289">
        <v>7.6E-3</v>
      </c>
      <c r="K63" s="289">
        <v>2.0000000000000002E-5</v>
      </c>
      <c r="L63" s="289">
        <v>5.0000000000000002E-5</v>
      </c>
      <c r="M63" s="313"/>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05"/>
      <c r="DL63" s="105"/>
      <c r="DM63" s="105"/>
      <c r="DN63" s="105"/>
      <c r="DO63" s="105"/>
      <c r="DP63" s="105"/>
      <c r="DQ63" s="105"/>
      <c r="DR63" s="105"/>
      <c r="DS63" s="105"/>
      <c r="DT63" s="105"/>
      <c r="DU63" s="105"/>
      <c r="DV63" s="105"/>
      <c r="DW63" s="105"/>
      <c r="DX63" s="105"/>
      <c r="DY63" s="105"/>
      <c r="DZ63" s="105"/>
      <c r="EA63" s="105"/>
      <c r="EB63" s="105"/>
      <c r="EC63" s="105"/>
      <c r="ED63" s="105"/>
      <c r="EE63" s="105"/>
      <c r="EF63" s="105"/>
      <c r="EG63" s="105"/>
      <c r="EH63" s="105"/>
      <c r="EI63" s="105"/>
      <c r="EJ63" s="105"/>
      <c r="EK63" s="105"/>
      <c r="EL63" s="105"/>
      <c r="EM63" s="105"/>
      <c r="EN63" s="105"/>
      <c r="EO63" s="105"/>
      <c r="EP63" s="105"/>
      <c r="EQ63" s="105"/>
      <c r="ER63" s="105"/>
      <c r="ES63" s="105"/>
      <c r="ET63" s="105"/>
      <c r="EU63" s="105"/>
      <c r="EV63" s="105"/>
      <c r="EW63" s="105"/>
      <c r="EX63" s="105"/>
      <c r="EY63" s="105"/>
      <c r="EZ63" s="105"/>
      <c r="FA63" s="105"/>
      <c r="FB63" s="105"/>
      <c r="FC63" s="105"/>
      <c r="FD63" s="105"/>
      <c r="FE63" s="105"/>
      <c r="FF63" s="105"/>
      <c r="FG63" s="105"/>
      <c r="FH63" s="105"/>
      <c r="FI63" s="105"/>
      <c r="FJ63" s="105"/>
      <c r="FK63" s="105"/>
      <c r="FL63" s="105"/>
      <c r="FM63" s="105"/>
      <c r="FN63" s="105"/>
      <c r="FO63" s="105"/>
      <c r="FP63" s="105"/>
      <c r="FQ63" s="105"/>
      <c r="FR63" s="105"/>
      <c r="FS63" s="105"/>
      <c r="FT63" s="105"/>
      <c r="FU63" s="105"/>
      <c r="FV63" s="105"/>
      <c r="FW63" s="105"/>
      <c r="FX63" s="105"/>
      <c r="FY63" s="105"/>
      <c r="FZ63" s="105"/>
      <c r="GA63" s="105"/>
      <c r="GB63" s="105"/>
      <c r="GC63" s="105"/>
      <c r="GD63" s="105"/>
      <c r="GE63" s="105"/>
      <c r="GF63" s="105"/>
      <c r="GG63" s="105"/>
      <c r="GH63" s="105"/>
      <c r="GI63" s="105"/>
      <c r="GJ63" s="105"/>
      <c r="GK63" s="105"/>
      <c r="GL63" s="105"/>
      <c r="GM63" s="105"/>
      <c r="GN63" s="105"/>
      <c r="GO63" s="105"/>
      <c r="GP63" s="105"/>
      <c r="GQ63" s="105"/>
      <c r="GR63" s="105"/>
      <c r="GS63" s="105"/>
      <c r="GT63" s="105"/>
      <c r="GU63" s="105"/>
      <c r="GV63" s="105"/>
      <c r="GW63" s="105"/>
      <c r="GX63" s="105"/>
      <c r="GY63" s="105"/>
      <c r="GZ63" s="105"/>
      <c r="HA63" s="105"/>
      <c r="HB63" s="105"/>
      <c r="HC63" s="105"/>
      <c r="HD63" s="105"/>
      <c r="HE63" s="105"/>
      <c r="HF63" s="105"/>
      <c r="HG63" s="105"/>
      <c r="HH63" s="105"/>
      <c r="HI63" s="105"/>
      <c r="HJ63" s="105"/>
      <c r="HK63" s="105"/>
      <c r="HL63" s="105"/>
      <c r="HM63" s="105"/>
      <c r="HN63" s="105"/>
      <c r="HO63" s="105"/>
      <c r="HP63" s="105"/>
      <c r="HQ63" s="105"/>
      <c r="HR63" s="105"/>
      <c r="HS63" s="105"/>
      <c r="HT63" s="105"/>
      <c r="HU63" s="105"/>
      <c r="HV63" s="105"/>
      <c r="HW63" s="105"/>
      <c r="HX63" s="105"/>
      <c r="HY63" s="105"/>
      <c r="HZ63" s="105"/>
      <c r="IA63" s="105"/>
      <c r="IB63" s="105"/>
      <c r="IC63" s="105"/>
      <c r="ID63" s="105"/>
      <c r="IE63" s="105"/>
      <c r="IF63" s="105"/>
      <c r="IG63" s="105"/>
      <c r="IH63" s="105"/>
      <c r="II63" s="105"/>
      <c r="IJ63" s="105"/>
      <c r="IK63" s="105"/>
      <c r="IL63" s="105"/>
      <c r="IM63" s="105"/>
      <c r="IN63" s="105"/>
      <c r="IO63" s="105"/>
      <c r="IP63" s="105"/>
      <c r="IQ63" s="105"/>
      <c r="IR63" s="105"/>
      <c r="IS63" s="105"/>
      <c r="IT63" s="105"/>
      <c r="IU63" s="105"/>
      <c r="IV63" s="105"/>
    </row>
    <row r="64" spans="1:256">
      <c r="A64" s="105"/>
      <c r="B64" s="487"/>
      <c r="C64" s="489" t="s">
        <v>363</v>
      </c>
      <c r="D64" s="130" t="s">
        <v>475</v>
      </c>
      <c r="E64" s="220" t="s">
        <v>655</v>
      </c>
      <c r="F64" s="220" t="s">
        <v>655</v>
      </c>
      <c r="G64" s="220" t="s">
        <v>655</v>
      </c>
      <c r="H64" s="220" t="s">
        <v>655</v>
      </c>
      <c r="I64" s="289">
        <v>2.034E-2</v>
      </c>
      <c r="J64" s="289">
        <v>2.0160000000000001E-2</v>
      </c>
      <c r="K64" s="289">
        <v>6.0000000000000002E-5</v>
      </c>
      <c r="L64" s="289">
        <v>1.2E-4</v>
      </c>
      <c r="M64" s="313"/>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05"/>
      <c r="DL64" s="105"/>
      <c r="DM64" s="105"/>
      <c r="DN64" s="105"/>
      <c r="DO64" s="105"/>
      <c r="DP64" s="105"/>
      <c r="DQ64" s="105"/>
      <c r="DR64" s="105"/>
      <c r="DS64" s="105"/>
      <c r="DT64" s="105"/>
      <c r="DU64" s="105"/>
      <c r="DV64" s="105"/>
      <c r="DW64" s="105"/>
      <c r="DX64" s="105"/>
      <c r="DY64" s="105"/>
      <c r="DZ64" s="105"/>
      <c r="EA64" s="105"/>
      <c r="EB64" s="105"/>
      <c r="EC64" s="105"/>
      <c r="ED64" s="105"/>
      <c r="EE64" s="105"/>
      <c r="EF64" s="105"/>
      <c r="EG64" s="105"/>
      <c r="EH64" s="105"/>
      <c r="EI64" s="105"/>
      <c r="EJ64" s="105"/>
      <c r="EK64" s="105"/>
      <c r="EL64" s="105"/>
      <c r="EM64" s="105"/>
      <c r="EN64" s="105"/>
      <c r="EO64" s="105"/>
      <c r="EP64" s="105"/>
      <c r="EQ64" s="105"/>
      <c r="ER64" s="105"/>
      <c r="ES64" s="105"/>
      <c r="ET64" s="105"/>
      <c r="EU64" s="105"/>
      <c r="EV64" s="105"/>
      <c r="EW64" s="105"/>
      <c r="EX64" s="105"/>
      <c r="EY64" s="105"/>
      <c r="EZ64" s="105"/>
      <c r="FA64" s="105"/>
      <c r="FB64" s="105"/>
      <c r="FC64" s="105"/>
      <c r="FD64" s="105"/>
      <c r="FE64" s="105"/>
      <c r="FF64" s="105"/>
      <c r="FG64" s="105"/>
      <c r="FH64" s="105"/>
      <c r="FI64" s="105"/>
      <c r="FJ64" s="105"/>
      <c r="FK64" s="105"/>
      <c r="FL64" s="105"/>
      <c r="FM64" s="105"/>
      <c r="FN64" s="105"/>
      <c r="FO64" s="105"/>
      <c r="FP64" s="105"/>
      <c r="FQ64" s="105"/>
      <c r="FR64" s="105"/>
      <c r="FS64" s="105"/>
      <c r="FT64" s="105"/>
      <c r="FU64" s="105"/>
      <c r="FV64" s="105"/>
      <c r="FW64" s="105"/>
      <c r="FX64" s="105"/>
      <c r="FY64" s="105"/>
      <c r="FZ64" s="105"/>
      <c r="GA64" s="105"/>
      <c r="GB64" s="105"/>
      <c r="GC64" s="105"/>
      <c r="GD64" s="105"/>
      <c r="GE64" s="105"/>
      <c r="GF64" s="105"/>
      <c r="GG64" s="105"/>
      <c r="GH64" s="105"/>
      <c r="GI64" s="105"/>
      <c r="GJ64" s="105"/>
      <c r="GK64" s="105"/>
      <c r="GL64" s="105"/>
      <c r="GM64" s="105"/>
      <c r="GN64" s="105"/>
      <c r="GO64" s="105"/>
      <c r="GP64" s="105"/>
      <c r="GQ64" s="105"/>
      <c r="GR64" s="105"/>
      <c r="GS64" s="105"/>
      <c r="GT64" s="105"/>
      <c r="GU64" s="105"/>
      <c r="GV64" s="105"/>
      <c r="GW64" s="105"/>
      <c r="GX64" s="105"/>
      <c r="GY64" s="105"/>
      <c r="GZ64" s="105"/>
      <c r="HA64" s="105"/>
      <c r="HB64" s="105"/>
      <c r="HC64" s="105"/>
      <c r="HD64" s="105"/>
      <c r="HE64" s="105"/>
      <c r="HF64" s="105"/>
      <c r="HG64" s="105"/>
      <c r="HH64" s="105"/>
      <c r="HI64" s="105"/>
      <c r="HJ64" s="105"/>
      <c r="HK64" s="105"/>
      <c r="HL64" s="105"/>
      <c r="HM64" s="105"/>
      <c r="HN64" s="105"/>
      <c r="HO64" s="105"/>
      <c r="HP64" s="105"/>
      <c r="HQ64" s="105"/>
      <c r="HR64" s="105"/>
      <c r="HS64" s="105"/>
      <c r="HT64" s="105"/>
      <c r="HU64" s="105"/>
      <c r="HV64" s="105"/>
      <c r="HW64" s="105"/>
      <c r="HX64" s="105"/>
      <c r="HY64" s="105"/>
      <c r="HZ64" s="105"/>
      <c r="IA64" s="105"/>
      <c r="IB64" s="105"/>
      <c r="IC64" s="105"/>
      <c r="ID64" s="105"/>
      <c r="IE64" s="105"/>
      <c r="IF64" s="105"/>
      <c r="IG64" s="105"/>
      <c r="IH64" s="105"/>
      <c r="II64" s="105"/>
      <c r="IJ64" s="105"/>
      <c r="IK64" s="105"/>
      <c r="IL64" s="105"/>
      <c r="IM64" s="105"/>
      <c r="IN64" s="105"/>
      <c r="IO64" s="105"/>
      <c r="IP64" s="105"/>
      <c r="IQ64" s="105"/>
      <c r="IR64" s="105"/>
      <c r="IS64" s="105"/>
      <c r="IT64" s="105"/>
      <c r="IU64" s="105"/>
      <c r="IV64" s="105"/>
    </row>
    <row r="65" spans="1:256">
      <c r="A65" s="105"/>
      <c r="B65" s="487"/>
      <c r="C65" s="489"/>
      <c r="D65" s="130" t="s">
        <v>130</v>
      </c>
      <c r="E65" s="220" t="s">
        <v>655</v>
      </c>
      <c r="F65" s="220" t="s">
        <v>655</v>
      </c>
      <c r="G65" s="220" t="s">
        <v>655</v>
      </c>
      <c r="H65" s="220" t="s">
        <v>655</v>
      </c>
      <c r="I65" s="289">
        <v>6.6700000000000006E-3</v>
      </c>
      <c r="J65" s="289">
        <v>6.6100000000000004E-3</v>
      </c>
      <c r="K65" s="289">
        <v>2.0000000000000002E-5</v>
      </c>
      <c r="L65" s="289">
        <v>4.0000000000000003E-5</v>
      </c>
      <c r="M65" s="313"/>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05"/>
      <c r="DL65" s="105"/>
      <c r="DM65" s="105"/>
      <c r="DN65" s="105"/>
      <c r="DO65" s="105"/>
      <c r="DP65" s="105"/>
      <c r="DQ65" s="105"/>
      <c r="DR65" s="105"/>
      <c r="DS65" s="105"/>
      <c r="DT65" s="105"/>
      <c r="DU65" s="105"/>
      <c r="DV65" s="105"/>
      <c r="DW65" s="105"/>
      <c r="DX65" s="105"/>
      <c r="DY65" s="105"/>
      <c r="DZ65" s="105"/>
      <c r="EA65" s="105"/>
      <c r="EB65" s="105"/>
      <c r="EC65" s="105"/>
      <c r="ED65" s="105"/>
      <c r="EE65" s="105"/>
      <c r="EF65" s="105"/>
      <c r="EG65" s="105"/>
      <c r="EH65" s="105"/>
      <c r="EI65" s="105"/>
      <c r="EJ65" s="105"/>
      <c r="EK65" s="105"/>
      <c r="EL65" s="105"/>
      <c r="EM65" s="105"/>
      <c r="EN65" s="105"/>
      <c r="EO65" s="105"/>
      <c r="EP65" s="105"/>
      <c r="EQ65" s="105"/>
      <c r="ER65" s="105"/>
      <c r="ES65" s="105"/>
      <c r="ET65" s="105"/>
      <c r="EU65" s="105"/>
      <c r="EV65" s="105"/>
      <c r="EW65" s="105"/>
      <c r="EX65" s="105"/>
      <c r="EY65" s="105"/>
      <c r="EZ65" s="105"/>
      <c r="FA65" s="105"/>
      <c r="FB65" s="105"/>
      <c r="FC65" s="105"/>
      <c r="FD65" s="105"/>
      <c r="FE65" s="105"/>
      <c r="FF65" s="105"/>
      <c r="FG65" s="105"/>
      <c r="FH65" s="105"/>
      <c r="FI65" s="105"/>
      <c r="FJ65" s="105"/>
      <c r="FK65" s="105"/>
      <c r="FL65" s="105"/>
      <c r="FM65" s="105"/>
      <c r="FN65" s="105"/>
      <c r="FO65" s="105"/>
      <c r="FP65" s="105"/>
      <c r="FQ65" s="105"/>
      <c r="FR65" s="105"/>
      <c r="FS65" s="105"/>
      <c r="FT65" s="105"/>
      <c r="FU65" s="105"/>
      <c r="FV65" s="105"/>
      <c r="FW65" s="105"/>
      <c r="FX65" s="105"/>
      <c r="FY65" s="105"/>
      <c r="FZ65" s="105"/>
      <c r="GA65" s="105"/>
      <c r="GB65" s="105"/>
      <c r="GC65" s="105"/>
      <c r="GD65" s="105"/>
      <c r="GE65" s="105"/>
      <c r="GF65" s="105"/>
      <c r="GG65" s="105"/>
      <c r="GH65" s="105"/>
      <c r="GI65" s="105"/>
      <c r="GJ65" s="105"/>
      <c r="GK65" s="105"/>
      <c r="GL65" s="105"/>
      <c r="GM65" s="105"/>
      <c r="GN65" s="105"/>
      <c r="GO65" s="105"/>
      <c r="GP65" s="105"/>
      <c r="GQ65" s="105"/>
      <c r="GR65" s="105"/>
      <c r="GS65" s="105"/>
      <c r="GT65" s="105"/>
      <c r="GU65" s="105"/>
      <c r="GV65" s="105"/>
      <c r="GW65" s="105"/>
      <c r="GX65" s="105"/>
      <c r="GY65" s="105"/>
      <c r="GZ65" s="105"/>
      <c r="HA65" s="105"/>
      <c r="HB65" s="105"/>
      <c r="HC65" s="105"/>
      <c r="HD65" s="105"/>
      <c r="HE65" s="105"/>
      <c r="HF65" s="105"/>
      <c r="HG65" s="105"/>
      <c r="HH65" s="105"/>
      <c r="HI65" s="105"/>
      <c r="HJ65" s="105"/>
      <c r="HK65" s="105"/>
      <c r="HL65" s="105"/>
      <c r="HM65" s="105"/>
      <c r="HN65" s="105"/>
      <c r="HO65" s="105"/>
      <c r="HP65" s="105"/>
      <c r="HQ65" s="105"/>
      <c r="HR65" s="105"/>
      <c r="HS65" s="105"/>
      <c r="HT65" s="105"/>
      <c r="HU65" s="105"/>
      <c r="HV65" s="105"/>
      <c r="HW65" s="105"/>
      <c r="HX65" s="105"/>
      <c r="HY65" s="105"/>
      <c r="HZ65" s="105"/>
      <c r="IA65" s="105"/>
      <c r="IB65" s="105"/>
      <c r="IC65" s="105"/>
      <c r="ID65" s="105"/>
      <c r="IE65" s="105"/>
      <c r="IF65" s="105"/>
      <c r="IG65" s="105"/>
      <c r="IH65" s="105"/>
      <c r="II65" s="105"/>
      <c r="IJ65" s="105"/>
      <c r="IK65" s="105"/>
      <c r="IL65" s="105"/>
      <c r="IM65" s="105"/>
      <c r="IN65" s="105"/>
      <c r="IO65" s="105"/>
      <c r="IP65" s="105"/>
      <c r="IQ65" s="105"/>
      <c r="IR65" s="105"/>
      <c r="IS65" s="105"/>
      <c r="IT65" s="105"/>
      <c r="IU65" s="105"/>
      <c r="IV65" s="105"/>
    </row>
    <row r="66" spans="1:256">
      <c r="A66" s="105"/>
      <c r="B66" s="487"/>
      <c r="C66" s="489"/>
      <c r="D66" s="130" t="s">
        <v>340</v>
      </c>
      <c r="E66" s="220" t="s">
        <v>655</v>
      </c>
      <c r="F66" s="220" t="s">
        <v>655</v>
      </c>
      <c r="G66" s="220" t="s">
        <v>655</v>
      </c>
      <c r="H66" s="220" t="s">
        <v>655</v>
      </c>
      <c r="I66" s="289">
        <v>1.072E-2</v>
      </c>
      <c r="J66" s="289">
        <v>1.0630000000000001E-2</v>
      </c>
      <c r="K66" s="289">
        <v>3.0000000000000001E-5</v>
      </c>
      <c r="L66" s="289">
        <v>6.0000000000000002E-5</v>
      </c>
      <c r="M66" s="313"/>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c r="GQ66" s="105"/>
      <c r="GR66" s="105"/>
      <c r="GS66" s="105"/>
      <c r="GT66" s="105"/>
      <c r="GU66" s="105"/>
      <c r="GV66" s="105"/>
      <c r="GW66" s="105"/>
      <c r="GX66" s="105"/>
      <c r="GY66" s="105"/>
      <c r="GZ66" s="105"/>
      <c r="HA66" s="105"/>
      <c r="HB66" s="105"/>
      <c r="HC66" s="105"/>
      <c r="HD66" s="105"/>
      <c r="HE66" s="105"/>
      <c r="HF66" s="105"/>
      <c r="HG66" s="105"/>
      <c r="HH66" s="105"/>
      <c r="HI66" s="105"/>
      <c r="HJ66" s="105"/>
      <c r="HK66" s="105"/>
      <c r="HL66" s="105"/>
      <c r="HM66" s="105"/>
      <c r="HN66" s="105"/>
      <c r="HO66" s="105"/>
      <c r="HP66" s="105"/>
      <c r="HQ66" s="105"/>
      <c r="HR66" s="105"/>
      <c r="HS66" s="105"/>
      <c r="HT66" s="105"/>
      <c r="HU66" s="105"/>
      <c r="HV66" s="105"/>
      <c r="HW66" s="105"/>
      <c r="HX66" s="105"/>
      <c r="HY66" s="105"/>
      <c r="HZ66" s="105"/>
      <c r="IA66" s="105"/>
      <c r="IB66" s="105"/>
      <c r="IC66" s="105"/>
      <c r="ID66" s="105"/>
      <c r="IE66" s="105"/>
      <c r="IF66" s="105"/>
      <c r="IG66" s="105"/>
      <c r="IH66" s="105"/>
      <c r="II66" s="105"/>
      <c r="IJ66" s="105"/>
      <c r="IK66" s="105"/>
      <c r="IL66" s="105"/>
      <c r="IM66" s="105"/>
      <c r="IN66" s="105"/>
      <c r="IO66" s="105"/>
      <c r="IP66" s="105"/>
      <c r="IQ66" s="105"/>
      <c r="IR66" s="105"/>
      <c r="IS66" s="105"/>
      <c r="IT66" s="105"/>
      <c r="IU66" s="105"/>
      <c r="IV66" s="105"/>
    </row>
    <row r="67" spans="1:256">
      <c r="A67" s="105"/>
      <c r="B67" s="487"/>
      <c r="C67" s="489" t="s">
        <v>364</v>
      </c>
      <c r="D67" s="130" t="s">
        <v>475</v>
      </c>
      <c r="E67" s="220" t="s">
        <v>655</v>
      </c>
      <c r="F67" s="220" t="s">
        <v>655</v>
      </c>
      <c r="G67" s="220" t="s">
        <v>655</v>
      </c>
      <c r="H67" s="220" t="s">
        <v>655</v>
      </c>
      <c r="I67" s="289">
        <v>2.1600000000000001E-2</v>
      </c>
      <c r="J67" s="289">
        <v>2.1399999999999999E-2</v>
      </c>
      <c r="K67" s="289">
        <v>6.9999999999999994E-5</v>
      </c>
      <c r="L67" s="289">
        <v>1.2999999999999999E-4</v>
      </c>
      <c r="M67" s="313"/>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c r="GQ67" s="105"/>
      <c r="GR67" s="105"/>
      <c r="GS67" s="105"/>
      <c r="GT67" s="105"/>
      <c r="GU67" s="105"/>
      <c r="GV67" s="105"/>
      <c r="GW67" s="105"/>
      <c r="GX67" s="105"/>
      <c r="GY67" s="105"/>
      <c r="GZ67" s="105"/>
      <c r="HA67" s="105"/>
      <c r="HB67" s="105"/>
      <c r="HC67" s="105"/>
      <c r="HD67" s="105"/>
      <c r="HE67" s="105"/>
      <c r="HF67" s="105"/>
      <c r="HG67" s="105"/>
      <c r="HH67" s="105"/>
      <c r="HI67" s="105"/>
      <c r="HJ67" s="105"/>
      <c r="HK67" s="105"/>
      <c r="HL67" s="105"/>
      <c r="HM67" s="105"/>
      <c r="HN67" s="105"/>
      <c r="HO67" s="105"/>
      <c r="HP67" s="105"/>
      <c r="HQ67" s="105"/>
      <c r="HR67" s="105"/>
      <c r="HS67" s="105"/>
      <c r="HT67" s="105"/>
      <c r="HU67" s="105"/>
      <c r="HV67" s="105"/>
      <c r="HW67" s="105"/>
      <c r="HX67" s="105"/>
      <c r="HY67" s="105"/>
      <c r="HZ67" s="105"/>
      <c r="IA67" s="105"/>
      <c r="IB67" s="105"/>
      <c r="IC67" s="105"/>
      <c r="ID67" s="105"/>
      <c r="IE67" s="105"/>
      <c r="IF67" s="105"/>
      <c r="IG67" s="105"/>
      <c r="IH67" s="105"/>
      <c r="II67" s="105"/>
      <c r="IJ67" s="105"/>
      <c r="IK67" s="105"/>
      <c r="IL67" s="105"/>
      <c r="IM67" s="105"/>
      <c r="IN67" s="105"/>
      <c r="IO67" s="105"/>
      <c r="IP67" s="105"/>
      <c r="IQ67" s="105"/>
      <c r="IR67" s="105"/>
      <c r="IS67" s="105"/>
      <c r="IT67" s="105"/>
      <c r="IU67" s="105"/>
      <c r="IV67" s="105"/>
    </row>
    <row r="68" spans="1:256">
      <c r="A68" s="105"/>
      <c r="B68" s="487"/>
      <c r="C68" s="489"/>
      <c r="D68" s="130" t="s">
        <v>130</v>
      </c>
      <c r="E68" s="220" t="s">
        <v>655</v>
      </c>
      <c r="F68" s="220" t="s">
        <v>655</v>
      </c>
      <c r="G68" s="220" t="s">
        <v>655</v>
      </c>
      <c r="H68" s="220" t="s">
        <v>655</v>
      </c>
      <c r="I68" s="289">
        <v>4.7699999999999991E-3</v>
      </c>
      <c r="J68" s="289">
        <v>4.7299999999999998E-3</v>
      </c>
      <c r="K68" s="289">
        <v>1.0000000000000001E-5</v>
      </c>
      <c r="L68" s="289">
        <v>3.0000000000000001E-5</v>
      </c>
      <c r="M68" s="313"/>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05"/>
      <c r="DL68" s="105"/>
      <c r="DM68" s="105"/>
      <c r="DN68" s="105"/>
      <c r="DO68" s="105"/>
      <c r="DP68" s="105"/>
      <c r="DQ68" s="105"/>
      <c r="DR68" s="105"/>
      <c r="DS68" s="105"/>
      <c r="DT68" s="105"/>
      <c r="DU68" s="105"/>
      <c r="DV68" s="105"/>
      <c r="DW68" s="105"/>
      <c r="DX68" s="105"/>
      <c r="DY68" s="105"/>
      <c r="DZ68" s="105"/>
      <c r="EA68" s="105"/>
      <c r="EB68" s="105"/>
      <c r="EC68" s="105"/>
      <c r="ED68" s="105"/>
      <c r="EE68" s="105"/>
      <c r="EF68" s="105"/>
      <c r="EG68" s="105"/>
      <c r="EH68" s="105"/>
      <c r="EI68" s="105"/>
      <c r="EJ68" s="105"/>
      <c r="EK68" s="105"/>
      <c r="EL68" s="105"/>
      <c r="EM68" s="105"/>
      <c r="EN68" s="105"/>
      <c r="EO68" s="105"/>
      <c r="EP68" s="105"/>
      <c r="EQ68" s="105"/>
      <c r="ER68" s="105"/>
      <c r="ES68" s="105"/>
      <c r="ET68" s="105"/>
      <c r="EU68" s="105"/>
      <c r="EV68" s="105"/>
      <c r="EW68" s="105"/>
      <c r="EX68" s="105"/>
      <c r="EY68" s="105"/>
      <c r="EZ68" s="105"/>
      <c r="FA68" s="105"/>
      <c r="FB68" s="105"/>
      <c r="FC68" s="105"/>
      <c r="FD68" s="105"/>
      <c r="FE68" s="105"/>
      <c r="FF68" s="105"/>
      <c r="FG68" s="105"/>
      <c r="FH68" s="105"/>
      <c r="FI68" s="105"/>
      <c r="FJ68" s="105"/>
      <c r="FK68" s="105"/>
      <c r="FL68" s="105"/>
      <c r="FM68" s="105"/>
      <c r="FN68" s="105"/>
      <c r="FO68" s="105"/>
      <c r="FP68" s="105"/>
      <c r="FQ68" s="105"/>
      <c r="FR68" s="105"/>
      <c r="FS68" s="105"/>
      <c r="FT68" s="105"/>
      <c r="FU68" s="105"/>
      <c r="FV68" s="105"/>
      <c r="FW68" s="105"/>
      <c r="FX68" s="105"/>
      <c r="FY68" s="105"/>
      <c r="FZ68" s="105"/>
      <c r="GA68" s="105"/>
      <c r="GB68" s="105"/>
      <c r="GC68" s="105"/>
      <c r="GD68" s="105"/>
      <c r="GE68" s="105"/>
      <c r="GF68" s="105"/>
      <c r="GG68" s="105"/>
      <c r="GH68" s="105"/>
      <c r="GI68" s="105"/>
      <c r="GJ68" s="105"/>
      <c r="GK68" s="105"/>
      <c r="GL68" s="105"/>
      <c r="GM68" s="105"/>
      <c r="GN68" s="105"/>
      <c r="GO68" s="105"/>
      <c r="GP68" s="105"/>
      <c r="GQ68" s="105"/>
      <c r="GR68" s="105"/>
      <c r="GS68" s="105"/>
      <c r="GT68" s="105"/>
      <c r="GU68" s="105"/>
      <c r="GV68" s="105"/>
      <c r="GW68" s="105"/>
      <c r="GX68" s="105"/>
      <c r="GY68" s="105"/>
      <c r="GZ68" s="105"/>
      <c r="HA68" s="105"/>
      <c r="HB68" s="105"/>
      <c r="HC68" s="105"/>
      <c r="HD68" s="105"/>
      <c r="HE68" s="105"/>
      <c r="HF68" s="105"/>
      <c r="HG68" s="105"/>
      <c r="HH68" s="105"/>
      <c r="HI68" s="105"/>
      <c r="HJ68" s="105"/>
      <c r="HK68" s="105"/>
      <c r="HL68" s="105"/>
      <c r="HM68" s="105"/>
      <c r="HN68" s="105"/>
      <c r="HO68" s="105"/>
      <c r="HP68" s="105"/>
      <c r="HQ68" s="105"/>
      <c r="HR68" s="105"/>
      <c r="HS68" s="105"/>
      <c r="HT68" s="105"/>
      <c r="HU68" s="105"/>
      <c r="HV68" s="105"/>
      <c r="HW68" s="105"/>
      <c r="HX68" s="105"/>
      <c r="HY68" s="105"/>
      <c r="HZ68" s="105"/>
      <c r="IA68" s="105"/>
      <c r="IB68" s="105"/>
      <c r="IC68" s="105"/>
      <c r="ID68" s="105"/>
      <c r="IE68" s="105"/>
      <c r="IF68" s="105"/>
      <c r="IG68" s="105"/>
      <c r="IH68" s="105"/>
      <c r="II68" s="105"/>
      <c r="IJ68" s="105"/>
      <c r="IK68" s="105"/>
      <c r="IL68" s="105"/>
      <c r="IM68" s="105"/>
      <c r="IN68" s="105"/>
      <c r="IO68" s="105"/>
      <c r="IP68" s="105"/>
      <c r="IQ68" s="105"/>
      <c r="IR68" s="105"/>
      <c r="IS68" s="105"/>
      <c r="IT68" s="105"/>
      <c r="IU68" s="105"/>
      <c r="IV68" s="105"/>
    </row>
    <row r="69" spans="1:256">
      <c r="A69" s="105"/>
      <c r="B69" s="487"/>
      <c r="C69" s="489"/>
      <c r="D69" s="130" t="s">
        <v>340</v>
      </c>
      <c r="E69" s="220" t="s">
        <v>655</v>
      </c>
      <c r="F69" s="220" t="s">
        <v>655</v>
      </c>
      <c r="G69" s="220" t="s">
        <v>655</v>
      </c>
      <c r="H69" s="220" t="s">
        <v>655</v>
      </c>
      <c r="I69" s="289">
        <v>7.6799999999999993E-3</v>
      </c>
      <c r="J69" s="289">
        <v>7.6099999999999996E-3</v>
      </c>
      <c r="K69" s="289">
        <v>2.0000000000000002E-5</v>
      </c>
      <c r="L69" s="289">
        <v>5.0000000000000002E-5</v>
      </c>
      <c r="M69" s="313"/>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c r="GQ69" s="105"/>
      <c r="GR69" s="105"/>
      <c r="GS69" s="105"/>
      <c r="GT69" s="105"/>
      <c r="GU69" s="105"/>
      <c r="GV69" s="105"/>
      <c r="GW69" s="105"/>
      <c r="GX69" s="105"/>
      <c r="GY69" s="105"/>
      <c r="GZ69" s="105"/>
      <c r="HA69" s="105"/>
      <c r="HB69" s="105"/>
      <c r="HC69" s="105"/>
      <c r="HD69" s="105"/>
      <c r="HE69" s="105"/>
      <c r="HF69" s="105"/>
      <c r="HG69" s="105"/>
      <c r="HH69" s="105"/>
      <c r="HI69" s="105"/>
      <c r="HJ69" s="105"/>
      <c r="HK69" s="105"/>
      <c r="HL69" s="105"/>
      <c r="HM69" s="105"/>
      <c r="HN69" s="105"/>
      <c r="HO69" s="105"/>
      <c r="HP69" s="105"/>
      <c r="HQ69" s="105"/>
      <c r="HR69" s="105"/>
      <c r="HS69" s="105"/>
      <c r="HT69" s="105"/>
      <c r="HU69" s="105"/>
      <c r="HV69" s="105"/>
      <c r="HW69" s="105"/>
      <c r="HX69" s="105"/>
      <c r="HY69" s="105"/>
      <c r="HZ69" s="105"/>
      <c r="IA69" s="105"/>
      <c r="IB69" s="105"/>
      <c r="IC69" s="105"/>
      <c r="ID69" s="105"/>
      <c r="IE69" s="105"/>
      <c r="IF69" s="105"/>
      <c r="IG69" s="105"/>
      <c r="IH69" s="105"/>
      <c r="II69" s="105"/>
      <c r="IJ69" s="105"/>
      <c r="IK69" s="105"/>
      <c r="IL69" s="105"/>
      <c r="IM69" s="105"/>
      <c r="IN69" s="105"/>
      <c r="IO69" s="105"/>
      <c r="IP69" s="105"/>
      <c r="IQ69" s="105"/>
      <c r="IR69" s="105"/>
      <c r="IS69" s="105"/>
      <c r="IT69" s="105"/>
      <c r="IU69" s="105"/>
      <c r="IV69" s="105"/>
    </row>
    <row r="70" spans="1:256">
      <c r="A70" s="105"/>
      <c r="B70" s="134"/>
      <c r="C70" s="136"/>
      <c r="D70" s="105"/>
      <c r="E70" s="105"/>
      <c r="F70" s="105"/>
      <c r="G70" s="105"/>
      <c r="H70" s="105"/>
      <c r="I70" s="105"/>
      <c r="J70" s="105"/>
      <c r="K70" s="105"/>
      <c r="L70" s="105"/>
      <c r="M70" s="117"/>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c r="GQ70" s="105"/>
      <c r="GR70" s="105"/>
      <c r="GS70" s="105"/>
      <c r="GT70" s="105"/>
      <c r="GU70" s="105"/>
      <c r="GV70" s="105"/>
      <c r="GW70" s="105"/>
      <c r="GX70" s="105"/>
      <c r="GY70" s="105"/>
      <c r="GZ70" s="105"/>
      <c r="HA70" s="105"/>
      <c r="HB70" s="105"/>
      <c r="HC70" s="105"/>
      <c r="HD70" s="105"/>
      <c r="HE70" s="105"/>
      <c r="HF70" s="105"/>
      <c r="HG70" s="105"/>
      <c r="HH70" s="105"/>
      <c r="HI70" s="105"/>
      <c r="HJ70" s="105"/>
      <c r="HK70" s="105"/>
      <c r="HL70" s="105"/>
      <c r="HM70" s="105"/>
      <c r="HN70" s="105"/>
      <c r="HO70" s="105"/>
      <c r="HP70" s="105"/>
      <c r="HQ70" s="105"/>
      <c r="HR70" s="105"/>
      <c r="HS70" s="105"/>
      <c r="HT70" s="105"/>
      <c r="HU70" s="105"/>
      <c r="HV70" s="105"/>
      <c r="HW70" s="105"/>
      <c r="HX70" s="105"/>
      <c r="HY70" s="105"/>
      <c r="HZ70" s="105"/>
      <c r="IA70" s="105"/>
      <c r="IB70" s="105"/>
      <c r="IC70" s="105"/>
      <c r="ID70" s="105"/>
      <c r="IE70" s="105"/>
      <c r="IF70" s="105"/>
      <c r="IG70" s="105"/>
      <c r="IH70" s="105"/>
      <c r="II70" s="105"/>
      <c r="IJ70" s="105"/>
      <c r="IK70" s="105"/>
      <c r="IL70" s="105"/>
      <c r="IM70" s="105"/>
      <c r="IN70" s="105"/>
      <c r="IO70" s="105"/>
      <c r="IP70" s="105"/>
      <c r="IQ70" s="105"/>
      <c r="IR70" s="105"/>
      <c r="IS70" s="105"/>
      <c r="IT70" s="105"/>
      <c r="IU70" s="105"/>
      <c r="IV70" s="105"/>
    </row>
    <row r="71" spans="1:256" ht="4.25" customHeight="1">
      <c r="A71" s="105"/>
      <c r="B71" s="134"/>
      <c r="C71" s="105"/>
      <c r="D71" s="105"/>
      <c r="E71" s="105"/>
      <c r="F71" s="105"/>
      <c r="G71" s="105"/>
      <c r="H71" s="105"/>
      <c r="I71" s="105"/>
      <c r="J71" s="105"/>
      <c r="K71" s="105"/>
      <c r="L71" s="105"/>
      <c r="M71" s="117"/>
      <c r="N71" s="105"/>
      <c r="O71" s="105"/>
      <c r="P71" s="105"/>
      <c r="Q71" s="105"/>
      <c r="R71" s="105"/>
      <c r="S71" s="105"/>
      <c r="T71" s="105"/>
      <c r="U71" s="105"/>
      <c r="V71" s="105"/>
      <c r="W71" s="105"/>
      <c r="X71" s="105"/>
      <c r="Y71" s="105"/>
      <c r="Z71" s="105"/>
      <c r="AA71" s="105"/>
      <c r="AB71" s="105"/>
      <c r="AC71" s="105"/>
      <c r="AD71" s="105"/>
      <c r="AE71" s="105"/>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c r="DR71" s="38"/>
      <c r="DS71" s="38"/>
      <c r="DT71" s="38"/>
      <c r="DU71" s="38"/>
      <c r="DV71" s="38"/>
      <c r="DW71" s="38"/>
      <c r="DX71" s="38"/>
      <c r="DY71" s="38"/>
      <c r="DZ71" s="38"/>
      <c r="EA71" s="38"/>
      <c r="EB71" s="38"/>
      <c r="EC71" s="38"/>
      <c r="ED71" s="38"/>
      <c r="EE71" s="38"/>
      <c r="EF71" s="38"/>
      <c r="EG71" s="38"/>
      <c r="EH71" s="38"/>
      <c r="EI71" s="38"/>
      <c r="EJ71" s="38"/>
      <c r="EK71" s="38"/>
      <c r="EL71" s="38"/>
      <c r="EM71" s="38"/>
      <c r="EN71" s="38"/>
      <c r="EO71" s="38"/>
      <c r="EP71" s="38"/>
      <c r="EQ71" s="38"/>
      <c r="ER71" s="38"/>
      <c r="ES71" s="38"/>
      <c r="ET71" s="38"/>
      <c r="EU71" s="38"/>
      <c r="EV71" s="38"/>
      <c r="EW71" s="38"/>
      <c r="EX71" s="38"/>
      <c r="EY71" s="38"/>
      <c r="EZ71" s="38"/>
      <c r="FA71" s="38"/>
      <c r="FB71" s="38"/>
      <c r="FC71" s="38"/>
      <c r="FD71" s="38"/>
      <c r="FE71" s="38"/>
      <c r="FF71" s="38"/>
      <c r="FG71" s="38"/>
      <c r="FH71" s="38"/>
      <c r="FI71" s="38"/>
      <c r="FJ71" s="38"/>
      <c r="FK71" s="38"/>
      <c r="FL71" s="38"/>
      <c r="FM71" s="38"/>
      <c r="FN71" s="38"/>
      <c r="FO71" s="38"/>
      <c r="FP71" s="38"/>
      <c r="FQ71" s="38"/>
      <c r="FR71" s="38"/>
      <c r="FS71" s="38"/>
      <c r="FT71" s="38"/>
      <c r="FU71" s="38"/>
      <c r="FV71" s="38"/>
      <c r="FW71" s="38"/>
      <c r="FX71" s="38"/>
      <c r="FY71" s="38"/>
      <c r="FZ71" s="38"/>
      <c r="GA71" s="38"/>
      <c r="GB71" s="38"/>
      <c r="GC71" s="38"/>
      <c r="GD71" s="38"/>
      <c r="GE71" s="38"/>
      <c r="GF71" s="38"/>
      <c r="GG71" s="38"/>
      <c r="GH71" s="38"/>
      <c r="GI71" s="38"/>
      <c r="GJ71" s="38"/>
      <c r="GK71" s="38"/>
      <c r="GL71" s="38"/>
      <c r="GM71" s="38"/>
      <c r="GN71" s="38"/>
      <c r="GO71" s="38"/>
      <c r="GP71" s="38"/>
      <c r="GQ71" s="38"/>
      <c r="GR71" s="38"/>
      <c r="GS71" s="38"/>
      <c r="GT71" s="38"/>
      <c r="GU71" s="38"/>
      <c r="GV71" s="38"/>
      <c r="GW71" s="38"/>
      <c r="GX71" s="38"/>
      <c r="GY71" s="38"/>
      <c r="GZ71" s="38"/>
      <c r="HA71" s="38"/>
      <c r="HB71" s="38"/>
      <c r="HC71" s="38"/>
      <c r="HD71" s="38"/>
      <c r="HE71" s="38"/>
      <c r="HF71" s="38"/>
      <c r="HG71" s="38"/>
      <c r="HH71" s="38"/>
      <c r="HI71" s="38"/>
      <c r="HJ71" s="38"/>
      <c r="HK71" s="38"/>
      <c r="HL71" s="38"/>
      <c r="HM71" s="38"/>
      <c r="HN71" s="38"/>
      <c r="HO71" s="38"/>
      <c r="HP71" s="38"/>
      <c r="HQ71" s="38"/>
      <c r="HR71" s="38"/>
      <c r="HS71" s="38"/>
      <c r="HT71" s="38"/>
      <c r="HU71" s="38"/>
      <c r="HV71" s="38"/>
      <c r="HW71" s="38"/>
      <c r="HX71" s="38"/>
      <c r="HY71" s="38"/>
      <c r="HZ71" s="38"/>
      <c r="IA71" s="38"/>
      <c r="IB71" s="38"/>
      <c r="IC71" s="38"/>
      <c r="ID71" s="38"/>
      <c r="IE71" s="38"/>
      <c r="IF71" s="38"/>
      <c r="IG71" s="38"/>
      <c r="IH71" s="38"/>
      <c r="II71" s="38"/>
      <c r="IJ71" s="38"/>
      <c r="IK71" s="38"/>
      <c r="IL71" s="38"/>
      <c r="IM71" s="38"/>
      <c r="IN71" s="38"/>
      <c r="IO71" s="38"/>
      <c r="IP71" s="38"/>
      <c r="IQ71" s="38"/>
      <c r="IR71" s="38"/>
      <c r="IS71" s="38"/>
      <c r="IT71" s="38"/>
      <c r="IU71" s="38"/>
      <c r="IV71" s="38"/>
    </row>
    <row r="72" spans="1:256" s="28" customFormat="1" ht="3.5" hidden="1" customHeight="1">
      <c r="A72" s="105"/>
      <c r="B72" s="134"/>
      <c r="C72" s="105"/>
      <c r="D72" s="105"/>
      <c r="E72" s="105"/>
      <c r="F72" s="105"/>
      <c r="G72" s="105"/>
      <c r="H72" s="105"/>
      <c r="I72" s="105"/>
      <c r="J72" s="105"/>
      <c r="K72" s="105"/>
      <c r="L72" s="105"/>
      <c r="M72" s="117"/>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c r="GQ72" s="105"/>
      <c r="GR72" s="105"/>
      <c r="GS72" s="105"/>
      <c r="GT72" s="105"/>
      <c r="GU72" s="105"/>
      <c r="GV72" s="105"/>
      <c r="GW72" s="105"/>
      <c r="GX72" s="105"/>
      <c r="GY72" s="105"/>
      <c r="GZ72" s="105"/>
      <c r="HA72" s="105"/>
      <c r="HB72" s="105"/>
      <c r="HC72" s="105"/>
      <c r="HD72" s="105"/>
      <c r="HE72" s="105"/>
      <c r="HF72" s="105"/>
      <c r="HG72" s="105"/>
      <c r="HH72" s="105"/>
      <c r="HI72" s="105"/>
      <c r="HJ72" s="105"/>
      <c r="HK72" s="105"/>
      <c r="HL72" s="105"/>
      <c r="HM72" s="105"/>
      <c r="HN72" s="105"/>
      <c r="HO72" s="105"/>
      <c r="HP72" s="105"/>
      <c r="HQ72" s="105"/>
      <c r="HR72" s="105"/>
      <c r="HS72" s="105"/>
      <c r="HT72" s="105"/>
      <c r="HU72" s="105"/>
      <c r="HV72" s="105"/>
      <c r="HW72" s="105"/>
      <c r="HX72" s="105"/>
      <c r="HY72" s="105"/>
      <c r="HZ72" s="105"/>
      <c r="IA72" s="105"/>
      <c r="IB72" s="105"/>
      <c r="IC72" s="105"/>
      <c r="ID72" s="105"/>
      <c r="IE72" s="105"/>
      <c r="IF72" s="105"/>
      <c r="IG72" s="105"/>
      <c r="IH72" s="105"/>
      <c r="II72" s="105"/>
      <c r="IJ72" s="105"/>
      <c r="IK72" s="105"/>
      <c r="IL72" s="105"/>
      <c r="IM72" s="105"/>
      <c r="IN72" s="105"/>
      <c r="IO72" s="105"/>
      <c r="IP72" s="105"/>
      <c r="IQ72" s="105"/>
      <c r="IR72" s="105"/>
      <c r="IS72" s="105"/>
      <c r="IT72" s="105"/>
      <c r="IU72" s="105"/>
      <c r="IV72" s="105"/>
    </row>
    <row r="73" spans="1:256" s="28" customFormat="1" ht="12.5" hidden="1" customHeight="1">
      <c r="A73" s="105"/>
      <c r="B73" s="138"/>
      <c r="C73" s="117"/>
      <c r="D73" s="117"/>
      <c r="E73" s="117"/>
      <c r="F73" s="117"/>
      <c r="G73" s="117"/>
      <c r="H73" s="117"/>
      <c r="I73" s="117"/>
      <c r="J73" s="117"/>
      <c r="K73" s="117"/>
      <c r="L73" s="117"/>
      <c r="M73" s="117"/>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c r="CL73" s="105"/>
      <c r="CM73" s="105"/>
      <c r="CN73" s="105"/>
      <c r="CO73" s="105"/>
      <c r="CP73" s="105"/>
      <c r="CQ73" s="105"/>
      <c r="CR73" s="105"/>
      <c r="CS73" s="105"/>
      <c r="CT73" s="105"/>
      <c r="CU73" s="105"/>
      <c r="CV73" s="105"/>
      <c r="CW73" s="105"/>
      <c r="CX73" s="105"/>
      <c r="CY73" s="105"/>
      <c r="CZ73" s="105"/>
      <c r="DA73" s="105"/>
      <c r="DB73" s="105"/>
      <c r="DC73" s="105"/>
      <c r="DD73" s="105"/>
      <c r="DE73" s="105"/>
      <c r="DF73" s="105"/>
      <c r="DG73" s="105"/>
      <c r="DH73" s="105"/>
      <c r="DI73" s="105"/>
      <c r="DJ73" s="105"/>
      <c r="DK73" s="105"/>
      <c r="DL73" s="105"/>
      <c r="DM73" s="105"/>
      <c r="DN73" s="105"/>
      <c r="DO73" s="105"/>
      <c r="DP73" s="105"/>
      <c r="DQ73" s="105"/>
      <c r="DR73" s="105"/>
      <c r="DS73" s="105"/>
      <c r="DT73" s="105"/>
      <c r="DU73" s="105"/>
      <c r="DV73" s="105"/>
      <c r="DW73" s="105"/>
      <c r="DX73" s="105"/>
      <c r="DY73" s="105"/>
      <c r="DZ73" s="105"/>
      <c r="EA73" s="105"/>
      <c r="EB73" s="105"/>
      <c r="EC73" s="105"/>
      <c r="ED73" s="105"/>
      <c r="EE73" s="105"/>
      <c r="EF73" s="105"/>
      <c r="EG73" s="105"/>
      <c r="EH73" s="105"/>
      <c r="EI73" s="105"/>
      <c r="EJ73" s="105"/>
      <c r="EK73" s="105"/>
      <c r="EL73" s="105"/>
      <c r="EM73" s="105"/>
      <c r="EN73" s="105"/>
      <c r="EO73" s="105"/>
      <c r="EP73" s="105"/>
      <c r="EQ73" s="105"/>
      <c r="ER73" s="105"/>
      <c r="ES73" s="105"/>
      <c r="ET73" s="105"/>
      <c r="EU73" s="105"/>
      <c r="EV73" s="105"/>
      <c r="EW73" s="105"/>
      <c r="EX73" s="105"/>
      <c r="EY73" s="105"/>
      <c r="EZ73" s="105"/>
      <c r="FA73" s="105"/>
      <c r="FB73" s="105"/>
      <c r="FC73" s="105"/>
      <c r="FD73" s="105"/>
      <c r="FE73" s="105"/>
      <c r="FF73" s="105"/>
      <c r="FG73" s="105"/>
      <c r="FH73" s="105"/>
      <c r="FI73" s="105"/>
      <c r="FJ73" s="105"/>
      <c r="FK73" s="105"/>
      <c r="FL73" s="105"/>
      <c r="FM73" s="105"/>
      <c r="FN73" s="105"/>
      <c r="FO73" s="105"/>
      <c r="FP73" s="105"/>
      <c r="FQ73" s="105"/>
      <c r="FR73" s="105"/>
      <c r="FS73" s="105"/>
      <c r="FT73" s="105"/>
      <c r="FU73" s="105"/>
      <c r="FV73" s="105"/>
      <c r="FW73" s="105"/>
      <c r="FX73" s="105"/>
      <c r="FY73" s="105"/>
      <c r="FZ73" s="105"/>
      <c r="GA73" s="105"/>
      <c r="GB73" s="105"/>
      <c r="GC73" s="105"/>
      <c r="GD73" s="105"/>
      <c r="GE73" s="105"/>
      <c r="GF73" s="105"/>
      <c r="GG73" s="105"/>
      <c r="GH73" s="105"/>
      <c r="GI73" s="105"/>
      <c r="GJ73" s="105"/>
      <c r="GK73" s="105"/>
      <c r="GL73" s="105"/>
      <c r="GM73" s="105"/>
      <c r="GN73" s="105"/>
      <c r="GO73" s="105"/>
      <c r="GP73" s="105"/>
      <c r="GQ73" s="105"/>
      <c r="GR73" s="105"/>
      <c r="GS73" s="105"/>
      <c r="GT73" s="105"/>
      <c r="GU73" s="105"/>
      <c r="GV73" s="105"/>
      <c r="GW73" s="105"/>
      <c r="GX73" s="105"/>
      <c r="GY73" s="105"/>
      <c r="GZ73" s="105"/>
      <c r="HA73" s="105"/>
      <c r="HB73" s="105"/>
      <c r="HC73" s="105"/>
      <c r="HD73" s="105"/>
      <c r="HE73" s="105"/>
      <c r="HF73" s="105"/>
      <c r="HG73" s="105"/>
      <c r="HH73" s="105"/>
      <c r="HI73" s="105"/>
      <c r="HJ73" s="105"/>
      <c r="HK73" s="105"/>
      <c r="HL73" s="105"/>
      <c r="HM73" s="105"/>
      <c r="HN73" s="105"/>
      <c r="HO73" s="105"/>
      <c r="HP73" s="105"/>
      <c r="HQ73" s="105"/>
      <c r="HR73" s="105"/>
      <c r="HS73" s="105"/>
      <c r="HT73" s="105"/>
      <c r="HU73" s="105"/>
      <c r="HV73" s="105"/>
      <c r="HW73" s="105"/>
      <c r="HX73" s="105"/>
      <c r="HY73" s="105"/>
      <c r="HZ73" s="105"/>
      <c r="IA73" s="105"/>
      <c r="IB73" s="105"/>
      <c r="IC73" s="105"/>
      <c r="ID73" s="105"/>
      <c r="IE73" s="105"/>
      <c r="IF73" s="105"/>
      <c r="IG73" s="105"/>
      <c r="IH73" s="105"/>
      <c r="II73" s="105"/>
      <c r="IJ73" s="105"/>
      <c r="IK73" s="105"/>
      <c r="IL73" s="105"/>
      <c r="IM73" s="105"/>
      <c r="IN73" s="105"/>
      <c r="IO73" s="105"/>
      <c r="IP73" s="105"/>
      <c r="IQ73" s="105"/>
      <c r="IR73" s="105"/>
      <c r="IS73" s="105"/>
      <c r="IT73" s="105"/>
      <c r="IU73" s="105"/>
      <c r="IV73" s="105"/>
    </row>
    <row r="74" spans="1:256" s="28" customFormat="1" ht="27.5" customHeight="1">
      <c r="A74" s="105"/>
      <c r="B74" s="480" t="s">
        <v>121</v>
      </c>
      <c r="C74" s="480"/>
      <c r="D74" s="480"/>
      <c r="E74" s="480"/>
      <c r="F74" s="480"/>
      <c r="G74" s="480"/>
      <c r="H74" s="480"/>
      <c r="I74" s="480"/>
      <c r="J74" s="480"/>
      <c r="K74" s="480"/>
      <c r="L74" s="480"/>
      <c r="M74" s="480"/>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2"/>
      <c r="HG74" s="32"/>
      <c r="HH74" s="32"/>
      <c r="HI74" s="32"/>
      <c r="HJ74" s="32"/>
      <c r="HK74" s="32"/>
      <c r="HL74" s="32"/>
      <c r="HM74" s="32"/>
      <c r="HN74" s="32"/>
      <c r="HO74" s="32"/>
      <c r="HP74" s="32"/>
      <c r="HQ74" s="32"/>
      <c r="HR74" s="32"/>
      <c r="HS74" s="32"/>
      <c r="HT74" s="32"/>
      <c r="HU74" s="32"/>
      <c r="HV74" s="32"/>
      <c r="HW74" s="32"/>
      <c r="HX74" s="32"/>
      <c r="HY74" s="32"/>
      <c r="HZ74" s="32"/>
      <c r="IA74" s="32"/>
      <c r="IB74" s="32"/>
      <c r="IC74" s="32"/>
      <c r="ID74" s="32"/>
      <c r="IE74" s="32"/>
      <c r="IF74" s="32"/>
      <c r="IG74" s="32"/>
      <c r="IH74" s="32"/>
      <c r="II74" s="32"/>
      <c r="IJ74" s="32"/>
      <c r="IK74" s="32"/>
      <c r="IL74" s="32"/>
      <c r="IM74" s="32"/>
      <c r="IN74" s="32"/>
      <c r="IO74" s="32"/>
      <c r="IP74" s="32"/>
      <c r="IQ74" s="32"/>
      <c r="IR74" s="32"/>
      <c r="IS74" s="32"/>
      <c r="IT74" s="32"/>
      <c r="IU74" s="32"/>
      <c r="IV74" s="32"/>
    </row>
    <row r="75" spans="1:256" s="28" customFormat="1" ht="23.5" customHeight="1">
      <c r="A75" s="105"/>
      <c r="B75" s="439" t="s">
        <v>89</v>
      </c>
      <c r="C75" s="439"/>
      <c r="D75" s="439"/>
      <c r="E75" s="439"/>
      <c r="F75" s="439"/>
      <c r="G75" s="439"/>
      <c r="H75" s="439"/>
      <c r="I75" s="439"/>
      <c r="J75" s="439"/>
      <c r="K75" s="439"/>
      <c r="L75" s="439"/>
      <c r="M75" s="439"/>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row>
    <row r="76" spans="1:256" s="28" customFormat="1" ht="23.5" customHeight="1">
      <c r="A76" s="105"/>
      <c r="B76" s="416" t="s">
        <v>780</v>
      </c>
      <c r="C76" s="416"/>
      <c r="D76" s="416"/>
      <c r="E76" s="416"/>
      <c r="F76" s="416"/>
      <c r="G76" s="416"/>
      <c r="H76" s="416"/>
      <c r="I76" s="416"/>
      <c r="J76" s="416"/>
      <c r="K76" s="416"/>
      <c r="L76" s="416"/>
      <c r="M76" s="416"/>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row>
    <row r="77" spans="1:256" s="28" customFormat="1" ht="22.25" customHeight="1">
      <c r="A77" s="105"/>
      <c r="B77" s="439" t="s">
        <v>574</v>
      </c>
      <c r="C77" s="439"/>
      <c r="D77" s="439"/>
      <c r="E77" s="439"/>
      <c r="F77" s="439"/>
      <c r="G77" s="439"/>
      <c r="H77" s="439"/>
      <c r="I77" s="439"/>
      <c r="J77" s="439"/>
      <c r="K77" s="439"/>
      <c r="L77" s="439"/>
      <c r="M77" s="439"/>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2"/>
      <c r="HG77" s="32"/>
      <c r="HH77" s="32"/>
      <c r="HI77" s="32"/>
      <c r="HJ77" s="32"/>
      <c r="HK77" s="32"/>
      <c r="HL77" s="32"/>
      <c r="HM77" s="32"/>
      <c r="HN77" s="32"/>
      <c r="HO77" s="32"/>
      <c r="HP77" s="32"/>
      <c r="HQ77" s="32"/>
      <c r="HR77" s="32"/>
      <c r="HS77" s="32"/>
      <c r="HT77" s="32"/>
      <c r="HU77" s="32"/>
      <c r="HV77" s="32"/>
      <c r="HW77" s="32"/>
      <c r="HX77" s="32"/>
      <c r="HY77" s="32"/>
      <c r="HZ77" s="32"/>
      <c r="IA77" s="32"/>
      <c r="IB77" s="32"/>
      <c r="IC77" s="32"/>
      <c r="ID77" s="32"/>
      <c r="IE77" s="32"/>
      <c r="IF77" s="32"/>
      <c r="IG77" s="32"/>
      <c r="IH77" s="32"/>
      <c r="II77" s="32"/>
      <c r="IJ77" s="32"/>
      <c r="IK77" s="32"/>
      <c r="IL77" s="32"/>
      <c r="IM77" s="32"/>
      <c r="IN77" s="32"/>
      <c r="IO77" s="32"/>
      <c r="IP77" s="32"/>
      <c r="IQ77" s="32"/>
      <c r="IR77" s="32"/>
      <c r="IS77" s="32"/>
      <c r="IT77" s="32"/>
      <c r="IU77" s="32"/>
      <c r="IV77" s="32"/>
    </row>
    <row r="78" spans="1:256" s="28" customFormat="1" ht="41" customHeight="1">
      <c r="A78" s="105"/>
      <c r="B78" s="491" t="s">
        <v>712</v>
      </c>
      <c r="C78" s="491"/>
      <c r="D78" s="491"/>
      <c r="E78" s="491"/>
      <c r="F78" s="491"/>
      <c r="G78" s="491"/>
      <c r="H78" s="491"/>
      <c r="I78" s="491"/>
      <c r="J78" s="491"/>
      <c r="K78" s="491"/>
      <c r="L78" s="491"/>
      <c r="M78" s="491"/>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2"/>
      <c r="HG78" s="32"/>
      <c r="HH78" s="32"/>
      <c r="HI78" s="32"/>
      <c r="HJ78" s="32"/>
      <c r="HK78" s="32"/>
      <c r="HL78" s="32"/>
      <c r="HM78" s="32"/>
      <c r="HN78" s="32"/>
      <c r="HO78" s="32"/>
      <c r="HP78" s="32"/>
      <c r="HQ78" s="32"/>
      <c r="HR78" s="32"/>
      <c r="HS78" s="32"/>
      <c r="HT78" s="32"/>
      <c r="HU78" s="32"/>
      <c r="HV78" s="32"/>
      <c r="HW78" s="32"/>
      <c r="HX78" s="32"/>
      <c r="HY78" s="32"/>
      <c r="HZ78" s="32"/>
      <c r="IA78" s="32"/>
      <c r="IB78" s="32"/>
      <c r="IC78" s="32"/>
      <c r="ID78" s="32"/>
      <c r="IE78" s="32"/>
      <c r="IF78" s="32"/>
      <c r="IG78" s="32"/>
      <c r="IH78" s="32"/>
      <c r="II78" s="32"/>
      <c r="IJ78" s="32"/>
      <c r="IK78" s="32"/>
      <c r="IL78" s="32"/>
      <c r="IM78" s="32"/>
      <c r="IN78" s="32"/>
      <c r="IO78" s="32"/>
      <c r="IP78" s="32"/>
      <c r="IQ78" s="32"/>
      <c r="IR78" s="32"/>
      <c r="IS78" s="32"/>
      <c r="IT78" s="32"/>
      <c r="IU78" s="32"/>
      <c r="IV78" s="32"/>
    </row>
    <row r="79" spans="1:256" s="28" customFormat="1" ht="18.5" customHeight="1">
      <c r="A79" s="105"/>
      <c r="B79" s="439" t="s">
        <v>683</v>
      </c>
      <c r="C79" s="439"/>
      <c r="D79" s="439"/>
      <c r="E79" s="439"/>
      <c r="F79" s="439"/>
      <c r="G79" s="439"/>
      <c r="H79" s="439"/>
      <c r="I79" s="439"/>
      <c r="J79" s="439"/>
      <c r="K79" s="439"/>
      <c r="L79" s="439"/>
      <c r="M79" s="167"/>
    </row>
    <row r="80" spans="1:256" s="28" customFormat="1">
      <c r="A80" s="105"/>
      <c r="B80" s="491" t="s">
        <v>684</v>
      </c>
      <c r="C80" s="491"/>
      <c r="D80" s="491"/>
      <c r="E80" s="491"/>
      <c r="F80" s="491"/>
      <c r="G80" s="491"/>
      <c r="H80" s="491"/>
      <c r="I80" s="491"/>
      <c r="J80" s="491"/>
      <c r="K80" s="491"/>
      <c r="L80" s="491"/>
      <c r="M80" s="491"/>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2"/>
      <c r="FG80" s="32"/>
      <c r="FH80" s="32"/>
      <c r="FI80" s="32"/>
      <c r="FJ80" s="32"/>
      <c r="FK80" s="32"/>
      <c r="FL80" s="32"/>
      <c r="FM80" s="32"/>
      <c r="FN80" s="32"/>
      <c r="FO80" s="32"/>
      <c r="FP80" s="32"/>
      <c r="FQ80" s="32"/>
      <c r="FR80" s="32"/>
      <c r="FS80" s="32"/>
      <c r="FT80" s="32"/>
      <c r="FU80" s="32"/>
      <c r="FV80" s="32"/>
      <c r="FW80" s="32"/>
      <c r="FX80" s="32"/>
      <c r="FY80" s="32"/>
      <c r="FZ80" s="32"/>
      <c r="GA80" s="32"/>
      <c r="GB80" s="32"/>
      <c r="GC80" s="32"/>
      <c r="GD80" s="32"/>
      <c r="GE80" s="32"/>
      <c r="GF80" s="32"/>
      <c r="GG80" s="32"/>
      <c r="GH80" s="32"/>
      <c r="GI80" s="32"/>
      <c r="GJ80" s="32"/>
      <c r="GK80" s="32"/>
      <c r="GL80" s="32"/>
      <c r="GM80" s="32"/>
      <c r="GN80" s="32"/>
      <c r="GO80" s="32"/>
      <c r="GP80" s="32"/>
      <c r="GQ80" s="32"/>
      <c r="GR80" s="32"/>
      <c r="GS80" s="32"/>
      <c r="GT80" s="32"/>
      <c r="GU80" s="32"/>
      <c r="GV80" s="32"/>
      <c r="GW80" s="32"/>
      <c r="GX80" s="32"/>
      <c r="GY80" s="32"/>
      <c r="GZ80" s="32"/>
      <c r="HA80" s="32"/>
      <c r="HB80" s="32"/>
      <c r="HC80" s="32"/>
      <c r="HD80" s="32"/>
      <c r="HE80" s="32"/>
      <c r="HF80" s="32"/>
      <c r="HG80" s="32"/>
      <c r="HH80" s="32"/>
      <c r="HI80" s="32"/>
      <c r="HJ80" s="32"/>
      <c r="HK80" s="32"/>
      <c r="HL80" s="32"/>
      <c r="HM80" s="32"/>
      <c r="HN80" s="32"/>
      <c r="HO80" s="32"/>
      <c r="HP80" s="32"/>
      <c r="HQ80" s="32"/>
      <c r="HR80" s="32"/>
      <c r="HS80" s="32"/>
      <c r="HT80" s="32"/>
      <c r="HU80" s="32"/>
      <c r="HV80" s="32"/>
      <c r="HW80" s="32"/>
      <c r="HX80" s="32"/>
      <c r="HY80" s="32"/>
      <c r="HZ80" s="32"/>
      <c r="IA80" s="32"/>
      <c r="IB80" s="32"/>
      <c r="IC80" s="32"/>
      <c r="ID80" s="32"/>
      <c r="IE80" s="32"/>
      <c r="IF80" s="32"/>
      <c r="IG80" s="32"/>
      <c r="IH80" s="32"/>
      <c r="II80" s="32"/>
      <c r="IJ80" s="32"/>
      <c r="IK80" s="32"/>
      <c r="IL80" s="32"/>
      <c r="IM80" s="32"/>
      <c r="IN80" s="32"/>
      <c r="IO80" s="32"/>
      <c r="IP80" s="32"/>
      <c r="IQ80" s="32"/>
      <c r="IR80" s="32"/>
      <c r="IS80" s="32"/>
      <c r="IT80" s="32"/>
      <c r="IU80" s="32"/>
      <c r="IV80" s="32"/>
    </row>
    <row r="81" spans="1:256" s="28" customFormat="1">
      <c r="A81" s="105"/>
      <c r="B81" s="261"/>
      <c r="C81" s="261"/>
      <c r="D81" s="261"/>
      <c r="E81" s="261"/>
      <c r="F81" s="261"/>
      <c r="G81" s="261"/>
      <c r="H81" s="261"/>
      <c r="I81" s="261"/>
      <c r="J81" s="261"/>
      <c r="K81" s="261"/>
      <c r="L81" s="261"/>
      <c r="M81" s="261"/>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c r="AL81" s="107"/>
      <c r="AM81" s="107"/>
      <c r="AN81" s="107"/>
      <c r="AO81" s="107"/>
      <c r="AP81" s="107"/>
      <c r="AQ81" s="107"/>
      <c r="AR81" s="107"/>
      <c r="AS81" s="107"/>
      <c r="AT81" s="107"/>
      <c r="AU81" s="107"/>
      <c r="AV81" s="107"/>
      <c r="AW81" s="107"/>
      <c r="AX81" s="107"/>
      <c r="AY81" s="107"/>
      <c r="AZ81" s="107"/>
      <c r="BA81" s="107"/>
      <c r="BB81" s="107"/>
      <c r="BC81" s="107"/>
      <c r="BD81" s="107"/>
      <c r="BE81" s="107"/>
      <c r="BF81" s="107"/>
      <c r="BG81" s="107"/>
      <c r="BH81" s="107"/>
      <c r="BI81" s="107"/>
      <c r="BJ81" s="107"/>
      <c r="BK81" s="107"/>
      <c r="BL81" s="107"/>
      <c r="BM81" s="107"/>
      <c r="BN81" s="107"/>
      <c r="BO81" s="107"/>
      <c r="BP81" s="107"/>
      <c r="BQ81" s="107"/>
      <c r="BR81" s="107"/>
      <c r="BS81" s="107"/>
      <c r="BT81" s="107"/>
      <c r="BU81" s="107"/>
      <c r="BV81" s="107"/>
      <c r="BW81" s="107"/>
      <c r="BX81" s="107"/>
      <c r="BY81" s="107"/>
      <c r="BZ81" s="107"/>
      <c r="CA81" s="107"/>
      <c r="CB81" s="107"/>
      <c r="CC81" s="107"/>
      <c r="CD81" s="107"/>
      <c r="CE81" s="107"/>
      <c r="CF81" s="107"/>
      <c r="CG81" s="107"/>
      <c r="CH81" s="107"/>
      <c r="CI81" s="107"/>
      <c r="CJ81" s="107"/>
      <c r="CK81" s="107"/>
      <c r="CL81" s="107"/>
      <c r="CM81" s="107"/>
      <c r="CN81" s="107"/>
      <c r="CO81" s="107"/>
      <c r="CP81" s="107"/>
      <c r="CQ81" s="107"/>
      <c r="CR81" s="107"/>
      <c r="CS81" s="107"/>
      <c r="CT81" s="107"/>
      <c r="CU81" s="107"/>
      <c r="CV81" s="107"/>
      <c r="CW81" s="107"/>
      <c r="CX81" s="107"/>
      <c r="CY81" s="107"/>
      <c r="CZ81" s="107"/>
      <c r="DA81" s="107"/>
      <c r="DB81" s="107"/>
      <c r="DC81" s="107"/>
      <c r="DD81" s="107"/>
      <c r="DE81" s="107"/>
      <c r="DF81" s="107"/>
      <c r="DG81" s="107"/>
      <c r="DH81" s="107"/>
      <c r="DI81" s="107"/>
      <c r="DJ81" s="107"/>
      <c r="DK81" s="107"/>
      <c r="DL81" s="107"/>
      <c r="DM81" s="107"/>
      <c r="DN81" s="107"/>
      <c r="DO81" s="107"/>
      <c r="DP81" s="107"/>
      <c r="DQ81" s="107"/>
      <c r="DR81" s="107"/>
      <c r="DS81" s="107"/>
      <c r="DT81" s="107"/>
      <c r="DU81" s="107"/>
      <c r="DV81" s="107"/>
      <c r="DW81" s="107"/>
      <c r="DX81" s="107"/>
      <c r="DY81" s="107"/>
      <c r="DZ81" s="107"/>
      <c r="EA81" s="107"/>
      <c r="EB81" s="107"/>
      <c r="EC81" s="107"/>
      <c r="ED81" s="107"/>
      <c r="EE81" s="107"/>
      <c r="EF81" s="107"/>
      <c r="EG81" s="107"/>
      <c r="EH81" s="107"/>
      <c r="EI81" s="107"/>
      <c r="EJ81" s="107"/>
      <c r="EK81" s="107"/>
      <c r="EL81" s="107"/>
      <c r="EM81" s="107"/>
      <c r="EN81" s="107"/>
      <c r="EO81" s="107"/>
      <c r="EP81" s="107"/>
      <c r="EQ81" s="107"/>
      <c r="ER81" s="107"/>
      <c r="ES81" s="107"/>
      <c r="ET81" s="107"/>
      <c r="EU81" s="107"/>
      <c r="EV81" s="107"/>
      <c r="EW81" s="107"/>
      <c r="EX81" s="107"/>
      <c r="EY81" s="107"/>
      <c r="EZ81" s="107"/>
      <c r="FA81" s="107"/>
      <c r="FB81" s="107"/>
      <c r="FC81" s="107"/>
      <c r="FD81" s="107"/>
      <c r="FE81" s="107"/>
      <c r="FF81" s="107"/>
      <c r="FG81" s="107"/>
      <c r="FH81" s="107"/>
      <c r="FI81" s="107"/>
      <c r="FJ81" s="107"/>
      <c r="FK81" s="107"/>
      <c r="FL81" s="107"/>
      <c r="FM81" s="107"/>
      <c r="FN81" s="107"/>
      <c r="FO81" s="107"/>
      <c r="FP81" s="107"/>
      <c r="FQ81" s="107"/>
      <c r="FR81" s="107"/>
      <c r="FS81" s="107"/>
      <c r="FT81" s="107"/>
      <c r="FU81" s="107"/>
      <c r="FV81" s="107"/>
      <c r="FW81" s="107"/>
      <c r="FX81" s="107"/>
      <c r="FY81" s="107"/>
      <c r="FZ81" s="107"/>
      <c r="GA81" s="107"/>
      <c r="GB81" s="107"/>
      <c r="GC81" s="107"/>
      <c r="GD81" s="107"/>
      <c r="GE81" s="107"/>
      <c r="GF81" s="107"/>
      <c r="GG81" s="107"/>
      <c r="GH81" s="107"/>
      <c r="GI81" s="107"/>
      <c r="GJ81" s="107"/>
      <c r="GK81" s="107"/>
      <c r="GL81" s="107"/>
      <c r="GM81" s="107"/>
      <c r="GN81" s="107"/>
      <c r="GO81" s="107"/>
      <c r="GP81" s="107"/>
      <c r="GQ81" s="107"/>
      <c r="GR81" s="107"/>
      <c r="GS81" s="107"/>
      <c r="GT81" s="107"/>
      <c r="GU81" s="107"/>
      <c r="GV81" s="107"/>
      <c r="GW81" s="107"/>
      <c r="GX81" s="107"/>
      <c r="GY81" s="107"/>
      <c r="GZ81" s="107"/>
      <c r="HA81" s="107"/>
      <c r="HB81" s="107"/>
      <c r="HC81" s="107"/>
      <c r="HD81" s="107"/>
      <c r="HE81" s="107"/>
      <c r="HF81" s="107"/>
      <c r="HG81" s="107"/>
      <c r="HH81" s="107"/>
      <c r="HI81" s="107"/>
      <c r="HJ81" s="107"/>
      <c r="HK81" s="107"/>
      <c r="HL81" s="107"/>
      <c r="HM81" s="107"/>
      <c r="HN81" s="107"/>
      <c r="HO81" s="107"/>
      <c r="HP81" s="107"/>
      <c r="HQ81" s="107"/>
      <c r="HR81" s="107"/>
      <c r="HS81" s="107"/>
      <c r="HT81" s="107"/>
      <c r="HU81" s="107"/>
      <c r="HV81" s="107"/>
      <c r="HW81" s="107"/>
      <c r="HX81" s="107"/>
      <c r="HY81" s="107"/>
      <c r="HZ81" s="107"/>
      <c r="IA81" s="107"/>
      <c r="IB81" s="107"/>
      <c r="IC81" s="107"/>
      <c r="ID81" s="107"/>
      <c r="IE81" s="107"/>
      <c r="IF81" s="107"/>
      <c r="IG81" s="107"/>
      <c r="IH81" s="107"/>
      <c r="II81" s="107"/>
      <c r="IJ81" s="107"/>
      <c r="IK81" s="107"/>
      <c r="IL81" s="107"/>
      <c r="IM81" s="107"/>
      <c r="IN81" s="107"/>
      <c r="IO81" s="107"/>
      <c r="IP81" s="107"/>
      <c r="IQ81" s="107"/>
      <c r="IR81" s="107"/>
      <c r="IS81" s="107"/>
      <c r="IT81" s="107"/>
      <c r="IU81" s="107"/>
      <c r="IV81" s="107"/>
    </row>
    <row r="82" spans="1:256" s="32" customFormat="1">
      <c r="B82" s="439" t="s">
        <v>747</v>
      </c>
      <c r="C82" s="439"/>
      <c r="D82" s="439"/>
      <c r="E82" s="439"/>
      <c r="F82" s="439"/>
      <c r="G82" s="439"/>
      <c r="H82" s="439"/>
      <c r="I82" s="439"/>
      <c r="J82" s="439"/>
      <c r="K82" s="439"/>
      <c r="L82" s="439"/>
      <c r="M82" s="167"/>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c r="FH82" s="28"/>
      <c r="FI82" s="28"/>
      <c r="FJ82" s="28"/>
      <c r="FK82" s="28"/>
      <c r="FL82" s="28"/>
      <c r="FM82" s="28"/>
      <c r="FN82" s="28"/>
      <c r="FO82" s="28"/>
      <c r="FP82" s="28"/>
      <c r="FQ82" s="28"/>
      <c r="FR82" s="28"/>
      <c r="FS82" s="28"/>
      <c r="FT82" s="28"/>
      <c r="FU82" s="28"/>
      <c r="FV82" s="28"/>
      <c r="FW82" s="28"/>
      <c r="FX82" s="28"/>
      <c r="FY82" s="28"/>
      <c r="FZ82" s="28"/>
      <c r="GA82" s="28"/>
      <c r="GB82" s="28"/>
      <c r="GC82" s="28"/>
      <c r="GD82" s="28"/>
      <c r="GE82" s="28"/>
      <c r="GF82" s="28"/>
      <c r="GG82" s="28"/>
      <c r="GH82" s="28"/>
      <c r="GI82" s="28"/>
      <c r="GJ82" s="28"/>
      <c r="GK82" s="28"/>
      <c r="GL82" s="28"/>
      <c r="GM82" s="28"/>
      <c r="GN82" s="28"/>
      <c r="GO82" s="28"/>
      <c r="GP82" s="28"/>
      <c r="GQ82" s="28"/>
      <c r="GR82" s="28"/>
      <c r="GS82" s="28"/>
      <c r="GT82" s="28"/>
      <c r="GU82" s="28"/>
      <c r="GV82" s="28"/>
      <c r="GW82" s="28"/>
      <c r="GX82" s="28"/>
      <c r="GY82" s="28"/>
      <c r="GZ82" s="28"/>
      <c r="HA82" s="28"/>
      <c r="HB82" s="28"/>
      <c r="HC82" s="28"/>
      <c r="HD82" s="28"/>
      <c r="HE82" s="28"/>
      <c r="HF82" s="28"/>
      <c r="HG82" s="28"/>
      <c r="HH82" s="28"/>
      <c r="HI82" s="28"/>
      <c r="HJ82" s="28"/>
      <c r="HK82" s="28"/>
      <c r="HL82" s="28"/>
      <c r="HM82" s="28"/>
      <c r="HN82" s="28"/>
      <c r="HO82" s="28"/>
      <c r="HP82" s="28"/>
      <c r="HQ82" s="28"/>
      <c r="HR82" s="28"/>
      <c r="HS82" s="28"/>
      <c r="HT82" s="28"/>
      <c r="HU82" s="28"/>
      <c r="HV82" s="28"/>
      <c r="HW82" s="28"/>
      <c r="HX82" s="28"/>
      <c r="HY82" s="28"/>
      <c r="HZ82" s="28"/>
      <c r="IA82" s="28"/>
      <c r="IB82" s="28"/>
      <c r="IC82" s="28"/>
      <c r="ID82" s="28"/>
      <c r="IE82" s="28"/>
      <c r="IF82" s="28"/>
      <c r="IG82" s="28"/>
      <c r="IH82" s="28"/>
      <c r="II82" s="28"/>
      <c r="IJ82" s="28"/>
      <c r="IK82" s="28"/>
      <c r="IL82" s="28"/>
      <c r="IM82" s="28"/>
      <c r="IN82" s="28"/>
      <c r="IO82" s="28"/>
      <c r="IP82" s="28"/>
      <c r="IQ82" s="28"/>
      <c r="IR82" s="28"/>
      <c r="IS82" s="28"/>
      <c r="IT82" s="28"/>
      <c r="IU82" s="28"/>
      <c r="IV82" s="28"/>
    </row>
    <row r="83" spans="1:256" s="28" customFormat="1">
      <c r="B83" s="527" t="s">
        <v>746</v>
      </c>
      <c r="C83" s="527"/>
      <c r="D83" s="527"/>
      <c r="E83" s="527"/>
      <c r="F83" s="527"/>
      <c r="G83" s="527"/>
      <c r="H83" s="527"/>
      <c r="I83" s="527"/>
      <c r="J83" s="527"/>
      <c r="K83" s="527"/>
      <c r="L83" s="105"/>
    </row>
    <row r="84" spans="1:256" s="141" customFormat="1" ht="8">
      <c r="B84" s="307"/>
      <c r="C84" s="307"/>
      <c r="D84" s="307"/>
      <c r="E84" s="307"/>
      <c r="F84" s="307"/>
      <c r="G84" s="307"/>
      <c r="H84" s="307"/>
      <c r="I84" s="307"/>
      <c r="J84" s="307"/>
      <c r="K84" s="307"/>
      <c r="L84" s="307"/>
    </row>
    <row r="85" spans="1:256" s="28" customFormat="1">
      <c r="B85" s="439" t="s">
        <v>749</v>
      </c>
      <c r="C85" s="439"/>
      <c r="D85" s="439"/>
      <c r="E85" s="439"/>
      <c r="F85" s="439"/>
      <c r="G85" s="439"/>
      <c r="H85" s="439"/>
      <c r="I85" s="498"/>
      <c r="J85" s="498"/>
      <c r="K85" s="498"/>
      <c r="L85" s="498"/>
      <c r="M85" s="152"/>
    </row>
    <row r="86" spans="1:256" s="28" customFormat="1" ht="13">
      <c r="B86" s="416" t="s">
        <v>750</v>
      </c>
      <c r="C86" s="416"/>
      <c r="D86" s="416"/>
      <c r="E86" s="416"/>
      <c r="F86" s="416"/>
      <c r="G86" s="416"/>
      <c r="H86" s="416"/>
      <c r="I86" s="416"/>
      <c r="J86" s="416"/>
      <c r="K86" s="416"/>
      <c r="L86" s="416"/>
      <c r="M86" s="416"/>
    </row>
    <row r="87" spans="1:256" s="28" customFormat="1" ht="24.75" customHeight="1">
      <c r="B87" s="416"/>
      <c r="C87" s="416"/>
      <c r="D87" s="416"/>
      <c r="E87" s="416"/>
      <c r="F87" s="416"/>
      <c r="G87" s="416"/>
      <c r="H87" s="416"/>
      <c r="I87" s="416"/>
      <c r="J87" s="416"/>
      <c r="K87" s="416"/>
      <c r="L87" s="416"/>
      <c r="M87" s="416"/>
    </row>
    <row r="88" spans="1:256" s="32" customFormat="1">
      <c r="A88" s="107"/>
      <c r="B88" s="261"/>
      <c r="C88" s="261"/>
      <c r="D88" s="261"/>
      <c r="E88" s="261"/>
      <c r="F88" s="261"/>
      <c r="G88" s="261"/>
      <c r="H88" s="261"/>
      <c r="I88" s="261"/>
      <c r="J88" s="261"/>
      <c r="K88" s="261"/>
      <c r="L88" s="261"/>
      <c r="M88" s="261"/>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7"/>
      <c r="CB88" s="107"/>
      <c r="CC88" s="107"/>
      <c r="CD88" s="107"/>
      <c r="CE88" s="107"/>
      <c r="CF88" s="107"/>
      <c r="CG88" s="107"/>
      <c r="CH88" s="107"/>
      <c r="CI88" s="107"/>
      <c r="CJ88" s="107"/>
      <c r="CK88" s="107"/>
      <c r="CL88" s="107"/>
      <c r="CM88" s="107"/>
      <c r="CN88" s="107"/>
      <c r="CO88" s="107"/>
      <c r="CP88" s="107"/>
      <c r="CQ88" s="107"/>
      <c r="CR88" s="107"/>
      <c r="CS88" s="107"/>
      <c r="CT88" s="107"/>
      <c r="CU88" s="107"/>
      <c r="CV88" s="107"/>
      <c r="CW88" s="107"/>
      <c r="CX88" s="107"/>
      <c r="CY88" s="107"/>
      <c r="CZ88" s="107"/>
      <c r="DA88" s="107"/>
      <c r="DB88" s="107"/>
      <c r="DC88" s="107"/>
      <c r="DD88" s="107"/>
      <c r="DE88" s="107"/>
      <c r="DF88" s="107"/>
      <c r="DG88" s="107"/>
      <c r="DH88" s="107"/>
      <c r="DI88" s="107"/>
      <c r="DJ88" s="107"/>
      <c r="DK88" s="107"/>
      <c r="DL88" s="107"/>
      <c r="DM88" s="107"/>
      <c r="DN88" s="107"/>
      <c r="DO88" s="107"/>
      <c r="DP88" s="107"/>
      <c r="DQ88" s="107"/>
      <c r="DR88" s="107"/>
      <c r="DS88" s="107"/>
      <c r="DT88" s="107"/>
      <c r="DU88" s="107"/>
      <c r="DV88" s="107"/>
      <c r="DW88" s="107"/>
      <c r="DX88" s="107"/>
      <c r="DY88" s="107"/>
      <c r="DZ88" s="107"/>
      <c r="EA88" s="107"/>
      <c r="EB88" s="107"/>
      <c r="EC88" s="107"/>
      <c r="ED88" s="107"/>
      <c r="EE88" s="107"/>
      <c r="EF88" s="107"/>
      <c r="EG88" s="107"/>
      <c r="EH88" s="107"/>
      <c r="EI88" s="107"/>
      <c r="EJ88" s="107"/>
      <c r="EK88" s="107"/>
      <c r="EL88" s="107"/>
      <c r="EM88" s="107"/>
      <c r="EN88" s="107"/>
      <c r="EO88" s="107"/>
      <c r="EP88" s="107"/>
      <c r="EQ88" s="107"/>
      <c r="ER88" s="107"/>
      <c r="ES88" s="107"/>
      <c r="ET88" s="107"/>
      <c r="EU88" s="107"/>
      <c r="EV88" s="107"/>
      <c r="EW88" s="107"/>
      <c r="EX88" s="107"/>
      <c r="EY88" s="107"/>
      <c r="EZ88" s="107"/>
      <c r="FA88" s="107"/>
      <c r="FB88" s="107"/>
      <c r="FC88" s="107"/>
      <c r="FD88" s="107"/>
      <c r="FE88" s="107"/>
      <c r="FF88" s="107"/>
      <c r="FG88" s="107"/>
      <c r="FH88" s="107"/>
      <c r="FI88" s="107"/>
      <c r="FJ88" s="107"/>
      <c r="FK88" s="107"/>
      <c r="FL88" s="107"/>
      <c r="FM88" s="107"/>
      <c r="FN88" s="107"/>
      <c r="FO88" s="107"/>
      <c r="FP88" s="107"/>
      <c r="FQ88" s="107"/>
      <c r="FR88" s="107"/>
      <c r="FS88" s="107"/>
      <c r="FT88" s="107"/>
      <c r="FU88" s="107"/>
      <c r="FV88" s="107"/>
      <c r="FW88" s="107"/>
      <c r="FX88" s="107"/>
      <c r="FY88" s="107"/>
      <c r="FZ88" s="107"/>
      <c r="GA88" s="107"/>
      <c r="GB88" s="107"/>
      <c r="GC88" s="107"/>
      <c r="GD88" s="107"/>
      <c r="GE88" s="107"/>
      <c r="GF88" s="107"/>
      <c r="GG88" s="107"/>
      <c r="GH88" s="107"/>
      <c r="GI88" s="107"/>
      <c r="GJ88" s="107"/>
      <c r="GK88" s="107"/>
      <c r="GL88" s="107"/>
      <c r="GM88" s="107"/>
      <c r="GN88" s="107"/>
      <c r="GO88" s="107"/>
      <c r="GP88" s="107"/>
      <c r="GQ88" s="107"/>
      <c r="GR88" s="107"/>
      <c r="GS88" s="107"/>
      <c r="GT88" s="107"/>
      <c r="GU88" s="107"/>
      <c r="GV88" s="107"/>
      <c r="GW88" s="107"/>
      <c r="GX88" s="107"/>
      <c r="GY88" s="107"/>
      <c r="GZ88" s="107"/>
      <c r="HA88" s="107"/>
      <c r="HB88" s="107"/>
      <c r="HC88" s="107"/>
      <c r="HD88" s="107"/>
      <c r="HE88" s="107"/>
      <c r="HF88" s="107"/>
      <c r="HG88" s="107"/>
      <c r="HH88" s="107"/>
      <c r="HI88" s="107"/>
      <c r="HJ88" s="107"/>
      <c r="HK88" s="107"/>
      <c r="HL88" s="107"/>
      <c r="HM88" s="107"/>
      <c r="HN88" s="107"/>
      <c r="HO88" s="107"/>
      <c r="HP88" s="107"/>
      <c r="HQ88" s="107"/>
      <c r="HR88" s="107"/>
      <c r="HS88" s="107"/>
      <c r="HT88" s="107"/>
      <c r="HU88" s="107"/>
      <c r="HV88" s="107"/>
      <c r="HW88" s="107"/>
      <c r="HX88" s="107"/>
      <c r="HY88" s="107"/>
      <c r="HZ88" s="107"/>
      <c r="IA88" s="107"/>
      <c r="IB88" s="107"/>
      <c r="IC88" s="107"/>
      <c r="ID88" s="107"/>
      <c r="IE88" s="107"/>
      <c r="IF88" s="107"/>
      <c r="IG88" s="107"/>
      <c r="IH88" s="107"/>
      <c r="II88" s="107"/>
      <c r="IJ88" s="107"/>
      <c r="IK88" s="107"/>
      <c r="IL88" s="107"/>
      <c r="IM88" s="107"/>
      <c r="IN88" s="107"/>
      <c r="IO88" s="107"/>
      <c r="IP88" s="107"/>
      <c r="IQ88" s="107"/>
      <c r="IR88" s="107"/>
      <c r="IS88" s="107"/>
      <c r="IT88" s="107"/>
      <c r="IU88" s="107"/>
      <c r="IV88" s="107"/>
    </row>
    <row r="89" spans="1:256" s="28" customFormat="1" ht="27.5" customHeight="1">
      <c r="A89" s="105"/>
      <c r="B89" s="252" t="s">
        <v>640</v>
      </c>
      <c r="C89" s="252"/>
      <c r="D89" s="252"/>
      <c r="E89" s="252"/>
      <c r="F89" s="252"/>
      <c r="G89" s="252"/>
      <c r="H89" s="252"/>
      <c r="I89" s="252"/>
      <c r="J89" s="252"/>
      <c r="K89" s="252"/>
      <c r="L89" s="252"/>
      <c r="M89" s="25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2"/>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c r="HY89" s="32"/>
      <c r="HZ89" s="32"/>
      <c r="IA89" s="32"/>
      <c r="IB89" s="32"/>
      <c r="IC89" s="32"/>
      <c r="ID89" s="32"/>
      <c r="IE89" s="32"/>
      <c r="IF89" s="32"/>
      <c r="IG89" s="32"/>
      <c r="IH89" s="32"/>
      <c r="II89" s="32"/>
      <c r="IJ89" s="32"/>
      <c r="IK89" s="32"/>
      <c r="IL89" s="32"/>
      <c r="IM89" s="32"/>
      <c r="IN89" s="32"/>
      <c r="IO89" s="32"/>
      <c r="IP89" s="32"/>
      <c r="IQ89" s="32"/>
      <c r="IR89" s="32"/>
      <c r="IS89" s="32"/>
      <c r="IT89" s="32"/>
      <c r="IU89" s="32"/>
      <c r="IV89" s="32"/>
    </row>
    <row r="90" spans="1:256" s="28" customFormat="1" ht="27.5" customHeight="1">
      <c r="A90" s="105"/>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c r="EW90" s="32"/>
      <c r="EX90" s="32"/>
      <c r="EY90" s="32"/>
      <c r="EZ90" s="32"/>
      <c r="FA90" s="32"/>
      <c r="FB90" s="32"/>
      <c r="FC90" s="32"/>
      <c r="FD90" s="32"/>
      <c r="FE90" s="32"/>
      <c r="FF90" s="32"/>
      <c r="FG90" s="32"/>
      <c r="FH90" s="32"/>
      <c r="FI90" s="32"/>
      <c r="FJ90" s="32"/>
      <c r="FK90" s="32"/>
      <c r="FL90" s="32"/>
      <c r="FM90" s="32"/>
      <c r="FN90" s="32"/>
      <c r="FO90" s="32"/>
      <c r="FP90" s="32"/>
      <c r="FQ90" s="32"/>
      <c r="FR90" s="32"/>
      <c r="FS90" s="32"/>
      <c r="FT90" s="32"/>
      <c r="FU90" s="32"/>
      <c r="FV90" s="32"/>
      <c r="FW90" s="32"/>
      <c r="FX90" s="32"/>
      <c r="FY90" s="32"/>
      <c r="FZ90" s="32"/>
      <c r="GA90" s="32"/>
      <c r="GB90" s="32"/>
      <c r="GC90" s="32"/>
      <c r="GD90" s="32"/>
      <c r="GE90" s="32"/>
      <c r="GF90" s="32"/>
      <c r="GG90" s="32"/>
      <c r="GH90" s="32"/>
      <c r="GI90" s="32"/>
      <c r="GJ90" s="32"/>
      <c r="GK90" s="32"/>
      <c r="GL90" s="32"/>
      <c r="GM90" s="32"/>
      <c r="GN90" s="32"/>
      <c r="GO90" s="32"/>
      <c r="GP90" s="32"/>
      <c r="GQ90" s="32"/>
      <c r="GR90" s="32"/>
      <c r="GS90" s="32"/>
      <c r="GT90" s="32"/>
      <c r="GU90" s="32"/>
      <c r="GV90" s="32"/>
      <c r="GW90" s="32"/>
      <c r="GX90" s="32"/>
      <c r="GY90" s="32"/>
      <c r="GZ90" s="32"/>
      <c r="HA90" s="32"/>
      <c r="HB90" s="32"/>
      <c r="HC90" s="32"/>
      <c r="HD90" s="32"/>
      <c r="HE90" s="32"/>
      <c r="HF90" s="32"/>
      <c r="HG90" s="32"/>
      <c r="HH90" s="32"/>
      <c r="HI90" s="32"/>
      <c r="HJ90" s="32"/>
      <c r="HK90" s="32"/>
      <c r="HL90" s="32"/>
      <c r="HM90" s="32"/>
      <c r="HN90" s="32"/>
      <c r="HO90" s="32"/>
      <c r="HP90" s="32"/>
      <c r="HQ90" s="32"/>
      <c r="HR90" s="32"/>
      <c r="HS90" s="32"/>
      <c r="HT90" s="32"/>
      <c r="HU90" s="32"/>
      <c r="HV90" s="32"/>
      <c r="HW90" s="32"/>
      <c r="HX90" s="32"/>
      <c r="HY90" s="32"/>
      <c r="HZ90" s="32"/>
      <c r="IA90" s="32"/>
      <c r="IB90" s="32"/>
      <c r="IC90" s="32"/>
      <c r="ID90" s="32"/>
      <c r="IE90" s="32"/>
      <c r="IF90" s="32"/>
      <c r="IG90" s="32"/>
      <c r="IH90" s="32"/>
      <c r="II90" s="32"/>
      <c r="IJ90" s="32"/>
      <c r="IK90" s="32"/>
      <c r="IL90" s="32"/>
      <c r="IM90" s="32"/>
      <c r="IN90" s="32"/>
      <c r="IO90" s="32"/>
      <c r="IP90" s="32"/>
      <c r="IQ90" s="32"/>
      <c r="IR90" s="32"/>
      <c r="IS90" s="32"/>
      <c r="IT90" s="32"/>
      <c r="IU90" s="32"/>
      <c r="IV90" s="32"/>
    </row>
    <row r="91" spans="1:256" s="28" customFormat="1" ht="27.5" customHeight="1">
      <c r="A91" s="105"/>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2"/>
      <c r="FG91" s="32"/>
      <c r="FH91" s="32"/>
      <c r="FI91" s="32"/>
      <c r="FJ91" s="32"/>
      <c r="FK91" s="32"/>
      <c r="FL91" s="32"/>
      <c r="FM91" s="32"/>
      <c r="FN91" s="32"/>
      <c r="FO91" s="32"/>
      <c r="FP91" s="32"/>
      <c r="FQ91" s="32"/>
      <c r="FR91" s="32"/>
      <c r="FS91" s="32"/>
      <c r="FT91" s="32"/>
      <c r="FU91" s="32"/>
      <c r="FV91" s="32"/>
      <c r="FW91" s="32"/>
      <c r="FX91" s="32"/>
      <c r="FY91" s="32"/>
      <c r="FZ91" s="32"/>
      <c r="GA91" s="32"/>
      <c r="GB91" s="32"/>
      <c r="GC91" s="32"/>
      <c r="GD91" s="32"/>
      <c r="GE91" s="32"/>
      <c r="GF91" s="32"/>
      <c r="GG91" s="32"/>
      <c r="GH91" s="32"/>
      <c r="GI91" s="32"/>
      <c r="GJ91" s="32"/>
      <c r="GK91" s="32"/>
      <c r="GL91" s="32"/>
      <c r="GM91" s="32"/>
      <c r="GN91" s="32"/>
      <c r="GO91" s="32"/>
      <c r="GP91" s="32"/>
      <c r="GQ91" s="32"/>
      <c r="GR91" s="32"/>
      <c r="GS91" s="32"/>
      <c r="GT91" s="32"/>
      <c r="GU91" s="32"/>
      <c r="GV91" s="32"/>
      <c r="GW91" s="32"/>
      <c r="GX91" s="32"/>
      <c r="GY91" s="32"/>
      <c r="GZ91" s="32"/>
      <c r="HA91" s="32"/>
      <c r="HB91" s="32"/>
      <c r="HC91" s="32"/>
      <c r="HD91" s="32"/>
      <c r="HE91" s="32"/>
      <c r="HF91" s="32"/>
      <c r="HG91" s="32"/>
      <c r="HH91" s="32"/>
      <c r="HI91" s="32"/>
      <c r="HJ91" s="32"/>
      <c r="HK91" s="32"/>
      <c r="HL91" s="32"/>
      <c r="HM91" s="32"/>
      <c r="HN91" s="32"/>
      <c r="HO91" s="32"/>
      <c r="HP91" s="32"/>
      <c r="HQ91" s="32"/>
      <c r="HR91" s="32"/>
      <c r="HS91" s="32"/>
      <c r="HT91" s="32"/>
      <c r="HU91" s="32"/>
      <c r="HV91" s="32"/>
      <c r="HW91" s="32"/>
      <c r="HX91" s="32"/>
      <c r="HY91" s="32"/>
      <c r="HZ91" s="32"/>
      <c r="IA91" s="32"/>
      <c r="IB91" s="32"/>
      <c r="IC91" s="32"/>
      <c r="ID91" s="32"/>
      <c r="IE91" s="32"/>
      <c r="IF91" s="32"/>
      <c r="IG91" s="32"/>
      <c r="IH91" s="32"/>
      <c r="II91" s="32"/>
      <c r="IJ91" s="32"/>
      <c r="IK91" s="32"/>
      <c r="IL91" s="32"/>
      <c r="IM91" s="32"/>
      <c r="IN91" s="32"/>
      <c r="IO91" s="32"/>
      <c r="IP91" s="32"/>
      <c r="IQ91" s="32"/>
      <c r="IR91" s="32"/>
      <c r="IS91" s="32"/>
      <c r="IT91" s="32"/>
      <c r="IU91" s="32"/>
      <c r="IV91" s="32"/>
    </row>
    <row r="92" spans="1:256" s="28" customFormat="1" ht="27.5" customHeight="1">
      <c r="A92" s="105"/>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c r="EW92" s="32"/>
      <c r="EX92" s="32"/>
      <c r="EY92" s="32"/>
      <c r="EZ92" s="32"/>
      <c r="FA92" s="32"/>
      <c r="FB92" s="32"/>
      <c r="FC92" s="32"/>
      <c r="FD92" s="32"/>
      <c r="FE92" s="32"/>
      <c r="FF92" s="32"/>
      <c r="FG92" s="32"/>
      <c r="FH92" s="32"/>
      <c r="FI92" s="32"/>
      <c r="FJ92" s="32"/>
      <c r="FK92" s="32"/>
      <c r="FL92" s="32"/>
      <c r="FM92" s="32"/>
      <c r="FN92" s="32"/>
      <c r="FO92" s="32"/>
      <c r="FP92" s="32"/>
      <c r="FQ92" s="32"/>
      <c r="FR92" s="32"/>
      <c r="FS92" s="32"/>
      <c r="FT92" s="32"/>
      <c r="FU92" s="32"/>
      <c r="FV92" s="32"/>
      <c r="FW92" s="32"/>
      <c r="FX92" s="32"/>
      <c r="FY92" s="32"/>
      <c r="FZ92" s="32"/>
      <c r="GA92" s="32"/>
      <c r="GB92" s="32"/>
      <c r="GC92" s="32"/>
      <c r="GD92" s="32"/>
      <c r="GE92" s="32"/>
      <c r="GF92" s="32"/>
      <c r="GG92" s="32"/>
      <c r="GH92" s="32"/>
      <c r="GI92" s="32"/>
      <c r="GJ92" s="32"/>
      <c r="GK92" s="32"/>
      <c r="GL92" s="32"/>
      <c r="GM92" s="32"/>
      <c r="GN92" s="32"/>
      <c r="GO92" s="32"/>
      <c r="GP92" s="32"/>
      <c r="GQ92" s="32"/>
      <c r="GR92" s="32"/>
      <c r="GS92" s="32"/>
      <c r="GT92" s="32"/>
      <c r="GU92" s="32"/>
      <c r="GV92" s="32"/>
      <c r="GW92" s="32"/>
      <c r="GX92" s="32"/>
      <c r="GY92" s="32"/>
      <c r="GZ92" s="32"/>
      <c r="HA92" s="32"/>
      <c r="HB92" s="32"/>
      <c r="HC92" s="32"/>
      <c r="HD92" s="32"/>
      <c r="HE92" s="32"/>
      <c r="HF92" s="32"/>
      <c r="HG92" s="32"/>
      <c r="HH92" s="32"/>
      <c r="HI92" s="32"/>
      <c r="HJ92" s="32"/>
      <c r="HK92" s="32"/>
      <c r="HL92" s="32"/>
      <c r="HM92" s="32"/>
      <c r="HN92" s="32"/>
      <c r="HO92" s="32"/>
      <c r="HP92" s="32"/>
      <c r="HQ92" s="32"/>
      <c r="HR92" s="32"/>
      <c r="HS92" s="32"/>
      <c r="HT92" s="32"/>
      <c r="HU92" s="32"/>
      <c r="HV92" s="32"/>
      <c r="HW92" s="32"/>
      <c r="HX92" s="32"/>
      <c r="HY92" s="32"/>
      <c r="HZ92" s="32"/>
      <c r="IA92" s="32"/>
      <c r="IB92" s="32"/>
      <c r="IC92" s="32"/>
      <c r="ID92" s="32"/>
      <c r="IE92" s="32"/>
      <c r="IF92" s="32"/>
      <c r="IG92" s="32"/>
      <c r="IH92" s="32"/>
      <c r="II92" s="32"/>
      <c r="IJ92" s="32"/>
      <c r="IK92" s="32"/>
      <c r="IL92" s="32"/>
      <c r="IM92" s="32"/>
      <c r="IN92" s="32"/>
      <c r="IO92" s="32"/>
      <c r="IP92" s="32"/>
      <c r="IQ92" s="32"/>
      <c r="IR92" s="32"/>
      <c r="IS92" s="32"/>
      <c r="IT92" s="32"/>
      <c r="IU92" s="32"/>
      <c r="IV92" s="32"/>
    </row>
    <row r="93" spans="1:256" s="28" customFormat="1" ht="27.5" customHeight="1">
      <c r="A93" s="105"/>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2"/>
      <c r="HG93" s="32"/>
      <c r="HH93" s="32"/>
      <c r="HI93" s="32"/>
      <c r="HJ93" s="32"/>
      <c r="HK93" s="32"/>
      <c r="HL93" s="32"/>
      <c r="HM93" s="32"/>
      <c r="HN93" s="32"/>
      <c r="HO93" s="32"/>
      <c r="HP93" s="32"/>
      <c r="HQ93" s="32"/>
      <c r="HR93" s="32"/>
      <c r="HS93" s="32"/>
      <c r="HT93" s="32"/>
      <c r="HU93" s="32"/>
      <c r="HV93" s="32"/>
      <c r="HW93" s="32"/>
      <c r="HX93" s="32"/>
      <c r="HY93" s="32"/>
      <c r="HZ93" s="32"/>
      <c r="IA93" s="32"/>
      <c r="IB93" s="32"/>
      <c r="IC93" s="32"/>
      <c r="ID93" s="32"/>
      <c r="IE93" s="32"/>
      <c r="IF93" s="32"/>
      <c r="IG93" s="32"/>
      <c r="IH93" s="32"/>
      <c r="II93" s="32"/>
      <c r="IJ93" s="32"/>
      <c r="IK93" s="32"/>
      <c r="IL93" s="32"/>
      <c r="IM93" s="32"/>
      <c r="IN93" s="32"/>
      <c r="IO93" s="32"/>
      <c r="IP93" s="32"/>
      <c r="IQ93" s="32"/>
      <c r="IR93" s="32"/>
      <c r="IS93" s="32"/>
      <c r="IT93" s="32"/>
      <c r="IU93" s="32"/>
      <c r="IV93" s="32"/>
    </row>
    <row r="94" spans="1:256">
      <c r="A94" s="105"/>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2"/>
      <c r="HG94" s="32"/>
      <c r="HH94" s="32"/>
      <c r="HI94" s="32"/>
      <c r="HJ94" s="32"/>
      <c r="HK94" s="32"/>
      <c r="HL94" s="32"/>
      <c r="HM94" s="32"/>
      <c r="HN94" s="32"/>
      <c r="HO94" s="32"/>
      <c r="HP94" s="32"/>
      <c r="HQ94" s="32"/>
      <c r="HR94" s="32"/>
      <c r="HS94" s="32"/>
      <c r="HT94" s="32"/>
      <c r="HU94" s="32"/>
      <c r="HV94" s="32"/>
      <c r="HW94" s="32"/>
      <c r="HX94" s="32"/>
      <c r="HY94" s="32"/>
      <c r="HZ94" s="32"/>
      <c r="IA94" s="32"/>
      <c r="IB94" s="32"/>
      <c r="IC94" s="32"/>
      <c r="ID94" s="32"/>
      <c r="IE94" s="32"/>
      <c r="IF94" s="32"/>
      <c r="IG94" s="32"/>
      <c r="IH94" s="32"/>
      <c r="II94" s="32"/>
      <c r="IJ94" s="32"/>
      <c r="IK94" s="32"/>
      <c r="IL94" s="32"/>
      <c r="IM94" s="32"/>
      <c r="IN94" s="32"/>
      <c r="IO94" s="32"/>
      <c r="IP94" s="32"/>
      <c r="IQ94" s="32"/>
      <c r="IR94" s="32"/>
      <c r="IS94" s="32"/>
      <c r="IT94" s="32"/>
      <c r="IU94" s="32"/>
      <c r="IV94" s="32"/>
    </row>
    <row r="95" spans="1:256">
      <c r="A95" s="105"/>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row>
    <row r="96" spans="1:256">
      <c r="A96" s="105"/>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row>
    <row r="97" spans="1:256">
      <c r="A97" s="105"/>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c r="EL97" s="32"/>
      <c r="EM97" s="32"/>
      <c r="EN97" s="32"/>
      <c r="EO97" s="32"/>
      <c r="EP97" s="32"/>
      <c r="EQ97" s="32"/>
      <c r="ER97" s="32"/>
      <c r="ES97" s="32"/>
      <c r="ET97" s="32"/>
      <c r="EU97" s="32"/>
      <c r="EV97" s="32"/>
      <c r="EW97" s="32"/>
      <c r="EX97" s="32"/>
      <c r="EY97" s="32"/>
      <c r="EZ97" s="32"/>
      <c r="FA97" s="32"/>
      <c r="FB97" s="32"/>
      <c r="FC97" s="32"/>
      <c r="FD97" s="32"/>
      <c r="FE97" s="32"/>
      <c r="FF97" s="32"/>
      <c r="FG97" s="32"/>
      <c r="FH97" s="32"/>
      <c r="FI97" s="32"/>
      <c r="FJ97" s="32"/>
      <c r="FK97" s="32"/>
      <c r="FL97" s="32"/>
      <c r="FM97" s="32"/>
      <c r="FN97" s="32"/>
      <c r="FO97" s="32"/>
      <c r="FP97" s="32"/>
      <c r="FQ97" s="32"/>
      <c r="FR97" s="32"/>
      <c r="FS97" s="32"/>
      <c r="FT97" s="32"/>
      <c r="FU97" s="32"/>
      <c r="FV97" s="32"/>
      <c r="FW97" s="32"/>
      <c r="FX97" s="32"/>
      <c r="FY97" s="32"/>
      <c r="FZ97" s="32"/>
      <c r="GA97" s="32"/>
      <c r="GB97" s="32"/>
      <c r="GC97" s="32"/>
      <c r="GD97" s="32"/>
      <c r="GE97" s="32"/>
      <c r="GF97" s="32"/>
      <c r="GG97" s="32"/>
      <c r="GH97" s="32"/>
      <c r="GI97" s="32"/>
      <c r="GJ97" s="32"/>
      <c r="GK97" s="32"/>
      <c r="GL97" s="32"/>
      <c r="GM97" s="32"/>
      <c r="GN97" s="32"/>
      <c r="GO97" s="32"/>
      <c r="GP97" s="32"/>
      <c r="GQ97" s="32"/>
      <c r="GR97" s="32"/>
      <c r="GS97" s="32"/>
      <c r="GT97" s="32"/>
      <c r="GU97" s="32"/>
      <c r="GV97" s="32"/>
      <c r="GW97" s="32"/>
      <c r="GX97" s="32"/>
      <c r="GY97" s="32"/>
      <c r="GZ97" s="32"/>
      <c r="HA97" s="32"/>
      <c r="HB97" s="32"/>
      <c r="HC97" s="32"/>
      <c r="HD97" s="32"/>
      <c r="HE97" s="32"/>
      <c r="HF97" s="32"/>
      <c r="HG97" s="32"/>
      <c r="HH97" s="32"/>
      <c r="HI97" s="32"/>
      <c r="HJ97" s="32"/>
      <c r="HK97" s="32"/>
      <c r="HL97" s="32"/>
      <c r="HM97" s="32"/>
      <c r="HN97" s="32"/>
      <c r="HO97" s="32"/>
      <c r="HP97" s="32"/>
      <c r="HQ97" s="32"/>
      <c r="HR97" s="32"/>
      <c r="HS97" s="32"/>
      <c r="HT97" s="32"/>
      <c r="HU97" s="32"/>
      <c r="HV97" s="32"/>
      <c r="HW97" s="32"/>
      <c r="HX97" s="32"/>
      <c r="HY97" s="32"/>
      <c r="HZ97" s="32"/>
      <c r="IA97" s="32"/>
      <c r="IB97" s="32"/>
      <c r="IC97" s="32"/>
      <c r="ID97" s="32"/>
      <c r="IE97" s="32"/>
      <c r="IF97" s="32"/>
      <c r="IG97" s="32"/>
      <c r="IH97" s="32"/>
      <c r="II97" s="32"/>
      <c r="IJ97" s="32"/>
      <c r="IK97" s="32"/>
      <c r="IL97" s="32"/>
      <c r="IM97" s="32"/>
      <c r="IN97" s="32"/>
      <c r="IO97" s="32"/>
      <c r="IP97" s="32"/>
      <c r="IQ97" s="32"/>
      <c r="IR97" s="32"/>
      <c r="IS97" s="32"/>
      <c r="IT97" s="32"/>
      <c r="IU97" s="32"/>
      <c r="IV97" s="32"/>
    </row>
    <row r="98" spans="1:256">
      <c r="A98" s="105"/>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2"/>
      <c r="FG98" s="32"/>
      <c r="FH98" s="32"/>
      <c r="FI98" s="32"/>
      <c r="FJ98" s="32"/>
      <c r="FK98" s="32"/>
      <c r="FL98" s="32"/>
      <c r="FM98" s="32"/>
      <c r="FN98" s="32"/>
      <c r="FO98" s="32"/>
      <c r="FP98" s="32"/>
      <c r="FQ98" s="32"/>
      <c r="FR98" s="32"/>
      <c r="FS98" s="32"/>
      <c r="FT98" s="32"/>
      <c r="FU98" s="32"/>
      <c r="FV98" s="32"/>
      <c r="FW98" s="32"/>
      <c r="FX98" s="32"/>
      <c r="FY98" s="32"/>
      <c r="FZ98" s="32"/>
      <c r="GA98" s="32"/>
      <c r="GB98" s="32"/>
      <c r="GC98" s="32"/>
      <c r="GD98" s="32"/>
      <c r="GE98" s="32"/>
      <c r="GF98" s="32"/>
      <c r="GG98" s="32"/>
      <c r="GH98" s="32"/>
      <c r="GI98" s="32"/>
      <c r="GJ98" s="32"/>
      <c r="GK98" s="32"/>
      <c r="GL98" s="32"/>
      <c r="GM98" s="32"/>
      <c r="GN98" s="32"/>
      <c r="GO98" s="32"/>
      <c r="GP98" s="32"/>
      <c r="GQ98" s="32"/>
      <c r="GR98" s="32"/>
      <c r="GS98" s="32"/>
      <c r="GT98" s="32"/>
      <c r="GU98" s="32"/>
      <c r="GV98" s="32"/>
      <c r="GW98" s="32"/>
      <c r="GX98" s="32"/>
      <c r="GY98" s="32"/>
      <c r="GZ98" s="32"/>
      <c r="HA98" s="32"/>
      <c r="HB98" s="32"/>
      <c r="HC98" s="32"/>
      <c r="HD98" s="32"/>
      <c r="HE98" s="32"/>
      <c r="HF98" s="32"/>
      <c r="HG98" s="32"/>
      <c r="HH98" s="32"/>
      <c r="HI98" s="32"/>
      <c r="HJ98" s="32"/>
      <c r="HK98" s="32"/>
      <c r="HL98" s="32"/>
      <c r="HM98" s="32"/>
      <c r="HN98" s="32"/>
      <c r="HO98" s="32"/>
      <c r="HP98" s="32"/>
      <c r="HQ98" s="32"/>
      <c r="HR98" s="32"/>
      <c r="HS98" s="32"/>
      <c r="HT98" s="32"/>
      <c r="HU98" s="32"/>
      <c r="HV98" s="32"/>
      <c r="HW98" s="32"/>
      <c r="HX98" s="32"/>
      <c r="HY98" s="32"/>
      <c r="HZ98" s="32"/>
      <c r="IA98" s="32"/>
      <c r="IB98" s="32"/>
      <c r="IC98" s="32"/>
      <c r="ID98" s="32"/>
      <c r="IE98" s="32"/>
      <c r="IF98" s="32"/>
      <c r="IG98" s="32"/>
      <c r="IH98" s="32"/>
      <c r="II98" s="32"/>
      <c r="IJ98" s="32"/>
      <c r="IK98" s="32"/>
      <c r="IL98" s="32"/>
      <c r="IM98" s="32"/>
      <c r="IN98" s="32"/>
      <c r="IO98" s="32"/>
      <c r="IP98" s="32"/>
      <c r="IQ98" s="32"/>
      <c r="IR98" s="32"/>
      <c r="IS98" s="32"/>
      <c r="IT98" s="32"/>
      <c r="IU98" s="32"/>
      <c r="IV98" s="32"/>
    </row>
    <row r="99" spans="1:256">
      <c r="A99" s="105"/>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c r="EL99" s="32"/>
      <c r="EM99" s="32"/>
      <c r="EN99" s="32"/>
      <c r="EO99" s="32"/>
      <c r="EP99" s="32"/>
      <c r="EQ99" s="32"/>
      <c r="ER99" s="32"/>
      <c r="ES99" s="32"/>
      <c r="ET99" s="32"/>
      <c r="EU99" s="32"/>
      <c r="EV99" s="32"/>
      <c r="EW99" s="32"/>
      <c r="EX99" s="32"/>
      <c r="EY99" s="32"/>
      <c r="EZ99" s="32"/>
      <c r="FA99" s="32"/>
      <c r="FB99" s="32"/>
      <c r="FC99" s="32"/>
      <c r="FD99" s="32"/>
      <c r="FE99" s="32"/>
      <c r="FF99" s="32"/>
      <c r="FG99" s="32"/>
      <c r="FH99" s="32"/>
      <c r="FI99" s="32"/>
      <c r="FJ99" s="32"/>
      <c r="FK99" s="32"/>
      <c r="FL99" s="32"/>
      <c r="FM99" s="32"/>
      <c r="FN99" s="32"/>
      <c r="FO99" s="32"/>
      <c r="FP99" s="32"/>
      <c r="FQ99" s="32"/>
      <c r="FR99" s="32"/>
      <c r="FS99" s="32"/>
      <c r="FT99" s="32"/>
      <c r="FU99" s="32"/>
      <c r="FV99" s="32"/>
      <c r="FW99" s="32"/>
      <c r="FX99" s="32"/>
      <c r="FY99" s="32"/>
      <c r="FZ99" s="32"/>
      <c r="GA99" s="32"/>
      <c r="GB99" s="32"/>
      <c r="GC99" s="32"/>
      <c r="GD99" s="32"/>
      <c r="GE99" s="32"/>
      <c r="GF99" s="32"/>
      <c r="GG99" s="32"/>
      <c r="GH99" s="32"/>
      <c r="GI99" s="32"/>
      <c r="GJ99" s="32"/>
      <c r="GK99" s="32"/>
      <c r="GL99" s="32"/>
      <c r="GM99" s="32"/>
      <c r="GN99" s="32"/>
      <c r="GO99" s="32"/>
      <c r="GP99" s="32"/>
      <c r="GQ99" s="32"/>
      <c r="GR99" s="32"/>
      <c r="GS99" s="32"/>
      <c r="GT99" s="32"/>
      <c r="GU99" s="32"/>
      <c r="GV99" s="32"/>
      <c r="GW99" s="32"/>
      <c r="GX99" s="32"/>
      <c r="GY99" s="32"/>
      <c r="GZ99" s="32"/>
      <c r="HA99" s="32"/>
      <c r="HB99" s="32"/>
      <c r="HC99" s="32"/>
      <c r="HD99" s="32"/>
      <c r="HE99" s="32"/>
      <c r="HF99" s="32"/>
      <c r="HG99" s="32"/>
      <c r="HH99" s="32"/>
      <c r="HI99" s="32"/>
      <c r="HJ99" s="32"/>
      <c r="HK99" s="32"/>
      <c r="HL99" s="32"/>
      <c r="HM99" s="32"/>
      <c r="HN99" s="32"/>
      <c r="HO99" s="32"/>
      <c r="HP99" s="32"/>
      <c r="HQ99" s="32"/>
      <c r="HR99" s="32"/>
      <c r="HS99" s="32"/>
      <c r="HT99" s="32"/>
      <c r="HU99" s="32"/>
      <c r="HV99" s="32"/>
      <c r="HW99" s="32"/>
      <c r="HX99" s="32"/>
      <c r="HY99" s="32"/>
      <c r="HZ99" s="32"/>
      <c r="IA99" s="32"/>
      <c r="IB99" s="32"/>
      <c r="IC99" s="32"/>
      <c r="ID99" s="32"/>
      <c r="IE99" s="32"/>
      <c r="IF99" s="32"/>
      <c r="IG99" s="32"/>
      <c r="IH99" s="32"/>
      <c r="II99" s="32"/>
      <c r="IJ99" s="32"/>
      <c r="IK99" s="32"/>
      <c r="IL99" s="32"/>
      <c r="IM99" s="32"/>
      <c r="IN99" s="32"/>
      <c r="IO99" s="32"/>
      <c r="IP99" s="32"/>
      <c r="IQ99" s="32"/>
      <c r="IR99" s="32"/>
      <c r="IS99" s="32"/>
      <c r="IT99" s="32"/>
      <c r="IU99" s="32"/>
      <c r="IV99" s="32"/>
    </row>
    <row r="100" spans="1:256">
      <c r="A100" s="105"/>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2"/>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c r="EL100" s="32"/>
      <c r="EM100" s="32"/>
      <c r="EN100" s="32"/>
      <c r="EO100" s="32"/>
      <c r="EP100" s="32"/>
      <c r="EQ100" s="32"/>
      <c r="ER100" s="32"/>
      <c r="ES100" s="32"/>
      <c r="ET100" s="32"/>
      <c r="EU100" s="32"/>
      <c r="EV100" s="32"/>
      <c r="EW100" s="32"/>
      <c r="EX100" s="32"/>
      <c r="EY100" s="32"/>
      <c r="EZ100" s="32"/>
      <c r="FA100" s="32"/>
      <c r="FB100" s="32"/>
      <c r="FC100" s="32"/>
      <c r="FD100" s="32"/>
      <c r="FE100" s="32"/>
      <c r="FF100" s="32"/>
      <c r="FG100" s="32"/>
      <c r="FH100" s="32"/>
      <c r="FI100" s="32"/>
      <c r="FJ100" s="32"/>
      <c r="FK100" s="32"/>
      <c r="FL100" s="32"/>
      <c r="FM100" s="32"/>
      <c r="FN100" s="32"/>
      <c r="FO100" s="32"/>
      <c r="FP100" s="32"/>
      <c r="FQ100" s="32"/>
      <c r="FR100" s="32"/>
      <c r="FS100" s="32"/>
      <c r="FT100" s="32"/>
      <c r="FU100" s="32"/>
      <c r="FV100" s="32"/>
      <c r="FW100" s="32"/>
      <c r="FX100" s="32"/>
      <c r="FY100" s="32"/>
      <c r="FZ100" s="32"/>
      <c r="GA100" s="32"/>
      <c r="GB100" s="32"/>
      <c r="GC100" s="32"/>
      <c r="GD100" s="32"/>
      <c r="GE100" s="32"/>
      <c r="GF100" s="32"/>
      <c r="GG100" s="32"/>
      <c r="GH100" s="32"/>
      <c r="GI100" s="32"/>
      <c r="GJ100" s="32"/>
      <c r="GK100" s="32"/>
      <c r="GL100" s="32"/>
      <c r="GM100" s="32"/>
      <c r="GN100" s="32"/>
      <c r="GO100" s="32"/>
      <c r="GP100" s="32"/>
      <c r="GQ100" s="32"/>
      <c r="GR100" s="32"/>
      <c r="GS100" s="32"/>
      <c r="GT100" s="32"/>
      <c r="GU100" s="32"/>
      <c r="GV100" s="32"/>
      <c r="GW100" s="32"/>
      <c r="GX100" s="32"/>
      <c r="GY100" s="32"/>
      <c r="GZ100" s="32"/>
      <c r="HA100" s="32"/>
      <c r="HB100" s="32"/>
      <c r="HC100" s="32"/>
      <c r="HD100" s="32"/>
      <c r="HE100" s="32"/>
      <c r="HF100" s="32"/>
      <c r="HG100" s="32"/>
      <c r="HH100" s="32"/>
      <c r="HI100" s="32"/>
      <c r="HJ100" s="32"/>
      <c r="HK100" s="32"/>
      <c r="HL100" s="32"/>
      <c r="HM100" s="32"/>
      <c r="HN100" s="32"/>
      <c r="HO100" s="32"/>
      <c r="HP100" s="32"/>
      <c r="HQ100" s="32"/>
      <c r="HR100" s="32"/>
      <c r="HS100" s="32"/>
      <c r="HT100" s="32"/>
      <c r="HU100" s="32"/>
      <c r="HV100" s="32"/>
      <c r="HW100" s="32"/>
      <c r="HX100" s="32"/>
      <c r="HY100" s="32"/>
      <c r="HZ100" s="32"/>
      <c r="IA100" s="32"/>
      <c r="IB100" s="32"/>
      <c r="IC100" s="32"/>
      <c r="ID100" s="32"/>
      <c r="IE100" s="32"/>
      <c r="IF100" s="32"/>
      <c r="IG100" s="32"/>
      <c r="IH100" s="32"/>
      <c r="II100" s="32"/>
      <c r="IJ100" s="32"/>
      <c r="IK100" s="32"/>
      <c r="IL100" s="32"/>
      <c r="IM100" s="32"/>
      <c r="IN100" s="32"/>
      <c r="IO100" s="32"/>
      <c r="IP100" s="32"/>
      <c r="IQ100" s="32"/>
      <c r="IR100" s="32"/>
      <c r="IS100" s="32"/>
      <c r="IT100" s="32"/>
      <c r="IU100" s="32"/>
      <c r="IV100" s="32"/>
    </row>
    <row r="101" spans="1:256">
      <c r="A101" s="105"/>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c r="EN101" s="32"/>
      <c r="EO101" s="32"/>
      <c r="EP101" s="32"/>
      <c r="EQ101" s="32"/>
      <c r="ER101" s="32"/>
      <c r="ES101" s="32"/>
      <c r="ET101" s="32"/>
      <c r="EU101" s="32"/>
      <c r="EV101" s="32"/>
      <c r="EW101" s="32"/>
      <c r="EX101" s="32"/>
      <c r="EY101" s="32"/>
      <c r="EZ101" s="32"/>
      <c r="FA101" s="32"/>
      <c r="FB101" s="32"/>
      <c r="FC101" s="32"/>
      <c r="FD101" s="32"/>
      <c r="FE101" s="32"/>
      <c r="FF101" s="32"/>
      <c r="FG101" s="32"/>
      <c r="FH101" s="32"/>
      <c r="FI101" s="32"/>
      <c r="FJ101" s="32"/>
      <c r="FK101" s="32"/>
      <c r="FL101" s="32"/>
      <c r="FM101" s="32"/>
      <c r="FN101" s="32"/>
      <c r="FO101" s="32"/>
      <c r="FP101" s="32"/>
      <c r="FQ101" s="32"/>
      <c r="FR101" s="32"/>
      <c r="FS101" s="32"/>
      <c r="FT101" s="32"/>
      <c r="FU101" s="32"/>
      <c r="FV101" s="32"/>
      <c r="FW101" s="32"/>
      <c r="FX101" s="32"/>
      <c r="FY101" s="32"/>
      <c r="FZ101" s="32"/>
      <c r="GA101" s="32"/>
      <c r="GB101" s="32"/>
      <c r="GC101" s="32"/>
      <c r="GD101" s="32"/>
      <c r="GE101" s="32"/>
      <c r="GF101" s="32"/>
      <c r="GG101" s="32"/>
      <c r="GH101" s="32"/>
      <c r="GI101" s="32"/>
      <c r="GJ101" s="32"/>
      <c r="GK101" s="32"/>
      <c r="GL101" s="32"/>
      <c r="GM101" s="32"/>
      <c r="GN101" s="32"/>
      <c r="GO101" s="32"/>
      <c r="GP101" s="32"/>
      <c r="GQ101" s="32"/>
      <c r="GR101" s="32"/>
      <c r="GS101" s="32"/>
      <c r="GT101" s="32"/>
      <c r="GU101" s="32"/>
      <c r="GV101" s="32"/>
      <c r="GW101" s="32"/>
      <c r="GX101" s="32"/>
      <c r="GY101" s="32"/>
      <c r="GZ101" s="32"/>
      <c r="HA101" s="32"/>
      <c r="HB101" s="32"/>
      <c r="HC101" s="32"/>
      <c r="HD101" s="32"/>
      <c r="HE101" s="32"/>
      <c r="HF101" s="32"/>
      <c r="HG101" s="32"/>
      <c r="HH101" s="32"/>
      <c r="HI101" s="32"/>
      <c r="HJ101" s="32"/>
      <c r="HK101" s="32"/>
      <c r="HL101" s="32"/>
      <c r="HM101" s="32"/>
      <c r="HN101" s="32"/>
      <c r="HO101" s="32"/>
      <c r="HP101" s="32"/>
      <c r="HQ101" s="32"/>
      <c r="HR101" s="32"/>
      <c r="HS101" s="32"/>
      <c r="HT101" s="32"/>
      <c r="HU101" s="32"/>
      <c r="HV101" s="32"/>
      <c r="HW101" s="32"/>
      <c r="HX101" s="32"/>
      <c r="HY101" s="32"/>
      <c r="HZ101" s="32"/>
      <c r="IA101" s="32"/>
      <c r="IB101" s="32"/>
      <c r="IC101" s="32"/>
      <c r="ID101" s="32"/>
      <c r="IE101" s="32"/>
      <c r="IF101" s="32"/>
      <c r="IG101" s="32"/>
      <c r="IH101" s="32"/>
      <c r="II101" s="32"/>
      <c r="IJ101" s="32"/>
      <c r="IK101" s="32"/>
      <c r="IL101" s="32"/>
      <c r="IM101" s="32"/>
      <c r="IN101" s="32"/>
      <c r="IO101" s="32"/>
      <c r="IP101" s="32"/>
      <c r="IQ101" s="32"/>
      <c r="IR101" s="32"/>
      <c r="IS101" s="32"/>
      <c r="IT101" s="32"/>
      <c r="IU101" s="32"/>
      <c r="IV101" s="32"/>
    </row>
    <row r="102" spans="1:256">
      <c r="A102" s="105"/>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32"/>
      <c r="EQ102" s="32"/>
      <c r="ER102" s="32"/>
      <c r="ES102" s="32"/>
      <c r="ET102" s="32"/>
      <c r="EU102" s="32"/>
      <c r="EV102" s="32"/>
      <c r="EW102" s="32"/>
      <c r="EX102" s="32"/>
      <c r="EY102" s="32"/>
      <c r="EZ102" s="32"/>
      <c r="FA102" s="32"/>
      <c r="FB102" s="32"/>
      <c r="FC102" s="32"/>
      <c r="FD102" s="32"/>
      <c r="FE102" s="32"/>
      <c r="FF102" s="32"/>
      <c r="FG102" s="32"/>
      <c r="FH102" s="32"/>
      <c r="FI102" s="32"/>
      <c r="FJ102" s="32"/>
      <c r="FK102" s="32"/>
      <c r="FL102" s="32"/>
      <c r="FM102" s="32"/>
      <c r="FN102" s="32"/>
      <c r="FO102" s="32"/>
      <c r="FP102" s="32"/>
      <c r="FQ102" s="32"/>
      <c r="FR102" s="32"/>
      <c r="FS102" s="32"/>
      <c r="FT102" s="32"/>
      <c r="FU102" s="32"/>
      <c r="FV102" s="32"/>
      <c r="FW102" s="32"/>
      <c r="FX102" s="32"/>
      <c r="FY102" s="32"/>
      <c r="FZ102" s="32"/>
      <c r="GA102" s="32"/>
      <c r="GB102" s="32"/>
      <c r="GC102" s="32"/>
      <c r="GD102" s="32"/>
      <c r="GE102" s="32"/>
      <c r="GF102" s="32"/>
      <c r="GG102" s="32"/>
      <c r="GH102" s="32"/>
      <c r="GI102" s="32"/>
      <c r="GJ102" s="32"/>
      <c r="GK102" s="32"/>
      <c r="GL102" s="32"/>
      <c r="GM102" s="32"/>
      <c r="GN102" s="32"/>
      <c r="GO102" s="32"/>
      <c r="GP102" s="32"/>
      <c r="GQ102" s="32"/>
      <c r="GR102" s="32"/>
      <c r="GS102" s="32"/>
      <c r="GT102" s="32"/>
      <c r="GU102" s="32"/>
      <c r="GV102" s="32"/>
      <c r="GW102" s="32"/>
      <c r="GX102" s="32"/>
      <c r="GY102" s="32"/>
      <c r="GZ102" s="32"/>
      <c r="HA102" s="32"/>
      <c r="HB102" s="32"/>
      <c r="HC102" s="32"/>
      <c r="HD102" s="32"/>
      <c r="HE102" s="32"/>
      <c r="HF102" s="32"/>
      <c r="HG102" s="32"/>
      <c r="HH102" s="32"/>
      <c r="HI102" s="32"/>
      <c r="HJ102" s="32"/>
      <c r="HK102" s="32"/>
      <c r="HL102" s="32"/>
      <c r="HM102" s="32"/>
      <c r="HN102" s="32"/>
      <c r="HO102" s="32"/>
      <c r="HP102" s="32"/>
      <c r="HQ102" s="32"/>
      <c r="HR102" s="32"/>
      <c r="HS102" s="32"/>
      <c r="HT102" s="32"/>
      <c r="HU102" s="32"/>
      <c r="HV102" s="32"/>
      <c r="HW102" s="32"/>
      <c r="HX102" s="32"/>
      <c r="HY102" s="32"/>
      <c r="HZ102" s="32"/>
      <c r="IA102" s="32"/>
      <c r="IB102" s="32"/>
      <c r="IC102" s="32"/>
      <c r="ID102" s="32"/>
      <c r="IE102" s="32"/>
      <c r="IF102" s="32"/>
      <c r="IG102" s="32"/>
      <c r="IH102" s="32"/>
      <c r="II102" s="32"/>
      <c r="IJ102" s="32"/>
      <c r="IK102" s="32"/>
      <c r="IL102" s="32"/>
      <c r="IM102" s="32"/>
      <c r="IN102" s="32"/>
      <c r="IO102" s="32"/>
      <c r="IP102" s="32"/>
      <c r="IQ102" s="32"/>
      <c r="IR102" s="32"/>
      <c r="IS102" s="32"/>
      <c r="IT102" s="32"/>
      <c r="IU102" s="32"/>
      <c r="IV102" s="32"/>
    </row>
    <row r="103" spans="1:256">
      <c r="A103" s="105"/>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2"/>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c r="EL103" s="32"/>
      <c r="EM103" s="32"/>
      <c r="EN103" s="32"/>
      <c r="EO103" s="32"/>
      <c r="EP103" s="32"/>
      <c r="EQ103" s="32"/>
      <c r="ER103" s="32"/>
      <c r="ES103" s="32"/>
      <c r="ET103" s="32"/>
      <c r="EU103" s="32"/>
      <c r="EV103" s="32"/>
      <c r="EW103" s="32"/>
      <c r="EX103" s="32"/>
      <c r="EY103" s="32"/>
      <c r="EZ103" s="32"/>
      <c r="FA103" s="32"/>
      <c r="FB103" s="32"/>
      <c r="FC103" s="32"/>
      <c r="FD103" s="32"/>
      <c r="FE103" s="32"/>
      <c r="FF103" s="32"/>
      <c r="FG103" s="32"/>
      <c r="FH103" s="32"/>
      <c r="FI103" s="32"/>
      <c r="FJ103" s="32"/>
      <c r="FK103" s="32"/>
      <c r="FL103" s="32"/>
      <c r="FM103" s="32"/>
      <c r="FN103" s="32"/>
      <c r="FO103" s="32"/>
      <c r="FP103" s="32"/>
      <c r="FQ103" s="32"/>
      <c r="FR103" s="32"/>
      <c r="FS103" s="32"/>
      <c r="FT103" s="32"/>
      <c r="FU103" s="32"/>
      <c r="FV103" s="32"/>
      <c r="FW103" s="32"/>
      <c r="FX103" s="32"/>
      <c r="FY103" s="32"/>
      <c r="FZ103" s="32"/>
      <c r="GA103" s="32"/>
      <c r="GB103" s="32"/>
      <c r="GC103" s="32"/>
      <c r="GD103" s="32"/>
      <c r="GE103" s="32"/>
      <c r="GF103" s="32"/>
      <c r="GG103" s="32"/>
      <c r="GH103" s="32"/>
      <c r="GI103" s="32"/>
      <c r="GJ103" s="32"/>
      <c r="GK103" s="32"/>
      <c r="GL103" s="32"/>
      <c r="GM103" s="32"/>
      <c r="GN103" s="32"/>
      <c r="GO103" s="32"/>
      <c r="GP103" s="32"/>
      <c r="GQ103" s="32"/>
      <c r="GR103" s="32"/>
      <c r="GS103" s="32"/>
      <c r="GT103" s="32"/>
      <c r="GU103" s="32"/>
      <c r="GV103" s="32"/>
      <c r="GW103" s="32"/>
      <c r="GX103" s="32"/>
      <c r="GY103" s="32"/>
      <c r="GZ103" s="32"/>
      <c r="HA103" s="32"/>
      <c r="HB103" s="32"/>
      <c r="HC103" s="32"/>
      <c r="HD103" s="32"/>
      <c r="HE103" s="32"/>
      <c r="HF103" s="32"/>
      <c r="HG103" s="32"/>
      <c r="HH103" s="32"/>
      <c r="HI103" s="32"/>
      <c r="HJ103" s="32"/>
      <c r="HK103" s="32"/>
      <c r="HL103" s="32"/>
      <c r="HM103" s="32"/>
      <c r="HN103" s="32"/>
      <c r="HO103" s="32"/>
      <c r="HP103" s="32"/>
      <c r="HQ103" s="32"/>
      <c r="HR103" s="32"/>
      <c r="HS103" s="32"/>
      <c r="HT103" s="32"/>
      <c r="HU103" s="32"/>
      <c r="HV103" s="32"/>
      <c r="HW103" s="32"/>
      <c r="HX103" s="32"/>
      <c r="HY103" s="32"/>
      <c r="HZ103" s="32"/>
      <c r="IA103" s="32"/>
      <c r="IB103" s="32"/>
      <c r="IC103" s="32"/>
      <c r="ID103" s="32"/>
      <c r="IE103" s="32"/>
      <c r="IF103" s="32"/>
      <c r="IG103" s="32"/>
      <c r="IH103" s="32"/>
      <c r="II103" s="32"/>
      <c r="IJ103" s="32"/>
      <c r="IK103" s="32"/>
      <c r="IL103" s="32"/>
      <c r="IM103" s="32"/>
      <c r="IN103" s="32"/>
      <c r="IO103" s="32"/>
      <c r="IP103" s="32"/>
      <c r="IQ103" s="32"/>
      <c r="IR103" s="32"/>
      <c r="IS103" s="32"/>
      <c r="IT103" s="32"/>
      <c r="IU103" s="32"/>
      <c r="IV103" s="32"/>
    </row>
    <row r="104" spans="1:256">
      <c r="A104" s="105"/>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2"/>
      <c r="FG104" s="32"/>
      <c r="FH104" s="32"/>
      <c r="FI104" s="32"/>
      <c r="FJ104" s="32"/>
      <c r="FK104" s="32"/>
      <c r="FL104" s="32"/>
      <c r="FM104" s="32"/>
      <c r="FN104" s="32"/>
      <c r="FO104" s="32"/>
      <c r="FP104" s="32"/>
      <c r="FQ104" s="32"/>
      <c r="FR104" s="32"/>
      <c r="FS104" s="32"/>
      <c r="FT104" s="32"/>
      <c r="FU104" s="32"/>
      <c r="FV104" s="32"/>
      <c r="FW104" s="32"/>
      <c r="FX104" s="32"/>
      <c r="FY104" s="32"/>
      <c r="FZ104" s="32"/>
      <c r="GA104" s="32"/>
      <c r="GB104" s="32"/>
      <c r="GC104" s="32"/>
      <c r="GD104" s="32"/>
      <c r="GE104" s="32"/>
      <c r="GF104" s="32"/>
      <c r="GG104" s="32"/>
      <c r="GH104" s="32"/>
      <c r="GI104" s="32"/>
      <c r="GJ104" s="32"/>
      <c r="GK104" s="32"/>
      <c r="GL104" s="32"/>
      <c r="GM104" s="32"/>
      <c r="GN104" s="32"/>
      <c r="GO104" s="32"/>
      <c r="GP104" s="32"/>
      <c r="GQ104" s="32"/>
      <c r="GR104" s="32"/>
      <c r="GS104" s="32"/>
      <c r="GT104" s="32"/>
      <c r="GU104" s="32"/>
      <c r="GV104" s="32"/>
      <c r="GW104" s="32"/>
      <c r="GX104" s="32"/>
      <c r="GY104" s="32"/>
      <c r="GZ104" s="32"/>
      <c r="HA104" s="32"/>
      <c r="HB104" s="32"/>
      <c r="HC104" s="32"/>
      <c r="HD104" s="32"/>
      <c r="HE104" s="32"/>
      <c r="HF104" s="32"/>
      <c r="HG104" s="32"/>
      <c r="HH104" s="32"/>
      <c r="HI104" s="32"/>
      <c r="HJ104" s="32"/>
      <c r="HK104" s="32"/>
      <c r="HL104" s="32"/>
      <c r="HM104" s="32"/>
      <c r="HN104" s="32"/>
      <c r="HO104" s="32"/>
      <c r="HP104" s="32"/>
      <c r="HQ104" s="32"/>
      <c r="HR104" s="32"/>
      <c r="HS104" s="32"/>
      <c r="HT104" s="32"/>
      <c r="HU104" s="32"/>
      <c r="HV104" s="32"/>
      <c r="HW104" s="32"/>
      <c r="HX104" s="32"/>
      <c r="HY104" s="32"/>
      <c r="HZ104" s="32"/>
      <c r="IA104" s="32"/>
      <c r="IB104" s="32"/>
      <c r="IC104" s="32"/>
      <c r="ID104" s="32"/>
      <c r="IE104" s="32"/>
      <c r="IF104" s="32"/>
      <c r="IG104" s="32"/>
      <c r="IH104" s="32"/>
      <c r="II104" s="32"/>
      <c r="IJ104" s="32"/>
      <c r="IK104" s="32"/>
      <c r="IL104" s="32"/>
      <c r="IM104" s="32"/>
      <c r="IN104" s="32"/>
      <c r="IO104" s="32"/>
      <c r="IP104" s="32"/>
      <c r="IQ104" s="32"/>
      <c r="IR104" s="32"/>
      <c r="IS104" s="32"/>
      <c r="IT104" s="32"/>
      <c r="IU104" s="32"/>
      <c r="IV104" s="32"/>
    </row>
    <row r="105" spans="1:256">
      <c r="A105" s="105"/>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c r="EP105" s="32"/>
      <c r="EQ105" s="32"/>
      <c r="ER105" s="32"/>
      <c r="ES105" s="32"/>
      <c r="ET105" s="32"/>
      <c r="EU105" s="32"/>
      <c r="EV105" s="32"/>
      <c r="EW105" s="32"/>
      <c r="EX105" s="32"/>
      <c r="EY105" s="32"/>
      <c r="EZ105" s="32"/>
      <c r="FA105" s="32"/>
      <c r="FB105" s="32"/>
      <c r="FC105" s="32"/>
      <c r="FD105" s="32"/>
      <c r="FE105" s="32"/>
      <c r="FF105" s="32"/>
      <c r="FG105" s="32"/>
      <c r="FH105" s="32"/>
      <c r="FI105" s="32"/>
      <c r="FJ105" s="32"/>
      <c r="FK105" s="32"/>
      <c r="FL105" s="32"/>
      <c r="FM105" s="32"/>
      <c r="FN105" s="32"/>
      <c r="FO105" s="32"/>
      <c r="FP105" s="32"/>
      <c r="FQ105" s="32"/>
      <c r="FR105" s="32"/>
      <c r="FS105" s="32"/>
      <c r="FT105" s="32"/>
      <c r="FU105" s="32"/>
      <c r="FV105" s="32"/>
      <c r="FW105" s="32"/>
      <c r="FX105" s="32"/>
      <c r="FY105" s="32"/>
      <c r="FZ105" s="32"/>
      <c r="GA105" s="32"/>
      <c r="GB105" s="32"/>
      <c r="GC105" s="32"/>
      <c r="GD105" s="32"/>
      <c r="GE105" s="32"/>
      <c r="GF105" s="32"/>
      <c r="GG105" s="32"/>
      <c r="GH105" s="32"/>
      <c r="GI105" s="32"/>
      <c r="GJ105" s="32"/>
      <c r="GK105" s="32"/>
      <c r="GL105" s="32"/>
      <c r="GM105" s="32"/>
      <c r="GN105" s="32"/>
      <c r="GO105" s="32"/>
      <c r="GP105" s="32"/>
      <c r="GQ105" s="32"/>
      <c r="GR105" s="32"/>
      <c r="GS105" s="32"/>
      <c r="GT105" s="32"/>
      <c r="GU105" s="32"/>
      <c r="GV105" s="32"/>
      <c r="GW105" s="32"/>
      <c r="GX105" s="32"/>
      <c r="GY105" s="32"/>
      <c r="GZ105" s="32"/>
      <c r="HA105" s="32"/>
      <c r="HB105" s="32"/>
      <c r="HC105" s="32"/>
      <c r="HD105" s="32"/>
      <c r="HE105" s="32"/>
      <c r="HF105" s="32"/>
      <c r="HG105" s="32"/>
      <c r="HH105" s="32"/>
      <c r="HI105" s="32"/>
      <c r="HJ105" s="32"/>
      <c r="HK105" s="32"/>
      <c r="HL105" s="32"/>
      <c r="HM105" s="32"/>
      <c r="HN105" s="32"/>
      <c r="HO105" s="32"/>
      <c r="HP105" s="32"/>
      <c r="HQ105" s="32"/>
      <c r="HR105" s="32"/>
      <c r="HS105" s="32"/>
      <c r="HT105" s="32"/>
      <c r="HU105" s="32"/>
      <c r="HV105" s="32"/>
      <c r="HW105" s="32"/>
      <c r="HX105" s="32"/>
      <c r="HY105" s="32"/>
      <c r="HZ105" s="32"/>
      <c r="IA105" s="32"/>
      <c r="IB105" s="32"/>
      <c r="IC105" s="32"/>
      <c r="ID105" s="32"/>
      <c r="IE105" s="32"/>
      <c r="IF105" s="32"/>
      <c r="IG105" s="32"/>
      <c r="IH105" s="32"/>
      <c r="II105" s="32"/>
      <c r="IJ105" s="32"/>
      <c r="IK105" s="32"/>
      <c r="IL105" s="32"/>
      <c r="IM105" s="32"/>
      <c r="IN105" s="32"/>
      <c r="IO105" s="32"/>
      <c r="IP105" s="32"/>
      <c r="IQ105" s="32"/>
      <c r="IR105" s="32"/>
      <c r="IS105" s="32"/>
      <c r="IT105" s="32"/>
      <c r="IU105" s="32"/>
      <c r="IV105" s="32"/>
    </row>
    <row r="106" spans="1:256">
      <c r="A106" s="105"/>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s="32"/>
      <c r="EP106" s="32"/>
      <c r="EQ106" s="32"/>
      <c r="ER106" s="32"/>
      <c r="ES106" s="32"/>
      <c r="ET106" s="32"/>
      <c r="EU106" s="32"/>
      <c r="EV106" s="32"/>
      <c r="EW106" s="32"/>
      <c r="EX106" s="32"/>
      <c r="EY106" s="32"/>
      <c r="EZ106" s="32"/>
      <c r="FA106" s="32"/>
      <c r="FB106" s="32"/>
      <c r="FC106" s="32"/>
      <c r="FD106" s="32"/>
      <c r="FE106" s="32"/>
      <c r="FF106" s="32"/>
      <c r="FG106" s="32"/>
      <c r="FH106" s="32"/>
      <c r="FI106" s="32"/>
      <c r="FJ106" s="32"/>
      <c r="FK106" s="32"/>
      <c r="FL106" s="32"/>
      <c r="FM106" s="32"/>
      <c r="FN106" s="32"/>
      <c r="FO106" s="32"/>
      <c r="FP106" s="32"/>
      <c r="FQ106" s="32"/>
      <c r="FR106" s="32"/>
      <c r="FS106" s="32"/>
      <c r="FT106" s="32"/>
      <c r="FU106" s="32"/>
      <c r="FV106" s="32"/>
      <c r="FW106" s="32"/>
      <c r="FX106" s="32"/>
      <c r="FY106" s="32"/>
      <c r="FZ106" s="32"/>
      <c r="GA106" s="32"/>
      <c r="GB106" s="32"/>
      <c r="GC106" s="32"/>
      <c r="GD106" s="32"/>
      <c r="GE106" s="32"/>
      <c r="GF106" s="32"/>
      <c r="GG106" s="32"/>
      <c r="GH106" s="32"/>
      <c r="GI106" s="32"/>
      <c r="GJ106" s="32"/>
      <c r="GK106" s="32"/>
      <c r="GL106" s="32"/>
      <c r="GM106" s="32"/>
      <c r="GN106" s="32"/>
      <c r="GO106" s="32"/>
      <c r="GP106" s="32"/>
      <c r="GQ106" s="32"/>
      <c r="GR106" s="32"/>
      <c r="GS106" s="32"/>
      <c r="GT106" s="32"/>
      <c r="GU106" s="32"/>
      <c r="GV106" s="32"/>
      <c r="GW106" s="32"/>
      <c r="GX106" s="32"/>
      <c r="GY106" s="32"/>
      <c r="GZ106" s="32"/>
      <c r="HA106" s="32"/>
      <c r="HB106" s="32"/>
      <c r="HC106" s="32"/>
      <c r="HD106" s="32"/>
      <c r="HE106" s="32"/>
      <c r="HF106" s="32"/>
      <c r="HG106" s="32"/>
      <c r="HH106" s="32"/>
      <c r="HI106" s="32"/>
      <c r="HJ106" s="32"/>
      <c r="HK106" s="32"/>
      <c r="HL106" s="32"/>
      <c r="HM106" s="32"/>
      <c r="HN106" s="32"/>
      <c r="HO106" s="32"/>
      <c r="HP106" s="32"/>
      <c r="HQ106" s="32"/>
      <c r="HR106" s="32"/>
      <c r="HS106" s="32"/>
      <c r="HT106" s="32"/>
      <c r="HU106" s="32"/>
      <c r="HV106" s="32"/>
      <c r="HW106" s="32"/>
      <c r="HX106" s="32"/>
      <c r="HY106" s="32"/>
      <c r="HZ106" s="32"/>
      <c r="IA106" s="32"/>
      <c r="IB106" s="32"/>
      <c r="IC106" s="32"/>
      <c r="ID106" s="32"/>
      <c r="IE106" s="32"/>
      <c r="IF106" s="32"/>
      <c r="IG106" s="32"/>
      <c r="IH106" s="32"/>
      <c r="II106" s="32"/>
      <c r="IJ106" s="32"/>
      <c r="IK106" s="32"/>
      <c r="IL106" s="32"/>
      <c r="IM106" s="32"/>
      <c r="IN106" s="32"/>
      <c r="IO106" s="32"/>
      <c r="IP106" s="32"/>
      <c r="IQ106" s="32"/>
      <c r="IR106" s="32"/>
      <c r="IS106" s="32"/>
      <c r="IT106" s="32"/>
      <c r="IU106" s="32"/>
      <c r="IV106" s="32"/>
    </row>
    <row r="107" spans="1:256">
      <c r="A107" s="105"/>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s="32"/>
      <c r="EP107" s="32"/>
      <c r="EQ107" s="32"/>
      <c r="ER107" s="32"/>
      <c r="ES107" s="32"/>
      <c r="ET107" s="32"/>
      <c r="EU107" s="32"/>
      <c r="EV107" s="32"/>
      <c r="EW107" s="32"/>
      <c r="EX107" s="32"/>
      <c r="EY107" s="32"/>
      <c r="EZ107" s="32"/>
      <c r="FA107" s="32"/>
      <c r="FB107" s="32"/>
      <c r="FC107" s="32"/>
      <c r="FD107" s="32"/>
      <c r="FE107" s="32"/>
      <c r="FF107" s="32"/>
      <c r="FG107" s="32"/>
      <c r="FH107" s="32"/>
      <c r="FI107" s="32"/>
      <c r="FJ107" s="32"/>
      <c r="FK107" s="32"/>
      <c r="FL107" s="32"/>
      <c r="FM107" s="32"/>
      <c r="FN107" s="32"/>
      <c r="FO107" s="32"/>
      <c r="FP107" s="32"/>
      <c r="FQ107" s="32"/>
      <c r="FR107" s="32"/>
      <c r="FS107" s="32"/>
      <c r="FT107" s="32"/>
      <c r="FU107" s="32"/>
      <c r="FV107" s="32"/>
      <c r="FW107" s="32"/>
      <c r="FX107" s="32"/>
      <c r="FY107" s="32"/>
      <c r="FZ107" s="32"/>
      <c r="GA107" s="32"/>
      <c r="GB107" s="32"/>
      <c r="GC107" s="32"/>
      <c r="GD107" s="32"/>
      <c r="GE107" s="32"/>
      <c r="GF107" s="32"/>
      <c r="GG107" s="32"/>
      <c r="GH107" s="32"/>
      <c r="GI107" s="32"/>
      <c r="GJ107" s="32"/>
      <c r="GK107" s="32"/>
      <c r="GL107" s="32"/>
      <c r="GM107" s="32"/>
      <c r="GN107" s="32"/>
      <c r="GO107" s="32"/>
      <c r="GP107" s="32"/>
      <c r="GQ107" s="32"/>
      <c r="GR107" s="32"/>
      <c r="GS107" s="32"/>
      <c r="GT107" s="32"/>
      <c r="GU107" s="32"/>
      <c r="GV107" s="32"/>
      <c r="GW107" s="32"/>
      <c r="GX107" s="32"/>
      <c r="GY107" s="32"/>
      <c r="GZ107" s="32"/>
      <c r="HA107" s="32"/>
      <c r="HB107" s="32"/>
      <c r="HC107" s="32"/>
      <c r="HD107" s="32"/>
      <c r="HE107" s="32"/>
      <c r="HF107" s="32"/>
      <c r="HG107" s="32"/>
      <c r="HH107" s="32"/>
      <c r="HI107" s="32"/>
      <c r="HJ107" s="32"/>
      <c r="HK107" s="32"/>
      <c r="HL107" s="32"/>
      <c r="HM107" s="32"/>
      <c r="HN107" s="32"/>
      <c r="HO107" s="32"/>
      <c r="HP107" s="32"/>
      <c r="HQ107" s="32"/>
      <c r="HR107" s="32"/>
      <c r="HS107" s="32"/>
      <c r="HT107" s="32"/>
      <c r="HU107" s="32"/>
      <c r="HV107" s="32"/>
      <c r="HW107" s="32"/>
      <c r="HX107" s="32"/>
      <c r="HY107" s="32"/>
      <c r="HZ107" s="32"/>
      <c r="IA107" s="32"/>
      <c r="IB107" s="32"/>
      <c r="IC107" s="32"/>
      <c r="ID107" s="32"/>
      <c r="IE107" s="32"/>
      <c r="IF107" s="32"/>
      <c r="IG107" s="32"/>
      <c r="IH107" s="32"/>
      <c r="II107" s="32"/>
      <c r="IJ107" s="32"/>
      <c r="IK107" s="32"/>
      <c r="IL107" s="32"/>
      <c r="IM107" s="32"/>
      <c r="IN107" s="32"/>
      <c r="IO107" s="32"/>
      <c r="IP107" s="32"/>
      <c r="IQ107" s="32"/>
      <c r="IR107" s="32"/>
      <c r="IS107" s="32"/>
      <c r="IT107" s="32"/>
      <c r="IU107" s="32"/>
      <c r="IV107" s="32"/>
    </row>
    <row r="108" spans="1:256">
      <c r="A108" s="105"/>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32"/>
      <c r="EW108" s="32"/>
      <c r="EX108" s="32"/>
      <c r="EY108" s="32"/>
      <c r="EZ108" s="32"/>
      <c r="FA108" s="32"/>
      <c r="FB108" s="32"/>
      <c r="FC108" s="32"/>
      <c r="FD108" s="32"/>
      <c r="FE108" s="32"/>
      <c r="FF108" s="32"/>
      <c r="FG108" s="32"/>
      <c r="FH108" s="32"/>
      <c r="FI108" s="32"/>
      <c r="FJ108" s="32"/>
      <c r="FK108" s="32"/>
      <c r="FL108" s="32"/>
      <c r="FM108" s="32"/>
      <c r="FN108" s="32"/>
      <c r="FO108" s="32"/>
      <c r="FP108" s="32"/>
      <c r="FQ108" s="32"/>
      <c r="FR108" s="32"/>
      <c r="FS108" s="32"/>
      <c r="FT108" s="32"/>
      <c r="FU108" s="32"/>
      <c r="FV108" s="32"/>
      <c r="FW108" s="32"/>
      <c r="FX108" s="32"/>
      <c r="FY108" s="32"/>
      <c r="FZ108" s="32"/>
      <c r="GA108" s="32"/>
      <c r="GB108" s="32"/>
      <c r="GC108" s="32"/>
      <c r="GD108" s="32"/>
      <c r="GE108" s="32"/>
      <c r="GF108" s="32"/>
      <c r="GG108" s="32"/>
      <c r="GH108" s="32"/>
      <c r="GI108" s="32"/>
      <c r="GJ108" s="32"/>
      <c r="GK108" s="32"/>
      <c r="GL108" s="32"/>
      <c r="GM108" s="32"/>
      <c r="GN108" s="32"/>
      <c r="GO108" s="32"/>
      <c r="GP108" s="32"/>
      <c r="GQ108" s="32"/>
      <c r="GR108" s="32"/>
      <c r="GS108" s="32"/>
      <c r="GT108" s="32"/>
      <c r="GU108" s="32"/>
      <c r="GV108" s="32"/>
      <c r="GW108" s="32"/>
      <c r="GX108" s="32"/>
      <c r="GY108" s="32"/>
      <c r="GZ108" s="32"/>
      <c r="HA108" s="32"/>
      <c r="HB108" s="32"/>
      <c r="HC108" s="32"/>
      <c r="HD108" s="32"/>
      <c r="HE108" s="32"/>
      <c r="HF108" s="32"/>
      <c r="HG108" s="32"/>
      <c r="HH108" s="32"/>
      <c r="HI108" s="32"/>
      <c r="HJ108" s="32"/>
      <c r="HK108" s="32"/>
      <c r="HL108" s="32"/>
      <c r="HM108" s="32"/>
      <c r="HN108" s="32"/>
      <c r="HO108" s="32"/>
      <c r="HP108" s="32"/>
      <c r="HQ108" s="32"/>
      <c r="HR108" s="32"/>
      <c r="HS108" s="32"/>
      <c r="HT108" s="32"/>
      <c r="HU108" s="32"/>
      <c r="HV108" s="32"/>
      <c r="HW108" s="32"/>
      <c r="HX108" s="32"/>
      <c r="HY108" s="32"/>
      <c r="HZ108" s="32"/>
      <c r="IA108" s="32"/>
      <c r="IB108" s="32"/>
      <c r="IC108" s="32"/>
      <c r="ID108" s="32"/>
      <c r="IE108" s="32"/>
      <c r="IF108" s="32"/>
      <c r="IG108" s="32"/>
      <c r="IH108" s="32"/>
      <c r="II108" s="32"/>
      <c r="IJ108" s="32"/>
      <c r="IK108" s="32"/>
      <c r="IL108" s="32"/>
      <c r="IM108" s="32"/>
      <c r="IN108" s="32"/>
      <c r="IO108" s="32"/>
      <c r="IP108" s="32"/>
      <c r="IQ108" s="32"/>
      <c r="IR108" s="32"/>
      <c r="IS108" s="32"/>
      <c r="IT108" s="32"/>
      <c r="IU108" s="32"/>
      <c r="IV108" s="32"/>
    </row>
    <row r="109" spans="1:256">
      <c r="A109" s="105"/>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s="32"/>
      <c r="EP109" s="32"/>
      <c r="EQ109" s="32"/>
      <c r="ER109" s="32"/>
      <c r="ES109" s="32"/>
      <c r="ET109" s="32"/>
      <c r="EU109" s="32"/>
      <c r="EV109" s="32"/>
      <c r="EW109" s="32"/>
      <c r="EX109" s="32"/>
      <c r="EY109" s="32"/>
      <c r="EZ109" s="32"/>
      <c r="FA109" s="32"/>
      <c r="FB109" s="32"/>
      <c r="FC109" s="32"/>
      <c r="FD109" s="32"/>
      <c r="FE109" s="32"/>
      <c r="FF109" s="32"/>
      <c r="FG109" s="32"/>
      <c r="FH109" s="32"/>
      <c r="FI109" s="32"/>
      <c r="FJ109" s="32"/>
      <c r="FK109" s="32"/>
      <c r="FL109" s="32"/>
      <c r="FM109" s="32"/>
      <c r="FN109" s="32"/>
      <c r="FO109" s="32"/>
      <c r="FP109" s="32"/>
      <c r="FQ109" s="32"/>
      <c r="FR109" s="32"/>
      <c r="FS109" s="32"/>
      <c r="FT109" s="32"/>
      <c r="FU109" s="32"/>
      <c r="FV109" s="32"/>
      <c r="FW109" s="32"/>
      <c r="FX109" s="32"/>
      <c r="FY109" s="32"/>
      <c r="FZ109" s="32"/>
      <c r="GA109" s="32"/>
      <c r="GB109" s="32"/>
      <c r="GC109" s="32"/>
      <c r="GD109" s="32"/>
      <c r="GE109" s="32"/>
      <c r="GF109" s="32"/>
      <c r="GG109" s="32"/>
      <c r="GH109" s="32"/>
      <c r="GI109" s="32"/>
      <c r="GJ109" s="32"/>
      <c r="GK109" s="32"/>
      <c r="GL109" s="32"/>
      <c r="GM109" s="32"/>
      <c r="GN109" s="32"/>
      <c r="GO109" s="32"/>
      <c r="GP109" s="32"/>
      <c r="GQ109" s="32"/>
      <c r="GR109" s="32"/>
      <c r="GS109" s="32"/>
      <c r="GT109" s="32"/>
      <c r="GU109" s="32"/>
      <c r="GV109" s="32"/>
      <c r="GW109" s="32"/>
      <c r="GX109" s="32"/>
      <c r="GY109" s="32"/>
      <c r="GZ109" s="32"/>
      <c r="HA109" s="32"/>
      <c r="HB109" s="32"/>
      <c r="HC109" s="32"/>
      <c r="HD109" s="32"/>
      <c r="HE109" s="32"/>
      <c r="HF109" s="32"/>
      <c r="HG109" s="32"/>
      <c r="HH109" s="32"/>
      <c r="HI109" s="32"/>
      <c r="HJ109" s="32"/>
      <c r="HK109" s="32"/>
      <c r="HL109" s="32"/>
      <c r="HM109" s="32"/>
      <c r="HN109" s="32"/>
      <c r="HO109" s="32"/>
      <c r="HP109" s="32"/>
      <c r="HQ109" s="32"/>
      <c r="HR109" s="32"/>
      <c r="HS109" s="32"/>
      <c r="HT109" s="32"/>
      <c r="HU109" s="32"/>
      <c r="HV109" s="32"/>
      <c r="HW109" s="32"/>
      <c r="HX109" s="32"/>
      <c r="HY109" s="32"/>
      <c r="HZ109" s="32"/>
      <c r="IA109" s="32"/>
      <c r="IB109" s="32"/>
      <c r="IC109" s="32"/>
      <c r="ID109" s="32"/>
      <c r="IE109" s="32"/>
      <c r="IF109" s="32"/>
      <c r="IG109" s="32"/>
      <c r="IH109" s="32"/>
      <c r="II109" s="32"/>
      <c r="IJ109" s="32"/>
      <c r="IK109" s="32"/>
      <c r="IL109" s="32"/>
      <c r="IM109" s="32"/>
      <c r="IN109" s="32"/>
      <c r="IO109" s="32"/>
      <c r="IP109" s="32"/>
      <c r="IQ109" s="32"/>
      <c r="IR109" s="32"/>
      <c r="IS109" s="32"/>
      <c r="IT109" s="32"/>
      <c r="IU109" s="32"/>
      <c r="IV109" s="32"/>
    </row>
    <row r="110" spans="1:256">
      <c r="A110" s="105"/>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s="32"/>
      <c r="EP110" s="32"/>
      <c r="EQ110" s="32"/>
      <c r="ER110" s="32"/>
      <c r="ES110" s="32"/>
      <c r="ET110" s="32"/>
      <c r="EU110" s="32"/>
      <c r="EV110" s="32"/>
      <c r="EW110" s="32"/>
      <c r="EX110" s="32"/>
      <c r="EY110" s="32"/>
      <c r="EZ110" s="32"/>
      <c r="FA110" s="32"/>
      <c r="FB110" s="32"/>
      <c r="FC110" s="32"/>
      <c r="FD110" s="32"/>
      <c r="FE110" s="32"/>
      <c r="FF110" s="32"/>
      <c r="FG110" s="32"/>
      <c r="FH110" s="32"/>
      <c r="FI110" s="32"/>
      <c r="FJ110" s="32"/>
      <c r="FK110" s="32"/>
      <c r="FL110" s="32"/>
      <c r="FM110" s="32"/>
      <c r="FN110" s="32"/>
      <c r="FO110" s="32"/>
      <c r="FP110" s="32"/>
      <c r="FQ110" s="32"/>
      <c r="FR110" s="32"/>
      <c r="FS110" s="32"/>
      <c r="FT110" s="32"/>
      <c r="FU110" s="32"/>
      <c r="FV110" s="32"/>
      <c r="FW110" s="32"/>
      <c r="FX110" s="32"/>
      <c r="FY110" s="32"/>
      <c r="FZ110" s="32"/>
      <c r="GA110" s="32"/>
      <c r="GB110" s="32"/>
      <c r="GC110" s="32"/>
      <c r="GD110" s="32"/>
      <c r="GE110" s="32"/>
      <c r="GF110" s="32"/>
      <c r="GG110" s="32"/>
      <c r="GH110" s="32"/>
      <c r="GI110" s="32"/>
      <c r="GJ110" s="32"/>
      <c r="GK110" s="32"/>
      <c r="GL110" s="32"/>
      <c r="GM110" s="32"/>
      <c r="GN110" s="32"/>
      <c r="GO110" s="32"/>
      <c r="GP110" s="32"/>
      <c r="GQ110" s="32"/>
      <c r="GR110" s="32"/>
      <c r="GS110" s="32"/>
      <c r="GT110" s="32"/>
      <c r="GU110" s="32"/>
      <c r="GV110" s="32"/>
      <c r="GW110" s="32"/>
      <c r="GX110" s="32"/>
      <c r="GY110" s="32"/>
      <c r="GZ110" s="32"/>
      <c r="HA110" s="32"/>
      <c r="HB110" s="32"/>
      <c r="HC110" s="32"/>
      <c r="HD110" s="32"/>
      <c r="HE110" s="32"/>
      <c r="HF110" s="32"/>
      <c r="HG110" s="32"/>
      <c r="HH110" s="32"/>
      <c r="HI110" s="32"/>
      <c r="HJ110" s="32"/>
      <c r="HK110" s="32"/>
      <c r="HL110" s="32"/>
      <c r="HM110" s="32"/>
      <c r="HN110" s="32"/>
      <c r="HO110" s="32"/>
      <c r="HP110" s="32"/>
      <c r="HQ110" s="32"/>
      <c r="HR110" s="32"/>
      <c r="HS110" s="32"/>
      <c r="HT110" s="32"/>
      <c r="HU110" s="32"/>
      <c r="HV110" s="32"/>
      <c r="HW110" s="32"/>
      <c r="HX110" s="32"/>
      <c r="HY110" s="32"/>
      <c r="HZ110" s="32"/>
      <c r="IA110" s="32"/>
      <c r="IB110" s="32"/>
      <c r="IC110" s="32"/>
      <c r="ID110" s="32"/>
      <c r="IE110" s="32"/>
      <c r="IF110" s="32"/>
      <c r="IG110" s="32"/>
      <c r="IH110" s="32"/>
      <c r="II110" s="32"/>
      <c r="IJ110" s="32"/>
      <c r="IK110" s="32"/>
      <c r="IL110" s="32"/>
      <c r="IM110" s="32"/>
      <c r="IN110" s="32"/>
      <c r="IO110" s="32"/>
      <c r="IP110" s="32"/>
      <c r="IQ110" s="32"/>
      <c r="IR110" s="32"/>
      <c r="IS110" s="32"/>
      <c r="IT110" s="32"/>
      <c r="IU110" s="32"/>
      <c r="IV110" s="32"/>
    </row>
    <row r="111" spans="1:256">
      <c r="A111" s="105"/>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c r="FJ111" s="32"/>
      <c r="FK111" s="32"/>
      <c r="FL111" s="32"/>
      <c r="FM111" s="32"/>
      <c r="FN111" s="32"/>
      <c r="FO111" s="32"/>
      <c r="FP111" s="32"/>
      <c r="FQ111" s="32"/>
      <c r="FR111" s="32"/>
      <c r="FS111" s="32"/>
      <c r="FT111" s="32"/>
      <c r="FU111" s="32"/>
      <c r="FV111" s="32"/>
      <c r="FW111" s="32"/>
      <c r="FX111" s="32"/>
      <c r="FY111" s="32"/>
      <c r="FZ111" s="32"/>
      <c r="GA111" s="32"/>
      <c r="GB111" s="32"/>
      <c r="GC111" s="32"/>
      <c r="GD111" s="32"/>
      <c r="GE111" s="32"/>
      <c r="GF111" s="32"/>
      <c r="GG111" s="32"/>
      <c r="GH111" s="32"/>
      <c r="GI111" s="32"/>
      <c r="GJ111" s="32"/>
      <c r="GK111" s="32"/>
      <c r="GL111" s="32"/>
      <c r="GM111" s="32"/>
      <c r="GN111" s="32"/>
      <c r="GO111" s="32"/>
      <c r="GP111" s="32"/>
      <c r="GQ111" s="32"/>
      <c r="GR111" s="32"/>
      <c r="GS111" s="32"/>
      <c r="GT111" s="32"/>
      <c r="GU111" s="32"/>
      <c r="GV111" s="32"/>
      <c r="GW111" s="32"/>
      <c r="GX111" s="32"/>
      <c r="GY111" s="32"/>
      <c r="GZ111" s="32"/>
      <c r="HA111" s="32"/>
      <c r="HB111" s="32"/>
      <c r="HC111" s="32"/>
      <c r="HD111" s="32"/>
      <c r="HE111" s="32"/>
      <c r="HF111" s="32"/>
      <c r="HG111" s="32"/>
      <c r="HH111" s="32"/>
      <c r="HI111" s="32"/>
      <c r="HJ111" s="32"/>
      <c r="HK111" s="32"/>
      <c r="HL111" s="32"/>
      <c r="HM111" s="32"/>
      <c r="HN111" s="32"/>
      <c r="HO111" s="32"/>
      <c r="HP111" s="32"/>
      <c r="HQ111" s="32"/>
      <c r="HR111" s="32"/>
      <c r="HS111" s="32"/>
      <c r="HT111" s="32"/>
      <c r="HU111" s="32"/>
      <c r="HV111" s="32"/>
      <c r="HW111" s="32"/>
      <c r="HX111" s="32"/>
      <c r="HY111" s="32"/>
      <c r="HZ111" s="32"/>
      <c r="IA111" s="32"/>
      <c r="IB111" s="32"/>
      <c r="IC111" s="32"/>
      <c r="ID111" s="32"/>
      <c r="IE111" s="32"/>
      <c r="IF111" s="32"/>
      <c r="IG111" s="32"/>
      <c r="IH111" s="32"/>
      <c r="II111" s="32"/>
      <c r="IJ111" s="32"/>
      <c r="IK111" s="32"/>
      <c r="IL111" s="32"/>
      <c r="IM111" s="32"/>
      <c r="IN111" s="32"/>
      <c r="IO111" s="32"/>
      <c r="IP111" s="32"/>
      <c r="IQ111" s="32"/>
      <c r="IR111" s="32"/>
      <c r="IS111" s="32"/>
      <c r="IT111" s="32"/>
      <c r="IU111" s="32"/>
      <c r="IV111" s="32"/>
    </row>
    <row r="112" spans="1:256">
      <c r="A112" s="105"/>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s="32"/>
      <c r="EP112" s="32"/>
      <c r="EQ112" s="32"/>
      <c r="ER112" s="32"/>
      <c r="ES112" s="32"/>
      <c r="ET112" s="32"/>
      <c r="EU112" s="32"/>
      <c r="EV112" s="32"/>
      <c r="EW112" s="32"/>
      <c r="EX112" s="32"/>
      <c r="EY112" s="32"/>
      <c r="EZ112" s="32"/>
      <c r="FA112" s="32"/>
      <c r="FB112" s="32"/>
      <c r="FC112" s="32"/>
      <c r="FD112" s="32"/>
      <c r="FE112" s="32"/>
      <c r="FF112" s="32"/>
      <c r="FG112" s="32"/>
      <c r="FH112" s="32"/>
      <c r="FI112" s="32"/>
      <c r="FJ112" s="32"/>
      <c r="FK112" s="32"/>
      <c r="FL112" s="32"/>
      <c r="FM112" s="32"/>
      <c r="FN112" s="32"/>
      <c r="FO112" s="32"/>
      <c r="FP112" s="32"/>
      <c r="FQ112" s="32"/>
      <c r="FR112" s="32"/>
      <c r="FS112" s="32"/>
      <c r="FT112" s="32"/>
      <c r="FU112" s="32"/>
      <c r="FV112" s="32"/>
      <c r="FW112" s="32"/>
      <c r="FX112" s="32"/>
      <c r="FY112" s="32"/>
      <c r="FZ112" s="32"/>
      <c r="GA112" s="32"/>
      <c r="GB112" s="32"/>
      <c r="GC112" s="32"/>
      <c r="GD112" s="32"/>
      <c r="GE112" s="32"/>
      <c r="GF112" s="32"/>
      <c r="GG112" s="32"/>
      <c r="GH112" s="32"/>
      <c r="GI112" s="32"/>
      <c r="GJ112" s="32"/>
      <c r="GK112" s="32"/>
      <c r="GL112" s="32"/>
      <c r="GM112" s="32"/>
      <c r="GN112" s="32"/>
      <c r="GO112" s="32"/>
      <c r="GP112" s="32"/>
      <c r="GQ112" s="32"/>
      <c r="GR112" s="32"/>
      <c r="GS112" s="32"/>
      <c r="GT112" s="32"/>
      <c r="GU112" s="32"/>
      <c r="GV112" s="32"/>
      <c r="GW112" s="32"/>
      <c r="GX112" s="32"/>
      <c r="GY112" s="32"/>
      <c r="GZ112" s="32"/>
      <c r="HA112" s="32"/>
      <c r="HB112" s="32"/>
      <c r="HC112" s="32"/>
      <c r="HD112" s="32"/>
      <c r="HE112" s="32"/>
      <c r="HF112" s="32"/>
      <c r="HG112" s="32"/>
      <c r="HH112" s="32"/>
      <c r="HI112" s="32"/>
      <c r="HJ112" s="32"/>
      <c r="HK112" s="32"/>
      <c r="HL112" s="32"/>
      <c r="HM112" s="32"/>
      <c r="HN112" s="32"/>
      <c r="HO112" s="32"/>
      <c r="HP112" s="32"/>
      <c r="HQ112" s="32"/>
      <c r="HR112" s="32"/>
      <c r="HS112" s="32"/>
      <c r="HT112" s="32"/>
      <c r="HU112" s="32"/>
      <c r="HV112" s="32"/>
      <c r="HW112" s="32"/>
      <c r="HX112" s="32"/>
      <c r="HY112" s="32"/>
      <c r="HZ112" s="32"/>
      <c r="IA112" s="32"/>
      <c r="IB112" s="32"/>
      <c r="IC112" s="32"/>
      <c r="ID112" s="32"/>
      <c r="IE112" s="32"/>
      <c r="IF112" s="32"/>
      <c r="IG112" s="32"/>
      <c r="IH112" s="32"/>
      <c r="II112" s="32"/>
      <c r="IJ112" s="32"/>
      <c r="IK112" s="32"/>
      <c r="IL112" s="32"/>
      <c r="IM112" s="32"/>
      <c r="IN112" s="32"/>
      <c r="IO112" s="32"/>
      <c r="IP112" s="32"/>
      <c r="IQ112" s="32"/>
      <c r="IR112" s="32"/>
      <c r="IS112" s="32"/>
      <c r="IT112" s="32"/>
      <c r="IU112" s="32"/>
      <c r="IV112" s="32"/>
    </row>
    <row r="113" spans="1:256">
      <c r="A113" s="105"/>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2"/>
      <c r="EQ113" s="32"/>
      <c r="ER113" s="32"/>
      <c r="ES113" s="32"/>
      <c r="ET113" s="32"/>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2"/>
      <c r="GN113" s="32"/>
      <c r="GO113" s="32"/>
      <c r="GP113" s="32"/>
      <c r="GQ113" s="32"/>
      <c r="GR113" s="32"/>
      <c r="GS113" s="32"/>
      <c r="GT113" s="32"/>
      <c r="GU113" s="32"/>
      <c r="GV113" s="32"/>
      <c r="GW113" s="32"/>
      <c r="GX113" s="32"/>
      <c r="GY113" s="32"/>
      <c r="GZ113" s="32"/>
      <c r="HA113" s="32"/>
      <c r="HB113" s="32"/>
      <c r="HC113" s="32"/>
      <c r="HD113" s="32"/>
      <c r="HE113" s="32"/>
      <c r="HF113" s="32"/>
      <c r="HG113" s="32"/>
      <c r="HH113" s="32"/>
      <c r="HI113" s="32"/>
      <c r="HJ113" s="32"/>
      <c r="HK113" s="32"/>
      <c r="HL113" s="32"/>
      <c r="HM113" s="32"/>
      <c r="HN113" s="32"/>
      <c r="HO113" s="32"/>
      <c r="HP113" s="32"/>
      <c r="HQ113" s="32"/>
      <c r="HR113" s="32"/>
      <c r="HS113" s="32"/>
      <c r="HT113" s="32"/>
      <c r="HU113" s="32"/>
      <c r="HV113" s="32"/>
      <c r="HW113" s="32"/>
      <c r="HX113" s="32"/>
      <c r="HY113" s="32"/>
      <c r="HZ113" s="32"/>
      <c r="IA113" s="32"/>
      <c r="IB113" s="32"/>
      <c r="IC113" s="32"/>
      <c r="ID113" s="32"/>
      <c r="IE113" s="32"/>
      <c r="IF113" s="32"/>
      <c r="IG113" s="32"/>
      <c r="IH113" s="32"/>
      <c r="II113" s="32"/>
      <c r="IJ113" s="32"/>
      <c r="IK113" s="32"/>
      <c r="IL113" s="32"/>
      <c r="IM113" s="32"/>
      <c r="IN113" s="32"/>
      <c r="IO113" s="32"/>
      <c r="IP113" s="32"/>
      <c r="IQ113" s="32"/>
      <c r="IR113" s="32"/>
      <c r="IS113" s="32"/>
      <c r="IT113" s="32"/>
      <c r="IU113" s="32"/>
      <c r="IV113" s="32"/>
    </row>
    <row r="114" spans="1:256">
      <c r="A114" s="105"/>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2"/>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s="32"/>
      <c r="EP114" s="32"/>
      <c r="EQ114" s="32"/>
      <c r="ER114" s="32"/>
      <c r="ES114" s="32"/>
      <c r="ET114" s="32"/>
      <c r="EU114" s="32"/>
      <c r="EV114" s="32"/>
      <c r="EW114" s="32"/>
      <c r="EX114" s="32"/>
      <c r="EY114" s="32"/>
      <c r="EZ114" s="32"/>
      <c r="FA114" s="32"/>
      <c r="FB114" s="32"/>
      <c r="FC114" s="32"/>
      <c r="FD114" s="32"/>
      <c r="FE114" s="32"/>
      <c r="FF114" s="32"/>
      <c r="FG114" s="32"/>
      <c r="FH114" s="32"/>
      <c r="FI114" s="32"/>
      <c r="FJ114" s="32"/>
      <c r="FK114" s="32"/>
      <c r="FL114" s="32"/>
      <c r="FM114" s="32"/>
      <c r="FN114" s="32"/>
      <c r="FO114" s="32"/>
      <c r="FP114" s="32"/>
      <c r="FQ114" s="32"/>
      <c r="FR114" s="32"/>
      <c r="FS114" s="32"/>
      <c r="FT114" s="32"/>
      <c r="FU114" s="32"/>
      <c r="FV114" s="32"/>
      <c r="FW114" s="32"/>
      <c r="FX114" s="32"/>
      <c r="FY114" s="32"/>
      <c r="FZ114" s="32"/>
      <c r="GA114" s="32"/>
      <c r="GB114" s="32"/>
      <c r="GC114" s="32"/>
      <c r="GD114" s="32"/>
      <c r="GE114" s="32"/>
      <c r="GF114" s="32"/>
      <c r="GG114" s="32"/>
      <c r="GH114" s="32"/>
      <c r="GI114" s="32"/>
      <c r="GJ114" s="32"/>
      <c r="GK114" s="32"/>
      <c r="GL114" s="32"/>
      <c r="GM114" s="32"/>
      <c r="GN114" s="32"/>
      <c r="GO114" s="32"/>
      <c r="GP114" s="32"/>
      <c r="GQ114" s="32"/>
      <c r="GR114" s="32"/>
      <c r="GS114" s="32"/>
      <c r="GT114" s="32"/>
      <c r="GU114" s="32"/>
      <c r="GV114" s="32"/>
      <c r="GW114" s="32"/>
      <c r="GX114" s="32"/>
      <c r="GY114" s="32"/>
      <c r="GZ114" s="32"/>
      <c r="HA114" s="32"/>
      <c r="HB114" s="32"/>
      <c r="HC114" s="32"/>
      <c r="HD114" s="32"/>
      <c r="HE114" s="32"/>
      <c r="HF114" s="32"/>
      <c r="HG114" s="32"/>
      <c r="HH114" s="32"/>
      <c r="HI114" s="32"/>
      <c r="HJ114" s="32"/>
      <c r="HK114" s="32"/>
      <c r="HL114" s="32"/>
      <c r="HM114" s="32"/>
      <c r="HN114" s="32"/>
      <c r="HO114" s="32"/>
      <c r="HP114" s="32"/>
      <c r="HQ114" s="32"/>
      <c r="HR114" s="32"/>
      <c r="HS114" s="32"/>
      <c r="HT114" s="32"/>
      <c r="HU114" s="32"/>
      <c r="HV114" s="32"/>
      <c r="HW114" s="32"/>
      <c r="HX114" s="32"/>
      <c r="HY114" s="32"/>
      <c r="HZ114" s="32"/>
      <c r="IA114" s="32"/>
      <c r="IB114" s="32"/>
      <c r="IC114" s="32"/>
      <c r="ID114" s="32"/>
      <c r="IE114" s="32"/>
      <c r="IF114" s="32"/>
      <c r="IG114" s="32"/>
      <c r="IH114" s="32"/>
      <c r="II114" s="32"/>
      <c r="IJ114" s="32"/>
      <c r="IK114" s="32"/>
      <c r="IL114" s="32"/>
      <c r="IM114" s="32"/>
      <c r="IN114" s="32"/>
      <c r="IO114" s="32"/>
      <c r="IP114" s="32"/>
      <c r="IQ114" s="32"/>
      <c r="IR114" s="32"/>
      <c r="IS114" s="32"/>
      <c r="IT114" s="32"/>
      <c r="IU114" s="32"/>
      <c r="IV114" s="32"/>
    </row>
    <row r="115" spans="1:256">
      <c r="A115" s="105"/>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2"/>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c r="EL115" s="32"/>
      <c r="EM115" s="32"/>
      <c r="EN115" s="32"/>
      <c r="EO115" s="32"/>
      <c r="EP115" s="32"/>
      <c r="EQ115" s="32"/>
      <c r="ER115" s="32"/>
      <c r="ES115" s="32"/>
      <c r="ET115" s="32"/>
      <c r="EU115" s="32"/>
      <c r="EV115" s="32"/>
      <c r="EW115" s="32"/>
      <c r="EX115" s="32"/>
      <c r="EY115" s="32"/>
      <c r="EZ115" s="32"/>
      <c r="FA115" s="32"/>
      <c r="FB115" s="32"/>
      <c r="FC115" s="32"/>
      <c r="FD115" s="32"/>
      <c r="FE115" s="32"/>
      <c r="FF115" s="32"/>
      <c r="FG115" s="32"/>
      <c r="FH115" s="32"/>
      <c r="FI115" s="32"/>
      <c r="FJ115" s="32"/>
      <c r="FK115" s="32"/>
      <c r="FL115" s="32"/>
      <c r="FM115" s="32"/>
      <c r="FN115" s="32"/>
      <c r="FO115" s="32"/>
      <c r="FP115" s="32"/>
      <c r="FQ115" s="32"/>
      <c r="FR115" s="32"/>
      <c r="FS115" s="32"/>
      <c r="FT115" s="32"/>
      <c r="FU115" s="32"/>
      <c r="FV115" s="32"/>
      <c r="FW115" s="32"/>
      <c r="FX115" s="32"/>
      <c r="FY115" s="32"/>
      <c r="FZ115" s="32"/>
      <c r="GA115" s="32"/>
      <c r="GB115" s="32"/>
      <c r="GC115" s="32"/>
      <c r="GD115" s="32"/>
      <c r="GE115" s="32"/>
      <c r="GF115" s="32"/>
      <c r="GG115" s="32"/>
      <c r="GH115" s="32"/>
      <c r="GI115" s="32"/>
      <c r="GJ115" s="32"/>
      <c r="GK115" s="32"/>
      <c r="GL115" s="32"/>
      <c r="GM115" s="32"/>
      <c r="GN115" s="32"/>
      <c r="GO115" s="32"/>
      <c r="GP115" s="32"/>
      <c r="GQ115" s="32"/>
      <c r="GR115" s="32"/>
      <c r="GS115" s="32"/>
      <c r="GT115" s="32"/>
      <c r="GU115" s="32"/>
      <c r="GV115" s="32"/>
      <c r="GW115" s="32"/>
      <c r="GX115" s="32"/>
      <c r="GY115" s="32"/>
      <c r="GZ115" s="32"/>
      <c r="HA115" s="32"/>
      <c r="HB115" s="32"/>
      <c r="HC115" s="32"/>
      <c r="HD115" s="32"/>
      <c r="HE115" s="32"/>
      <c r="HF115" s="32"/>
      <c r="HG115" s="32"/>
      <c r="HH115" s="32"/>
      <c r="HI115" s="32"/>
      <c r="HJ115" s="32"/>
      <c r="HK115" s="32"/>
      <c r="HL115" s="32"/>
      <c r="HM115" s="32"/>
      <c r="HN115" s="32"/>
      <c r="HO115" s="32"/>
      <c r="HP115" s="32"/>
      <c r="HQ115" s="32"/>
      <c r="HR115" s="32"/>
      <c r="HS115" s="32"/>
      <c r="HT115" s="32"/>
      <c r="HU115" s="32"/>
      <c r="HV115" s="32"/>
      <c r="HW115" s="32"/>
      <c r="HX115" s="32"/>
      <c r="HY115" s="32"/>
      <c r="HZ115" s="32"/>
      <c r="IA115" s="32"/>
      <c r="IB115" s="32"/>
      <c r="IC115" s="32"/>
      <c r="ID115" s="32"/>
      <c r="IE115" s="32"/>
      <c r="IF115" s="32"/>
      <c r="IG115" s="32"/>
      <c r="IH115" s="32"/>
      <c r="II115" s="32"/>
      <c r="IJ115" s="32"/>
      <c r="IK115" s="32"/>
      <c r="IL115" s="32"/>
      <c r="IM115" s="32"/>
      <c r="IN115" s="32"/>
      <c r="IO115" s="32"/>
      <c r="IP115" s="32"/>
      <c r="IQ115" s="32"/>
      <c r="IR115" s="32"/>
      <c r="IS115" s="32"/>
      <c r="IT115" s="32"/>
      <c r="IU115" s="32"/>
      <c r="IV115" s="32"/>
    </row>
    <row r="116" spans="1:256">
      <c r="A116" s="105"/>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2"/>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c r="EL116" s="32"/>
      <c r="EM116" s="32"/>
      <c r="EN116" s="32"/>
      <c r="EO116" s="32"/>
      <c r="EP116" s="32"/>
      <c r="EQ116" s="32"/>
      <c r="ER116" s="32"/>
      <c r="ES116" s="32"/>
      <c r="ET116" s="32"/>
      <c r="EU116" s="32"/>
      <c r="EV116" s="32"/>
      <c r="EW116" s="32"/>
      <c r="EX116" s="32"/>
      <c r="EY116" s="32"/>
      <c r="EZ116" s="32"/>
      <c r="FA116" s="32"/>
      <c r="FB116" s="32"/>
      <c r="FC116" s="32"/>
      <c r="FD116" s="32"/>
      <c r="FE116" s="32"/>
      <c r="FF116" s="32"/>
      <c r="FG116" s="32"/>
      <c r="FH116" s="32"/>
      <c r="FI116" s="32"/>
      <c r="FJ116" s="32"/>
      <c r="FK116" s="32"/>
      <c r="FL116" s="32"/>
      <c r="FM116" s="32"/>
      <c r="FN116" s="32"/>
      <c r="FO116" s="32"/>
      <c r="FP116" s="32"/>
      <c r="FQ116" s="32"/>
      <c r="FR116" s="32"/>
      <c r="FS116" s="32"/>
      <c r="FT116" s="32"/>
      <c r="FU116" s="32"/>
      <c r="FV116" s="32"/>
      <c r="FW116" s="32"/>
      <c r="FX116" s="32"/>
      <c r="FY116" s="32"/>
      <c r="FZ116" s="32"/>
      <c r="GA116" s="32"/>
      <c r="GB116" s="32"/>
      <c r="GC116" s="32"/>
      <c r="GD116" s="32"/>
      <c r="GE116" s="32"/>
      <c r="GF116" s="32"/>
      <c r="GG116" s="32"/>
      <c r="GH116" s="32"/>
      <c r="GI116" s="32"/>
      <c r="GJ116" s="32"/>
      <c r="GK116" s="32"/>
      <c r="GL116" s="32"/>
      <c r="GM116" s="32"/>
      <c r="GN116" s="32"/>
      <c r="GO116" s="32"/>
      <c r="GP116" s="32"/>
      <c r="GQ116" s="32"/>
      <c r="GR116" s="32"/>
      <c r="GS116" s="32"/>
      <c r="GT116" s="32"/>
      <c r="GU116" s="32"/>
      <c r="GV116" s="32"/>
      <c r="GW116" s="32"/>
      <c r="GX116" s="32"/>
      <c r="GY116" s="32"/>
      <c r="GZ116" s="32"/>
      <c r="HA116" s="32"/>
      <c r="HB116" s="32"/>
      <c r="HC116" s="32"/>
      <c r="HD116" s="32"/>
      <c r="HE116" s="32"/>
      <c r="HF116" s="32"/>
      <c r="HG116" s="32"/>
      <c r="HH116" s="32"/>
      <c r="HI116" s="32"/>
      <c r="HJ116" s="32"/>
      <c r="HK116" s="32"/>
      <c r="HL116" s="32"/>
      <c r="HM116" s="32"/>
      <c r="HN116" s="32"/>
      <c r="HO116" s="32"/>
      <c r="HP116" s="32"/>
      <c r="HQ116" s="32"/>
      <c r="HR116" s="32"/>
      <c r="HS116" s="32"/>
      <c r="HT116" s="32"/>
      <c r="HU116" s="32"/>
      <c r="HV116" s="32"/>
      <c r="HW116" s="32"/>
      <c r="HX116" s="32"/>
      <c r="HY116" s="32"/>
      <c r="HZ116" s="32"/>
      <c r="IA116" s="32"/>
      <c r="IB116" s="32"/>
      <c r="IC116" s="32"/>
      <c r="ID116" s="32"/>
      <c r="IE116" s="32"/>
      <c r="IF116" s="32"/>
      <c r="IG116" s="32"/>
      <c r="IH116" s="32"/>
      <c r="II116" s="32"/>
      <c r="IJ116" s="32"/>
      <c r="IK116" s="32"/>
      <c r="IL116" s="32"/>
      <c r="IM116" s="32"/>
      <c r="IN116" s="32"/>
      <c r="IO116" s="32"/>
      <c r="IP116" s="32"/>
      <c r="IQ116" s="32"/>
      <c r="IR116" s="32"/>
      <c r="IS116" s="32"/>
      <c r="IT116" s="32"/>
      <c r="IU116" s="32"/>
      <c r="IV116" s="32"/>
    </row>
    <row r="117" spans="1:256">
      <c r="A117" s="105"/>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2"/>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c r="EL117" s="32"/>
      <c r="EM117" s="32"/>
      <c r="EN117" s="32"/>
      <c r="EO117" s="32"/>
      <c r="EP117" s="32"/>
      <c r="EQ117" s="32"/>
      <c r="ER117" s="32"/>
      <c r="ES117" s="32"/>
      <c r="ET117" s="32"/>
      <c r="EU117" s="32"/>
      <c r="EV117" s="32"/>
      <c r="EW117" s="32"/>
      <c r="EX117" s="32"/>
      <c r="EY117" s="32"/>
      <c r="EZ117" s="32"/>
      <c r="FA117" s="32"/>
      <c r="FB117" s="32"/>
      <c r="FC117" s="32"/>
      <c r="FD117" s="32"/>
      <c r="FE117" s="32"/>
      <c r="FF117" s="32"/>
      <c r="FG117" s="32"/>
      <c r="FH117" s="32"/>
      <c r="FI117" s="32"/>
      <c r="FJ117" s="32"/>
      <c r="FK117" s="32"/>
      <c r="FL117" s="32"/>
      <c r="FM117" s="32"/>
      <c r="FN117" s="32"/>
      <c r="FO117" s="32"/>
      <c r="FP117" s="32"/>
      <c r="FQ117" s="32"/>
      <c r="FR117" s="32"/>
      <c r="FS117" s="32"/>
      <c r="FT117" s="32"/>
      <c r="FU117" s="32"/>
      <c r="FV117" s="32"/>
      <c r="FW117" s="32"/>
      <c r="FX117" s="32"/>
      <c r="FY117" s="32"/>
      <c r="FZ117" s="32"/>
      <c r="GA117" s="32"/>
      <c r="GB117" s="32"/>
      <c r="GC117" s="32"/>
      <c r="GD117" s="32"/>
      <c r="GE117" s="32"/>
      <c r="GF117" s="32"/>
      <c r="GG117" s="32"/>
      <c r="GH117" s="32"/>
      <c r="GI117" s="32"/>
      <c r="GJ117" s="32"/>
      <c r="GK117" s="32"/>
      <c r="GL117" s="32"/>
      <c r="GM117" s="32"/>
      <c r="GN117" s="32"/>
      <c r="GO117" s="32"/>
      <c r="GP117" s="32"/>
      <c r="GQ117" s="32"/>
      <c r="GR117" s="32"/>
      <c r="GS117" s="32"/>
      <c r="GT117" s="32"/>
      <c r="GU117" s="32"/>
      <c r="GV117" s="32"/>
      <c r="GW117" s="32"/>
      <c r="GX117" s="32"/>
      <c r="GY117" s="32"/>
      <c r="GZ117" s="32"/>
      <c r="HA117" s="32"/>
      <c r="HB117" s="32"/>
      <c r="HC117" s="32"/>
      <c r="HD117" s="32"/>
      <c r="HE117" s="32"/>
      <c r="HF117" s="32"/>
      <c r="HG117" s="32"/>
      <c r="HH117" s="32"/>
      <c r="HI117" s="32"/>
      <c r="HJ117" s="32"/>
      <c r="HK117" s="32"/>
      <c r="HL117" s="32"/>
      <c r="HM117" s="32"/>
      <c r="HN117" s="32"/>
      <c r="HO117" s="32"/>
      <c r="HP117" s="32"/>
      <c r="HQ117" s="32"/>
      <c r="HR117" s="32"/>
      <c r="HS117" s="32"/>
      <c r="HT117" s="32"/>
      <c r="HU117" s="32"/>
      <c r="HV117" s="32"/>
      <c r="HW117" s="32"/>
      <c r="HX117" s="32"/>
      <c r="HY117" s="32"/>
      <c r="HZ117" s="32"/>
      <c r="IA117" s="32"/>
      <c r="IB117" s="32"/>
      <c r="IC117" s="32"/>
      <c r="ID117" s="32"/>
      <c r="IE117" s="32"/>
      <c r="IF117" s="32"/>
      <c r="IG117" s="32"/>
      <c r="IH117" s="32"/>
      <c r="II117" s="32"/>
      <c r="IJ117" s="32"/>
      <c r="IK117" s="32"/>
      <c r="IL117" s="32"/>
      <c r="IM117" s="32"/>
      <c r="IN117" s="32"/>
      <c r="IO117" s="32"/>
      <c r="IP117" s="32"/>
      <c r="IQ117" s="32"/>
      <c r="IR117" s="32"/>
      <c r="IS117" s="32"/>
      <c r="IT117" s="32"/>
      <c r="IU117" s="32"/>
      <c r="IV117" s="32"/>
    </row>
    <row r="118" spans="1:256">
      <c r="A118" s="105"/>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row>
    <row r="119" spans="1:256">
      <c r="A119" s="105"/>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row>
    <row r="120" spans="1:256">
      <c r="A120" s="105"/>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c r="EL120" s="32"/>
      <c r="EM120" s="32"/>
      <c r="EN120" s="32"/>
      <c r="EO120" s="32"/>
      <c r="EP120" s="32"/>
      <c r="EQ120" s="32"/>
      <c r="ER120" s="32"/>
      <c r="ES120" s="32"/>
      <c r="ET120" s="32"/>
      <c r="EU120" s="32"/>
      <c r="EV120" s="32"/>
      <c r="EW120" s="32"/>
      <c r="EX120" s="32"/>
      <c r="EY120" s="32"/>
      <c r="EZ120" s="32"/>
      <c r="FA120" s="32"/>
      <c r="FB120" s="32"/>
      <c r="FC120" s="32"/>
      <c r="FD120" s="32"/>
      <c r="FE120" s="32"/>
      <c r="FF120" s="32"/>
      <c r="FG120" s="32"/>
      <c r="FH120" s="32"/>
      <c r="FI120" s="32"/>
      <c r="FJ120" s="32"/>
      <c r="FK120" s="32"/>
      <c r="FL120" s="32"/>
      <c r="FM120" s="32"/>
      <c r="FN120" s="32"/>
      <c r="FO120" s="32"/>
      <c r="FP120" s="32"/>
      <c r="FQ120" s="32"/>
      <c r="FR120" s="32"/>
      <c r="FS120" s="32"/>
      <c r="FT120" s="32"/>
      <c r="FU120" s="32"/>
      <c r="FV120" s="32"/>
      <c r="FW120" s="32"/>
      <c r="FX120" s="32"/>
      <c r="FY120" s="32"/>
      <c r="FZ120" s="32"/>
      <c r="GA120" s="32"/>
      <c r="GB120" s="32"/>
      <c r="GC120" s="32"/>
      <c r="GD120" s="32"/>
      <c r="GE120" s="32"/>
      <c r="GF120" s="32"/>
      <c r="GG120" s="32"/>
      <c r="GH120" s="32"/>
      <c r="GI120" s="32"/>
      <c r="GJ120" s="32"/>
      <c r="GK120" s="32"/>
      <c r="GL120" s="32"/>
      <c r="GM120" s="32"/>
      <c r="GN120" s="32"/>
      <c r="GO120" s="32"/>
      <c r="GP120" s="32"/>
      <c r="GQ120" s="32"/>
      <c r="GR120" s="32"/>
      <c r="GS120" s="32"/>
      <c r="GT120" s="32"/>
      <c r="GU120" s="32"/>
      <c r="GV120" s="32"/>
      <c r="GW120" s="32"/>
      <c r="GX120" s="32"/>
      <c r="GY120" s="32"/>
      <c r="GZ120" s="32"/>
      <c r="HA120" s="32"/>
      <c r="HB120" s="32"/>
      <c r="HC120" s="32"/>
      <c r="HD120" s="32"/>
      <c r="HE120" s="32"/>
      <c r="HF120" s="32"/>
      <c r="HG120" s="32"/>
      <c r="HH120" s="32"/>
      <c r="HI120" s="32"/>
      <c r="HJ120" s="32"/>
      <c r="HK120" s="32"/>
      <c r="HL120" s="32"/>
      <c r="HM120" s="32"/>
      <c r="HN120" s="32"/>
      <c r="HO120" s="32"/>
      <c r="HP120" s="32"/>
      <c r="HQ120" s="32"/>
      <c r="HR120" s="32"/>
      <c r="HS120" s="32"/>
      <c r="HT120" s="32"/>
      <c r="HU120" s="32"/>
      <c r="HV120" s="32"/>
      <c r="HW120" s="32"/>
      <c r="HX120" s="32"/>
      <c r="HY120" s="32"/>
      <c r="HZ120" s="32"/>
      <c r="IA120" s="32"/>
      <c r="IB120" s="32"/>
      <c r="IC120" s="32"/>
      <c r="ID120" s="32"/>
      <c r="IE120" s="32"/>
      <c r="IF120" s="32"/>
      <c r="IG120" s="32"/>
      <c r="IH120" s="32"/>
      <c r="II120" s="32"/>
      <c r="IJ120" s="32"/>
      <c r="IK120" s="32"/>
      <c r="IL120" s="32"/>
      <c r="IM120" s="32"/>
      <c r="IN120" s="32"/>
      <c r="IO120" s="32"/>
      <c r="IP120" s="32"/>
      <c r="IQ120" s="32"/>
      <c r="IR120" s="32"/>
      <c r="IS120" s="32"/>
      <c r="IT120" s="32"/>
      <c r="IU120" s="32"/>
      <c r="IV120" s="32"/>
    </row>
    <row r="121" spans="1:256">
      <c r="A121" s="105"/>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c r="EL121" s="32"/>
      <c r="EM121" s="32"/>
      <c r="EN121" s="32"/>
      <c r="EO121" s="32"/>
      <c r="EP121" s="32"/>
      <c r="EQ121" s="32"/>
      <c r="ER121" s="32"/>
      <c r="ES121" s="32"/>
      <c r="ET121" s="32"/>
      <c r="EU121" s="32"/>
      <c r="EV121" s="32"/>
      <c r="EW121" s="32"/>
      <c r="EX121" s="32"/>
      <c r="EY121" s="32"/>
      <c r="EZ121" s="32"/>
      <c r="FA121" s="32"/>
      <c r="FB121" s="32"/>
      <c r="FC121" s="32"/>
      <c r="FD121" s="32"/>
      <c r="FE121" s="32"/>
      <c r="FF121" s="32"/>
      <c r="FG121" s="32"/>
      <c r="FH121" s="32"/>
      <c r="FI121" s="32"/>
      <c r="FJ121" s="32"/>
      <c r="FK121" s="32"/>
      <c r="FL121" s="32"/>
      <c r="FM121" s="32"/>
      <c r="FN121" s="32"/>
      <c r="FO121" s="32"/>
      <c r="FP121" s="32"/>
      <c r="FQ121" s="32"/>
      <c r="FR121" s="32"/>
      <c r="FS121" s="32"/>
      <c r="FT121" s="32"/>
      <c r="FU121" s="32"/>
      <c r="FV121" s="32"/>
      <c r="FW121" s="32"/>
      <c r="FX121" s="32"/>
      <c r="FY121" s="32"/>
      <c r="FZ121" s="32"/>
      <c r="GA121" s="32"/>
      <c r="GB121" s="32"/>
      <c r="GC121" s="32"/>
      <c r="GD121" s="32"/>
      <c r="GE121" s="32"/>
      <c r="GF121" s="32"/>
      <c r="GG121" s="32"/>
      <c r="GH121" s="32"/>
      <c r="GI121" s="32"/>
      <c r="GJ121" s="32"/>
      <c r="GK121" s="32"/>
      <c r="GL121" s="32"/>
      <c r="GM121" s="32"/>
      <c r="GN121" s="32"/>
      <c r="GO121" s="32"/>
      <c r="GP121" s="32"/>
      <c r="GQ121" s="32"/>
      <c r="GR121" s="32"/>
      <c r="GS121" s="32"/>
      <c r="GT121" s="32"/>
      <c r="GU121" s="32"/>
      <c r="GV121" s="32"/>
      <c r="GW121" s="32"/>
      <c r="GX121" s="32"/>
      <c r="GY121" s="32"/>
      <c r="GZ121" s="32"/>
      <c r="HA121" s="32"/>
      <c r="HB121" s="32"/>
      <c r="HC121" s="32"/>
      <c r="HD121" s="32"/>
      <c r="HE121" s="32"/>
      <c r="HF121" s="32"/>
      <c r="HG121" s="32"/>
      <c r="HH121" s="32"/>
      <c r="HI121" s="32"/>
      <c r="HJ121" s="32"/>
      <c r="HK121" s="32"/>
      <c r="HL121" s="32"/>
      <c r="HM121" s="32"/>
      <c r="HN121" s="32"/>
      <c r="HO121" s="32"/>
      <c r="HP121" s="32"/>
      <c r="HQ121" s="32"/>
      <c r="HR121" s="32"/>
      <c r="HS121" s="32"/>
      <c r="HT121" s="32"/>
      <c r="HU121" s="32"/>
      <c r="HV121" s="32"/>
      <c r="HW121" s="32"/>
      <c r="HX121" s="32"/>
      <c r="HY121" s="32"/>
      <c r="HZ121" s="32"/>
      <c r="IA121" s="32"/>
      <c r="IB121" s="32"/>
      <c r="IC121" s="32"/>
      <c r="ID121" s="32"/>
      <c r="IE121" s="32"/>
      <c r="IF121" s="32"/>
      <c r="IG121" s="32"/>
      <c r="IH121" s="32"/>
      <c r="II121" s="32"/>
      <c r="IJ121" s="32"/>
      <c r="IK121" s="32"/>
      <c r="IL121" s="32"/>
      <c r="IM121" s="32"/>
      <c r="IN121" s="32"/>
      <c r="IO121" s="32"/>
      <c r="IP121" s="32"/>
      <c r="IQ121" s="32"/>
      <c r="IR121" s="32"/>
      <c r="IS121" s="32"/>
      <c r="IT121" s="32"/>
      <c r="IU121" s="32"/>
      <c r="IV121" s="32"/>
    </row>
    <row r="122" spans="1:256">
      <c r="A122" s="105"/>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s="32"/>
      <c r="EP122" s="32"/>
      <c r="EQ122" s="32"/>
      <c r="ER122" s="32"/>
      <c r="ES122" s="32"/>
      <c r="ET122" s="32"/>
      <c r="EU122" s="32"/>
      <c r="EV122" s="32"/>
      <c r="EW122" s="32"/>
      <c r="EX122" s="32"/>
      <c r="EY122" s="32"/>
      <c r="EZ122" s="32"/>
      <c r="FA122" s="32"/>
      <c r="FB122" s="32"/>
      <c r="FC122" s="32"/>
      <c r="FD122" s="32"/>
      <c r="FE122" s="32"/>
      <c r="FF122" s="32"/>
      <c r="FG122" s="32"/>
      <c r="FH122" s="32"/>
      <c r="FI122" s="32"/>
      <c r="FJ122" s="32"/>
      <c r="FK122" s="32"/>
      <c r="FL122" s="32"/>
      <c r="FM122" s="32"/>
      <c r="FN122" s="32"/>
      <c r="FO122" s="32"/>
      <c r="FP122" s="32"/>
      <c r="FQ122" s="32"/>
      <c r="FR122" s="32"/>
      <c r="FS122" s="32"/>
      <c r="FT122" s="32"/>
      <c r="FU122" s="32"/>
      <c r="FV122" s="32"/>
      <c r="FW122" s="32"/>
      <c r="FX122" s="32"/>
      <c r="FY122" s="32"/>
      <c r="FZ122" s="32"/>
      <c r="GA122" s="32"/>
      <c r="GB122" s="32"/>
      <c r="GC122" s="32"/>
      <c r="GD122" s="32"/>
      <c r="GE122" s="32"/>
      <c r="GF122" s="32"/>
      <c r="GG122" s="32"/>
      <c r="GH122" s="32"/>
      <c r="GI122" s="32"/>
      <c r="GJ122" s="32"/>
      <c r="GK122" s="32"/>
      <c r="GL122" s="32"/>
      <c r="GM122" s="32"/>
      <c r="GN122" s="32"/>
      <c r="GO122" s="32"/>
      <c r="GP122" s="32"/>
      <c r="GQ122" s="32"/>
      <c r="GR122" s="32"/>
      <c r="GS122" s="32"/>
      <c r="GT122" s="32"/>
      <c r="GU122" s="32"/>
      <c r="GV122" s="32"/>
      <c r="GW122" s="32"/>
      <c r="GX122" s="32"/>
      <c r="GY122" s="32"/>
      <c r="GZ122" s="32"/>
      <c r="HA122" s="32"/>
      <c r="HB122" s="32"/>
      <c r="HC122" s="32"/>
      <c r="HD122" s="32"/>
      <c r="HE122" s="32"/>
      <c r="HF122" s="32"/>
      <c r="HG122" s="32"/>
      <c r="HH122" s="32"/>
      <c r="HI122" s="32"/>
      <c r="HJ122" s="32"/>
      <c r="HK122" s="32"/>
      <c r="HL122" s="32"/>
      <c r="HM122" s="32"/>
      <c r="HN122" s="32"/>
      <c r="HO122" s="32"/>
      <c r="HP122" s="32"/>
      <c r="HQ122" s="32"/>
      <c r="HR122" s="32"/>
      <c r="HS122" s="32"/>
      <c r="HT122" s="32"/>
      <c r="HU122" s="32"/>
      <c r="HV122" s="32"/>
      <c r="HW122" s="32"/>
      <c r="HX122" s="32"/>
      <c r="HY122" s="32"/>
      <c r="HZ122" s="32"/>
      <c r="IA122" s="32"/>
      <c r="IB122" s="32"/>
      <c r="IC122" s="32"/>
      <c r="ID122" s="32"/>
      <c r="IE122" s="32"/>
      <c r="IF122" s="32"/>
      <c r="IG122" s="32"/>
      <c r="IH122" s="32"/>
      <c r="II122" s="32"/>
      <c r="IJ122" s="32"/>
      <c r="IK122" s="32"/>
      <c r="IL122" s="32"/>
      <c r="IM122" s="32"/>
      <c r="IN122" s="32"/>
      <c r="IO122" s="32"/>
      <c r="IP122" s="32"/>
      <c r="IQ122" s="32"/>
      <c r="IR122" s="32"/>
      <c r="IS122" s="32"/>
      <c r="IT122" s="32"/>
      <c r="IU122" s="32"/>
      <c r="IV122" s="32"/>
    </row>
    <row r="123" spans="1:256">
      <c r="A123" s="105"/>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s="32"/>
      <c r="EP123" s="32"/>
      <c r="EQ123" s="32"/>
      <c r="ER123" s="32"/>
      <c r="ES123" s="32"/>
      <c r="ET123" s="32"/>
      <c r="EU123" s="32"/>
      <c r="EV123" s="32"/>
      <c r="EW123" s="32"/>
      <c r="EX123" s="32"/>
      <c r="EY123" s="32"/>
      <c r="EZ123" s="32"/>
      <c r="FA123" s="32"/>
      <c r="FB123" s="32"/>
      <c r="FC123" s="32"/>
      <c r="FD123" s="32"/>
      <c r="FE123" s="32"/>
      <c r="FF123" s="32"/>
      <c r="FG123" s="32"/>
      <c r="FH123" s="32"/>
      <c r="FI123" s="32"/>
      <c r="FJ123" s="32"/>
      <c r="FK123" s="32"/>
      <c r="FL123" s="32"/>
      <c r="FM123" s="32"/>
      <c r="FN123" s="32"/>
      <c r="FO123" s="32"/>
      <c r="FP123" s="32"/>
      <c r="FQ123" s="32"/>
      <c r="FR123" s="32"/>
      <c r="FS123" s="32"/>
      <c r="FT123" s="32"/>
      <c r="FU123" s="32"/>
      <c r="FV123" s="32"/>
      <c r="FW123" s="32"/>
      <c r="FX123" s="32"/>
      <c r="FY123" s="32"/>
      <c r="FZ123" s="32"/>
      <c r="GA123" s="32"/>
      <c r="GB123" s="32"/>
      <c r="GC123" s="32"/>
      <c r="GD123" s="32"/>
      <c r="GE123" s="32"/>
      <c r="GF123" s="32"/>
      <c r="GG123" s="32"/>
      <c r="GH123" s="32"/>
      <c r="GI123" s="32"/>
      <c r="GJ123" s="32"/>
      <c r="GK123" s="32"/>
      <c r="GL123" s="32"/>
      <c r="GM123" s="32"/>
      <c r="GN123" s="32"/>
      <c r="GO123" s="32"/>
      <c r="GP123" s="32"/>
      <c r="GQ123" s="32"/>
      <c r="GR123" s="32"/>
      <c r="GS123" s="32"/>
      <c r="GT123" s="32"/>
      <c r="GU123" s="32"/>
      <c r="GV123" s="32"/>
      <c r="GW123" s="32"/>
      <c r="GX123" s="32"/>
      <c r="GY123" s="32"/>
      <c r="GZ123" s="32"/>
      <c r="HA123" s="32"/>
      <c r="HB123" s="32"/>
      <c r="HC123" s="32"/>
      <c r="HD123" s="32"/>
      <c r="HE123" s="32"/>
      <c r="HF123" s="32"/>
      <c r="HG123" s="32"/>
      <c r="HH123" s="32"/>
      <c r="HI123" s="32"/>
      <c r="HJ123" s="32"/>
      <c r="HK123" s="32"/>
      <c r="HL123" s="32"/>
      <c r="HM123" s="32"/>
      <c r="HN123" s="32"/>
      <c r="HO123" s="32"/>
      <c r="HP123" s="32"/>
      <c r="HQ123" s="32"/>
      <c r="HR123" s="32"/>
      <c r="HS123" s="32"/>
      <c r="HT123" s="32"/>
      <c r="HU123" s="32"/>
      <c r="HV123" s="32"/>
      <c r="HW123" s="32"/>
      <c r="HX123" s="32"/>
      <c r="HY123" s="32"/>
      <c r="HZ123" s="32"/>
      <c r="IA123" s="32"/>
      <c r="IB123" s="32"/>
      <c r="IC123" s="32"/>
      <c r="ID123" s="32"/>
      <c r="IE123" s="32"/>
      <c r="IF123" s="32"/>
      <c r="IG123" s="32"/>
      <c r="IH123" s="32"/>
      <c r="II123" s="32"/>
      <c r="IJ123" s="32"/>
      <c r="IK123" s="32"/>
      <c r="IL123" s="32"/>
      <c r="IM123" s="32"/>
      <c r="IN123" s="32"/>
      <c r="IO123" s="32"/>
      <c r="IP123" s="32"/>
      <c r="IQ123" s="32"/>
      <c r="IR123" s="32"/>
      <c r="IS123" s="32"/>
      <c r="IT123" s="32"/>
      <c r="IU123" s="32"/>
      <c r="IV123" s="32"/>
    </row>
    <row r="124" spans="1:256">
      <c r="A124" s="105"/>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c r="EL124" s="32"/>
      <c r="EM124" s="32"/>
      <c r="EN124" s="32"/>
      <c r="EO124" s="32"/>
      <c r="EP124" s="32"/>
      <c r="EQ124" s="32"/>
      <c r="ER124" s="32"/>
      <c r="ES124" s="32"/>
      <c r="ET124" s="32"/>
      <c r="EU124" s="32"/>
      <c r="EV124" s="32"/>
      <c r="EW124" s="32"/>
      <c r="EX124" s="32"/>
      <c r="EY124" s="32"/>
      <c r="EZ124" s="32"/>
      <c r="FA124" s="32"/>
      <c r="FB124" s="32"/>
      <c r="FC124" s="32"/>
      <c r="FD124" s="32"/>
      <c r="FE124" s="32"/>
      <c r="FF124" s="32"/>
      <c r="FG124" s="32"/>
      <c r="FH124" s="32"/>
      <c r="FI124" s="32"/>
      <c r="FJ124" s="32"/>
      <c r="FK124" s="32"/>
      <c r="FL124" s="32"/>
      <c r="FM124" s="32"/>
      <c r="FN124" s="32"/>
      <c r="FO124" s="32"/>
      <c r="FP124" s="32"/>
      <c r="FQ124" s="32"/>
      <c r="FR124" s="32"/>
      <c r="FS124" s="32"/>
      <c r="FT124" s="32"/>
      <c r="FU124" s="32"/>
      <c r="FV124" s="32"/>
      <c r="FW124" s="32"/>
      <c r="FX124" s="32"/>
      <c r="FY124" s="32"/>
      <c r="FZ124" s="32"/>
      <c r="GA124" s="32"/>
      <c r="GB124" s="32"/>
      <c r="GC124" s="32"/>
      <c r="GD124" s="32"/>
      <c r="GE124" s="32"/>
      <c r="GF124" s="32"/>
      <c r="GG124" s="32"/>
      <c r="GH124" s="32"/>
      <c r="GI124" s="32"/>
      <c r="GJ124" s="32"/>
      <c r="GK124" s="32"/>
      <c r="GL124" s="32"/>
      <c r="GM124" s="32"/>
      <c r="GN124" s="32"/>
      <c r="GO124" s="32"/>
      <c r="GP124" s="32"/>
      <c r="GQ124" s="32"/>
      <c r="GR124" s="32"/>
      <c r="GS124" s="32"/>
      <c r="GT124" s="32"/>
      <c r="GU124" s="32"/>
      <c r="GV124" s="32"/>
      <c r="GW124" s="32"/>
      <c r="GX124" s="32"/>
      <c r="GY124" s="32"/>
      <c r="GZ124" s="32"/>
      <c r="HA124" s="32"/>
      <c r="HB124" s="32"/>
      <c r="HC124" s="32"/>
      <c r="HD124" s="32"/>
      <c r="HE124" s="32"/>
      <c r="HF124" s="32"/>
      <c r="HG124" s="32"/>
      <c r="HH124" s="32"/>
      <c r="HI124" s="32"/>
      <c r="HJ124" s="32"/>
      <c r="HK124" s="32"/>
      <c r="HL124" s="32"/>
      <c r="HM124" s="32"/>
      <c r="HN124" s="32"/>
      <c r="HO124" s="32"/>
      <c r="HP124" s="32"/>
      <c r="HQ124" s="32"/>
      <c r="HR124" s="32"/>
      <c r="HS124" s="32"/>
      <c r="HT124" s="32"/>
      <c r="HU124" s="32"/>
      <c r="HV124" s="32"/>
      <c r="HW124" s="32"/>
      <c r="HX124" s="32"/>
      <c r="HY124" s="32"/>
      <c r="HZ124" s="32"/>
      <c r="IA124" s="32"/>
      <c r="IB124" s="32"/>
      <c r="IC124" s="32"/>
      <c r="ID124" s="32"/>
      <c r="IE124" s="32"/>
      <c r="IF124" s="32"/>
      <c r="IG124" s="32"/>
      <c r="IH124" s="32"/>
      <c r="II124" s="32"/>
      <c r="IJ124" s="32"/>
      <c r="IK124" s="32"/>
      <c r="IL124" s="32"/>
      <c r="IM124" s="32"/>
      <c r="IN124" s="32"/>
      <c r="IO124" s="32"/>
      <c r="IP124" s="32"/>
      <c r="IQ124" s="32"/>
      <c r="IR124" s="32"/>
      <c r="IS124" s="32"/>
      <c r="IT124" s="32"/>
      <c r="IU124" s="32"/>
      <c r="IV124" s="32"/>
    </row>
    <row r="125" spans="1:256">
      <c r="A125" s="105"/>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row>
    <row r="126" spans="1:256">
      <c r="A126" s="105"/>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row>
    <row r="127" spans="1:256">
      <c r="A127" s="105"/>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s="32"/>
      <c r="EP127" s="32"/>
      <c r="EQ127" s="32"/>
      <c r="ER127" s="32"/>
      <c r="ES127" s="32"/>
      <c r="ET127" s="32"/>
      <c r="EU127" s="32"/>
      <c r="EV127" s="32"/>
      <c r="EW127" s="32"/>
      <c r="EX127" s="32"/>
      <c r="EY127" s="32"/>
      <c r="EZ127" s="32"/>
      <c r="FA127" s="32"/>
      <c r="FB127" s="32"/>
      <c r="FC127" s="32"/>
      <c r="FD127" s="32"/>
      <c r="FE127" s="32"/>
      <c r="FF127" s="32"/>
      <c r="FG127" s="32"/>
      <c r="FH127" s="32"/>
      <c r="FI127" s="32"/>
      <c r="FJ127" s="32"/>
      <c r="FK127" s="32"/>
      <c r="FL127" s="32"/>
      <c r="FM127" s="32"/>
      <c r="FN127" s="32"/>
      <c r="FO127" s="32"/>
      <c r="FP127" s="32"/>
      <c r="FQ127" s="32"/>
      <c r="FR127" s="32"/>
      <c r="FS127" s="32"/>
      <c r="FT127" s="32"/>
      <c r="FU127" s="32"/>
      <c r="FV127" s="32"/>
      <c r="FW127" s="32"/>
      <c r="FX127" s="32"/>
      <c r="FY127" s="32"/>
      <c r="FZ127" s="32"/>
      <c r="GA127" s="32"/>
      <c r="GB127" s="32"/>
      <c r="GC127" s="32"/>
      <c r="GD127" s="32"/>
      <c r="GE127" s="32"/>
      <c r="GF127" s="32"/>
      <c r="GG127" s="32"/>
      <c r="GH127" s="32"/>
      <c r="GI127" s="32"/>
      <c r="GJ127" s="32"/>
      <c r="GK127" s="32"/>
      <c r="GL127" s="32"/>
      <c r="GM127" s="32"/>
      <c r="GN127" s="32"/>
      <c r="GO127" s="32"/>
      <c r="GP127" s="32"/>
      <c r="GQ127" s="32"/>
      <c r="GR127" s="32"/>
      <c r="GS127" s="32"/>
      <c r="GT127" s="32"/>
      <c r="GU127" s="32"/>
      <c r="GV127" s="32"/>
      <c r="GW127" s="32"/>
      <c r="GX127" s="32"/>
      <c r="GY127" s="32"/>
      <c r="GZ127" s="32"/>
      <c r="HA127" s="32"/>
      <c r="HB127" s="32"/>
      <c r="HC127" s="32"/>
      <c r="HD127" s="32"/>
      <c r="HE127" s="32"/>
      <c r="HF127" s="32"/>
      <c r="HG127" s="32"/>
      <c r="HH127" s="32"/>
      <c r="HI127" s="32"/>
      <c r="HJ127" s="32"/>
      <c r="HK127" s="32"/>
      <c r="HL127" s="32"/>
      <c r="HM127" s="32"/>
      <c r="HN127" s="32"/>
      <c r="HO127" s="32"/>
      <c r="HP127" s="32"/>
      <c r="HQ127" s="32"/>
      <c r="HR127" s="32"/>
      <c r="HS127" s="32"/>
      <c r="HT127" s="32"/>
      <c r="HU127" s="32"/>
      <c r="HV127" s="32"/>
      <c r="HW127" s="32"/>
      <c r="HX127" s="32"/>
      <c r="HY127" s="32"/>
      <c r="HZ127" s="32"/>
      <c r="IA127" s="32"/>
      <c r="IB127" s="32"/>
      <c r="IC127" s="32"/>
      <c r="ID127" s="32"/>
      <c r="IE127" s="32"/>
      <c r="IF127" s="32"/>
      <c r="IG127" s="32"/>
      <c r="IH127" s="32"/>
      <c r="II127" s="32"/>
      <c r="IJ127" s="32"/>
      <c r="IK127" s="32"/>
      <c r="IL127" s="32"/>
      <c r="IM127" s="32"/>
      <c r="IN127" s="32"/>
      <c r="IO127" s="32"/>
      <c r="IP127" s="32"/>
      <c r="IQ127" s="32"/>
      <c r="IR127" s="32"/>
      <c r="IS127" s="32"/>
      <c r="IT127" s="32"/>
      <c r="IU127" s="32"/>
      <c r="IV127" s="32"/>
    </row>
    <row r="128" spans="1:256">
      <c r="A128" s="105"/>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s="32"/>
      <c r="EP128" s="32"/>
      <c r="EQ128" s="32"/>
      <c r="ER128" s="32"/>
      <c r="ES128" s="32"/>
      <c r="ET128" s="32"/>
      <c r="EU128" s="32"/>
      <c r="EV128" s="32"/>
      <c r="EW128" s="32"/>
      <c r="EX128" s="32"/>
      <c r="EY128" s="32"/>
      <c r="EZ128" s="32"/>
      <c r="FA128" s="32"/>
      <c r="FB128" s="32"/>
      <c r="FC128" s="32"/>
      <c r="FD128" s="32"/>
      <c r="FE128" s="32"/>
      <c r="FF128" s="32"/>
      <c r="FG128" s="32"/>
      <c r="FH128" s="32"/>
      <c r="FI128" s="32"/>
      <c r="FJ128" s="32"/>
      <c r="FK128" s="32"/>
      <c r="FL128" s="32"/>
      <c r="FM128" s="32"/>
      <c r="FN128" s="32"/>
      <c r="FO128" s="32"/>
      <c r="FP128" s="32"/>
      <c r="FQ128" s="32"/>
      <c r="FR128" s="32"/>
      <c r="FS128" s="32"/>
      <c r="FT128" s="32"/>
      <c r="FU128" s="32"/>
      <c r="FV128" s="32"/>
      <c r="FW128" s="32"/>
      <c r="FX128" s="32"/>
      <c r="FY128" s="32"/>
      <c r="FZ128" s="32"/>
      <c r="GA128" s="32"/>
      <c r="GB128" s="32"/>
      <c r="GC128" s="32"/>
      <c r="GD128" s="32"/>
      <c r="GE128" s="32"/>
      <c r="GF128" s="32"/>
      <c r="GG128" s="32"/>
      <c r="GH128" s="32"/>
      <c r="GI128" s="32"/>
      <c r="GJ128" s="32"/>
      <c r="GK128" s="32"/>
      <c r="GL128" s="32"/>
      <c r="GM128" s="32"/>
      <c r="GN128" s="32"/>
      <c r="GO128" s="32"/>
      <c r="GP128" s="32"/>
      <c r="GQ128" s="32"/>
      <c r="GR128" s="32"/>
      <c r="GS128" s="32"/>
      <c r="GT128" s="32"/>
      <c r="GU128" s="32"/>
      <c r="GV128" s="32"/>
      <c r="GW128" s="32"/>
      <c r="GX128" s="32"/>
      <c r="GY128" s="32"/>
      <c r="GZ128" s="32"/>
      <c r="HA128" s="32"/>
      <c r="HB128" s="32"/>
      <c r="HC128" s="32"/>
      <c r="HD128" s="32"/>
      <c r="HE128" s="32"/>
      <c r="HF128" s="32"/>
      <c r="HG128" s="32"/>
      <c r="HH128" s="32"/>
      <c r="HI128" s="32"/>
      <c r="HJ128" s="32"/>
      <c r="HK128" s="32"/>
      <c r="HL128" s="32"/>
      <c r="HM128" s="32"/>
      <c r="HN128" s="32"/>
      <c r="HO128" s="32"/>
      <c r="HP128" s="32"/>
      <c r="HQ128" s="32"/>
      <c r="HR128" s="32"/>
      <c r="HS128" s="32"/>
      <c r="HT128" s="32"/>
      <c r="HU128" s="32"/>
      <c r="HV128" s="32"/>
      <c r="HW128" s="32"/>
      <c r="HX128" s="32"/>
      <c r="HY128" s="32"/>
      <c r="HZ128" s="32"/>
      <c r="IA128" s="32"/>
      <c r="IB128" s="32"/>
      <c r="IC128" s="32"/>
      <c r="ID128" s="32"/>
      <c r="IE128" s="32"/>
      <c r="IF128" s="32"/>
      <c r="IG128" s="32"/>
      <c r="IH128" s="32"/>
      <c r="II128" s="32"/>
      <c r="IJ128" s="32"/>
      <c r="IK128" s="32"/>
      <c r="IL128" s="32"/>
      <c r="IM128" s="32"/>
      <c r="IN128" s="32"/>
      <c r="IO128" s="32"/>
      <c r="IP128" s="32"/>
      <c r="IQ128" s="32"/>
      <c r="IR128" s="32"/>
      <c r="IS128" s="32"/>
      <c r="IT128" s="32"/>
      <c r="IU128" s="32"/>
      <c r="IV128" s="32"/>
    </row>
    <row r="129" spans="1:256">
      <c r="A129" s="105"/>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2"/>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c r="EL129" s="32"/>
      <c r="EM129" s="32"/>
      <c r="EN129" s="32"/>
      <c r="EO129" s="32"/>
      <c r="EP129" s="32"/>
      <c r="EQ129" s="32"/>
      <c r="ER129" s="32"/>
      <c r="ES129" s="32"/>
      <c r="ET129" s="32"/>
      <c r="EU129" s="32"/>
      <c r="EV129" s="32"/>
      <c r="EW129" s="32"/>
      <c r="EX129" s="32"/>
      <c r="EY129" s="32"/>
      <c r="EZ129" s="32"/>
      <c r="FA129" s="32"/>
      <c r="FB129" s="32"/>
      <c r="FC129" s="32"/>
      <c r="FD129" s="32"/>
      <c r="FE129" s="32"/>
      <c r="FF129" s="32"/>
      <c r="FG129" s="32"/>
      <c r="FH129" s="32"/>
      <c r="FI129" s="32"/>
      <c r="FJ129" s="32"/>
      <c r="FK129" s="32"/>
      <c r="FL129" s="32"/>
      <c r="FM129" s="32"/>
      <c r="FN129" s="32"/>
      <c r="FO129" s="32"/>
      <c r="FP129" s="32"/>
      <c r="FQ129" s="32"/>
      <c r="FR129" s="32"/>
      <c r="FS129" s="32"/>
      <c r="FT129" s="32"/>
      <c r="FU129" s="32"/>
      <c r="FV129" s="32"/>
      <c r="FW129" s="32"/>
      <c r="FX129" s="32"/>
      <c r="FY129" s="32"/>
      <c r="FZ129" s="32"/>
      <c r="GA129" s="32"/>
      <c r="GB129" s="32"/>
      <c r="GC129" s="32"/>
      <c r="GD129" s="32"/>
      <c r="GE129" s="32"/>
      <c r="GF129" s="32"/>
      <c r="GG129" s="32"/>
      <c r="GH129" s="32"/>
      <c r="GI129" s="32"/>
      <c r="GJ129" s="32"/>
      <c r="GK129" s="32"/>
      <c r="GL129" s="32"/>
      <c r="GM129" s="32"/>
      <c r="GN129" s="32"/>
      <c r="GO129" s="32"/>
      <c r="GP129" s="32"/>
      <c r="GQ129" s="32"/>
      <c r="GR129" s="32"/>
      <c r="GS129" s="32"/>
      <c r="GT129" s="32"/>
      <c r="GU129" s="32"/>
      <c r="GV129" s="32"/>
      <c r="GW129" s="32"/>
      <c r="GX129" s="32"/>
      <c r="GY129" s="32"/>
      <c r="GZ129" s="32"/>
      <c r="HA129" s="32"/>
      <c r="HB129" s="32"/>
      <c r="HC129" s="32"/>
      <c r="HD129" s="32"/>
      <c r="HE129" s="32"/>
      <c r="HF129" s="32"/>
      <c r="HG129" s="32"/>
      <c r="HH129" s="32"/>
      <c r="HI129" s="32"/>
      <c r="HJ129" s="32"/>
      <c r="HK129" s="32"/>
      <c r="HL129" s="32"/>
      <c r="HM129" s="32"/>
      <c r="HN129" s="32"/>
      <c r="HO129" s="32"/>
      <c r="HP129" s="32"/>
      <c r="HQ129" s="32"/>
      <c r="HR129" s="32"/>
      <c r="HS129" s="32"/>
      <c r="HT129" s="32"/>
      <c r="HU129" s="32"/>
      <c r="HV129" s="32"/>
      <c r="HW129" s="32"/>
      <c r="HX129" s="32"/>
      <c r="HY129" s="32"/>
      <c r="HZ129" s="32"/>
      <c r="IA129" s="32"/>
      <c r="IB129" s="32"/>
      <c r="IC129" s="32"/>
      <c r="ID129" s="32"/>
      <c r="IE129" s="32"/>
      <c r="IF129" s="32"/>
      <c r="IG129" s="32"/>
      <c r="IH129" s="32"/>
      <c r="II129" s="32"/>
      <c r="IJ129" s="32"/>
      <c r="IK129" s="32"/>
      <c r="IL129" s="32"/>
      <c r="IM129" s="32"/>
      <c r="IN129" s="32"/>
      <c r="IO129" s="32"/>
      <c r="IP129" s="32"/>
      <c r="IQ129" s="32"/>
      <c r="IR129" s="32"/>
      <c r="IS129" s="32"/>
      <c r="IT129" s="32"/>
      <c r="IU129" s="32"/>
      <c r="IV129" s="32"/>
    </row>
    <row r="130" spans="1:256">
      <c r="A130" s="105"/>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2"/>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c r="EL130" s="32"/>
      <c r="EM130" s="32"/>
      <c r="EN130" s="32"/>
      <c r="EO130" s="32"/>
      <c r="EP130" s="32"/>
      <c r="EQ130" s="32"/>
      <c r="ER130" s="32"/>
      <c r="ES130" s="32"/>
      <c r="ET130" s="32"/>
      <c r="EU130" s="32"/>
      <c r="EV130" s="32"/>
      <c r="EW130" s="32"/>
      <c r="EX130" s="32"/>
      <c r="EY130" s="32"/>
      <c r="EZ130" s="32"/>
      <c r="FA130" s="32"/>
      <c r="FB130" s="32"/>
      <c r="FC130" s="32"/>
      <c r="FD130" s="32"/>
      <c r="FE130" s="32"/>
      <c r="FF130" s="32"/>
      <c r="FG130" s="32"/>
      <c r="FH130" s="32"/>
      <c r="FI130" s="32"/>
      <c r="FJ130" s="32"/>
      <c r="FK130" s="32"/>
      <c r="FL130" s="32"/>
      <c r="FM130" s="32"/>
      <c r="FN130" s="32"/>
      <c r="FO130" s="32"/>
      <c r="FP130" s="32"/>
      <c r="FQ130" s="32"/>
      <c r="FR130" s="32"/>
      <c r="FS130" s="32"/>
      <c r="FT130" s="32"/>
      <c r="FU130" s="32"/>
      <c r="FV130" s="32"/>
      <c r="FW130" s="32"/>
      <c r="FX130" s="32"/>
      <c r="FY130" s="32"/>
      <c r="FZ130" s="32"/>
      <c r="GA130" s="32"/>
      <c r="GB130" s="32"/>
      <c r="GC130" s="32"/>
      <c r="GD130" s="32"/>
      <c r="GE130" s="32"/>
      <c r="GF130" s="32"/>
      <c r="GG130" s="32"/>
      <c r="GH130" s="32"/>
      <c r="GI130" s="32"/>
      <c r="GJ130" s="32"/>
      <c r="GK130" s="32"/>
      <c r="GL130" s="32"/>
      <c r="GM130" s="32"/>
      <c r="GN130" s="32"/>
      <c r="GO130" s="32"/>
      <c r="GP130" s="32"/>
      <c r="GQ130" s="32"/>
      <c r="GR130" s="32"/>
      <c r="GS130" s="32"/>
      <c r="GT130" s="32"/>
      <c r="GU130" s="32"/>
      <c r="GV130" s="32"/>
      <c r="GW130" s="32"/>
      <c r="GX130" s="32"/>
      <c r="GY130" s="32"/>
      <c r="GZ130" s="32"/>
      <c r="HA130" s="32"/>
      <c r="HB130" s="32"/>
      <c r="HC130" s="32"/>
      <c r="HD130" s="32"/>
      <c r="HE130" s="32"/>
      <c r="HF130" s="32"/>
      <c r="HG130" s="32"/>
      <c r="HH130" s="32"/>
      <c r="HI130" s="32"/>
      <c r="HJ130" s="32"/>
      <c r="HK130" s="32"/>
      <c r="HL130" s="32"/>
      <c r="HM130" s="32"/>
      <c r="HN130" s="32"/>
      <c r="HO130" s="32"/>
      <c r="HP130" s="32"/>
      <c r="HQ130" s="32"/>
      <c r="HR130" s="32"/>
      <c r="HS130" s="32"/>
      <c r="HT130" s="32"/>
      <c r="HU130" s="32"/>
      <c r="HV130" s="32"/>
      <c r="HW130" s="32"/>
      <c r="HX130" s="32"/>
      <c r="HY130" s="32"/>
      <c r="HZ130" s="32"/>
      <c r="IA130" s="32"/>
      <c r="IB130" s="32"/>
      <c r="IC130" s="32"/>
      <c r="ID130" s="32"/>
      <c r="IE130" s="32"/>
      <c r="IF130" s="32"/>
      <c r="IG130" s="32"/>
      <c r="IH130" s="32"/>
      <c r="II130" s="32"/>
      <c r="IJ130" s="32"/>
      <c r="IK130" s="32"/>
      <c r="IL130" s="32"/>
      <c r="IM130" s="32"/>
      <c r="IN130" s="32"/>
      <c r="IO130" s="32"/>
      <c r="IP130" s="32"/>
      <c r="IQ130" s="32"/>
      <c r="IR130" s="32"/>
      <c r="IS130" s="32"/>
      <c r="IT130" s="32"/>
      <c r="IU130" s="32"/>
      <c r="IV130" s="32"/>
    </row>
    <row r="131" spans="1:256">
      <c r="A131" s="105"/>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c r="EL131" s="32"/>
      <c r="EM131" s="32"/>
      <c r="EN131" s="32"/>
      <c r="EO131" s="32"/>
      <c r="EP131" s="32"/>
      <c r="EQ131" s="32"/>
      <c r="ER131" s="32"/>
      <c r="ES131" s="32"/>
      <c r="ET131" s="32"/>
      <c r="EU131" s="32"/>
      <c r="EV131" s="32"/>
      <c r="EW131" s="32"/>
      <c r="EX131" s="32"/>
      <c r="EY131" s="32"/>
      <c r="EZ131" s="32"/>
      <c r="FA131" s="32"/>
      <c r="FB131" s="32"/>
      <c r="FC131" s="32"/>
      <c r="FD131" s="32"/>
      <c r="FE131" s="32"/>
      <c r="FF131" s="32"/>
      <c r="FG131" s="32"/>
      <c r="FH131" s="32"/>
      <c r="FI131" s="32"/>
      <c r="FJ131" s="32"/>
      <c r="FK131" s="32"/>
      <c r="FL131" s="32"/>
      <c r="FM131" s="32"/>
      <c r="FN131" s="32"/>
      <c r="FO131" s="32"/>
      <c r="FP131" s="32"/>
      <c r="FQ131" s="32"/>
      <c r="FR131" s="32"/>
      <c r="FS131" s="32"/>
      <c r="FT131" s="32"/>
      <c r="FU131" s="32"/>
      <c r="FV131" s="32"/>
      <c r="FW131" s="32"/>
      <c r="FX131" s="32"/>
      <c r="FY131" s="32"/>
      <c r="FZ131" s="32"/>
      <c r="GA131" s="32"/>
      <c r="GB131" s="32"/>
      <c r="GC131" s="32"/>
      <c r="GD131" s="32"/>
      <c r="GE131" s="32"/>
      <c r="GF131" s="32"/>
      <c r="GG131" s="32"/>
      <c r="GH131" s="32"/>
      <c r="GI131" s="32"/>
      <c r="GJ131" s="32"/>
      <c r="GK131" s="32"/>
      <c r="GL131" s="32"/>
      <c r="GM131" s="32"/>
      <c r="GN131" s="32"/>
      <c r="GO131" s="32"/>
      <c r="GP131" s="32"/>
      <c r="GQ131" s="32"/>
      <c r="GR131" s="32"/>
      <c r="GS131" s="32"/>
      <c r="GT131" s="32"/>
      <c r="GU131" s="32"/>
      <c r="GV131" s="32"/>
      <c r="GW131" s="32"/>
      <c r="GX131" s="32"/>
      <c r="GY131" s="32"/>
      <c r="GZ131" s="32"/>
      <c r="HA131" s="32"/>
      <c r="HB131" s="32"/>
      <c r="HC131" s="32"/>
      <c r="HD131" s="32"/>
      <c r="HE131" s="32"/>
      <c r="HF131" s="32"/>
      <c r="HG131" s="32"/>
      <c r="HH131" s="32"/>
      <c r="HI131" s="32"/>
      <c r="HJ131" s="32"/>
      <c r="HK131" s="32"/>
      <c r="HL131" s="32"/>
      <c r="HM131" s="32"/>
      <c r="HN131" s="32"/>
      <c r="HO131" s="32"/>
      <c r="HP131" s="32"/>
      <c r="HQ131" s="32"/>
      <c r="HR131" s="32"/>
      <c r="HS131" s="32"/>
      <c r="HT131" s="32"/>
      <c r="HU131" s="32"/>
      <c r="HV131" s="32"/>
      <c r="HW131" s="32"/>
      <c r="HX131" s="32"/>
      <c r="HY131" s="32"/>
      <c r="HZ131" s="32"/>
      <c r="IA131" s="32"/>
      <c r="IB131" s="32"/>
      <c r="IC131" s="32"/>
      <c r="ID131" s="32"/>
      <c r="IE131" s="32"/>
      <c r="IF131" s="32"/>
      <c r="IG131" s="32"/>
      <c r="IH131" s="32"/>
      <c r="II131" s="32"/>
      <c r="IJ131" s="32"/>
      <c r="IK131" s="32"/>
      <c r="IL131" s="32"/>
      <c r="IM131" s="32"/>
      <c r="IN131" s="32"/>
      <c r="IO131" s="32"/>
      <c r="IP131" s="32"/>
      <c r="IQ131" s="32"/>
      <c r="IR131" s="32"/>
      <c r="IS131" s="32"/>
      <c r="IT131" s="32"/>
      <c r="IU131" s="32"/>
      <c r="IV131" s="32"/>
    </row>
    <row r="132" spans="1:256">
      <c r="A132" s="105"/>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s="32"/>
      <c r="EP132" s="32"/>
      <c r="EQ132" s="32"/>
      <c r="ER132" s="32"/>
      <c r="ES132" s="32"/>
      <c r="ET132" s="32"/>
      <c r="EU132" s="32"/>
      <c r="EV132" s="32"/>
      <c r="EW132" s="32"/>
      <c r="EX132" s="32"/>
      <c r="EY132" s="32"/>
      <c r="EZ132" s="32"/>
      <c r="FA132" s="32"/>
      <c r="FB132" s="32"/>
      <c r="FC132" s="32"/>
      <c r="FD132" s="32"/>
      <c r="FE132" s="32"/>
      <c r="FF132" s="32"/>
      <c r="FG132" s="32"/>
      <c r="FH132" s="32"/>
      <c r="FI132" s="32"/>
      <c r="FJ132" s="32"/>
      <c r="FK132" s="32"/>
      <c r="FL132" s="32"/>
      <c r="FM132" s="32"/>
      <c r="FN132" s="32"/>
      <c r="FO132" s="32"/>
      <c r="FP132" s="32"/>
      <c r="FQ132" s="32"/>
      <c r="FR132" s="32"/>
      <c r="FS132" s="32"/>
      <c r="FT132" s="32"/>
      <c r="FU132" s="32"/>
      <c r="FV132" s="32"/>
      <c r="FW132" s="32"/>
      <c r="FX132" s="32"/>
      <c r="FY132" s="32"/>
      <c r="FZ132" s="32"/>
      <c r="GA132" s="32"/>
      <c r="GB132" s="32"/>
      <c r="GC132" s="32"/>
      <c r="GD132" s="32"/>
      <c r="GE132" s="32"/>
      <c r="GF132" s="32"/>
      <c r="GG132" s="32"/>
      <c r="GH132" s="32"/>
      <c r="GI132" s="32"/>
      <c r="GJ132" s="32"/>
      <c r="GK132" s="32"/>
      <c r="GL132" s="32"/>
      <c r="GM132" s="32"/>
      <c r="GN132" s="32"/>
      <c r="GO132" s="32"/>
      <c r="GP132" s="32"/>
      <c r="GQ132" s="32"/>
      <c r="GR132" s="32"/>
      <c r="GS132" s="32"/>
      <c r="GT132" s="32"/>
      <c r="GU132" s="32"/>
      <c r="GV132" s="32"/>
      <c r="GW132" s="32"/>
      <c r="GX132" s="32"/>
      <c r="GY132" s="32"/>
      <c r="GZ132" s="32"/>
      <c r="HA132" s="32"/>
      <c r="HB132" s="32"/>
      <c r="HC132" s="32"/>
      <c r="HD132" s="32"/>
      <c r="HE132" s="32"/>
      <c r="HF132" s="32"/>
      <c r="HG132" s="32"/>
      <c r="HH132" s="32"/>
      <c r="HI132" s="32"/>
      <c r="HJ132" s="32"/>
      <c r="HK132" s="32"/>
      <c r="HL132" s="32"/>
      <c r="HM132" s="32"/>
      <c r="HN132" s="32"/>
      <c r="HO132" s="32"/>
      <c r="HP132" s="32"/>
      <c r="HQ132" s="32"/>
      <c r="HR132" s="32"/>
      <c r="HS132" s="32"/>
      <c r="HT132" s="32"/>
      <c r="HU132" s="32"/>
      <c r="HV132" s="32"/>
      <c r="HW132" s="32"/>
      <c r="HX132" s="32"/>
      <c r="HY132" s="32"/>
      <c r="HZ132" s="32"/>
      <c r="IA132" s="32"/>
      <c r="IB132" s="32"/>
      <c r="IC132" s="32"/>
      <c r="ID132" s="32"/>
      <c r="IE132" s="32"/>
      <c r="IF132" s="32"/>
      <c r="IG132" s="32"/>
      <c r="IH132" s="32"/>
      <c r="II132" s="32"/>
      <c r="IJ132" s="32"/>
      <c r="IK132" s="32"/>
      <c r="IL132" s="32"/>
      <c r="IM132" s="32"/>
      <c r="IN132" s="32"/>
      <c r="IO132" s="32"/>
      <c r="IP132" s="32"/>
      <c r="IQ132" s="32"/>
      <c r="IR132" s="32"/>
      <c r="IS132" s="32"/>
      <c r="IT132" s="32"/>
      <c r="IU132" s="32"/>
      <c r="IV132" s="32"/>
    </row>
    <row r="133" spans="1:256">
      <c r="A133" s="105"/>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s="32"/>
      <c r="EP133" s="32"/>
      <c r="EQ133" s="32"/>
      <c r="ER133" s="32"/>
      <c r="ES133" s="32"/>
      <c r="ET133" s="32"/>
      <c r="EU133" s="32"/>
      <c r="EV133" s="32"/>
      <c r="EW133" s="32"/>
      <c r="EX133" s="32"/>
      <c r="EY133" s="32"/>
      <c r="EZ133" s="32"/>
      <c r="FA133" s="32"/>
      <c r="FB133" s="32"/>
      <c r="FC133" s="32"/>
      <c r="FD133" s="32"/>
      <c r="FE133" s="32"/>
      <c r="FF133" s="32"/>
      <c r="FG133" s="32"/>
      <c r="FH133" s="32"/>
      <c r="FI133" s="32"/>
      <c r="FJ133" s="32"/>
      <c r="FK133" s="32"/>
      <c r="FL133" s="32"/>
      <c r="FM133" s="32"/>
      <c r="FN133" s="32"/>
      <c r="FO133" s="32"/>
      <c r="FP133" s="32"/>
      <c r="FQ133" s="32"/>
      <c r="FR133" s="32"/>
      <c r="FS133" s="32"/>
      <c r="FT133" s="32"/>
      <c r="FU133" s="32"/>
      <c r="FV133" s="32"/>
      <c r="FW133" s="32"/>
      <c r="FX133" s="32"/>
      <c r="FY133" s="32"/>
      <c r="FZ133" s="32"/>
      <c r="GA133" s="32"/>
      <c r="GB133" s="32"/>
      <c r="GC133" s="32"/>
      <c r="GD133" s="32"/>
      <c r="GE133" s="32"/>
      <c r="GF133" s="32"/>
      <c r="GG133" s="32"/>
      <c r="GH133" s="32"/>
      <c r="GI133" s="32"/>
      <c r="GJ133" s="32"/>
      <c r="GK133" s="32"/>
      <c r="GL133" s="32"/>
      <c r="GM133" s="32"/>
      <c r="GN133" s="32"/>
      <c r="GO133" s="32"/>
      <c r="GP133" s="32"/>
      <c r="GQ133" s="32"/>
      <c r="GR133" s="32"/>
      <c r="GS133" s="32"/>
      <c r="GT133" s="32"/>
      <c r="GU133" s="32"/>
      <c r="GV133" s="32"/>
      <c r="GW133" s="32"/>
      <c r="GX133" s="32"/>
      <c r="GY133" s="32"/>
      <c r="GZ133" s="32"/>
      <c r="HA133" s="32"/>
      <c r="HB133" s="32"/>
      <c r="HC133" s="32"/>
      <c r="HD133" s="32"/>
      <c r="HE133" s="32"/>
      <c r="HF133" s="32"/>
      <c r="HG133" s="32"/>
      <c r="HH133" s="32"/>
      <c r="HI133" s="32"/>
      <c r="HJ133" s="32"/>
      <c r="HK133" s="32"/>
      <c r="HL133" s="32"/>
      <c r="HM133" s="32"/>
      <c r="HN133" s="32"/>
      <c r="HO133" s="32"/>
      <c r="HP133" s="32"/>
      <c r="HQ133" s="32"/>
      <c r="HR133" s="32"/>
      <c r="HS133" s="32"/>
      <c r="HT133" s="32"/>
      <c r="HU133" s="32"/>
      <c r="HV133" s="32"/>
      <c r="HW133" s="32"/>
      <c r="HX133" s="32"/>
      <c r="HY133" s="32"/>
      <c r="HZ133" s="32"/>
      <c r="IA133" s="32"/>
      <c r="IB133" s="32"/>
      <c r="IC133" s="32"/>
      <c r="ID133" s="32"/>
      <c r="IE133" s="32"/>
      <c r="IF133" s="32"/>
      <c r="IG133" s="32"/>
      <c r="IH133" s="32"/>
      <c r="II133" s="32"/>
      <c r="IJ133" s="32"/>
      <c r="IK133" s="32"/>
      <c r="IL133" s="32"/>
      <c r="IM133" s="32"/>
      <c r="IN133" s="32"/>
      <c r="IO133" s="32"/>
      <c r="IP133" s="32"/>
      <c r="IQ133" s="32"/>
      <c r="IR133" s="32"/>
      <c r="IS133" s="32"/>
      <c r="IT133" s="32"/>
      <c r="IU133" s="32"/>
      <c r="IV133" s="32"/>
    </row>
    <row r="134" spans="1:256">
      <c r="A134" s="105"/>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c r="EL134" s="32"/>
      <c r="EM134" s="32"/>
      <c r="EN134" s="32"/>
      <c r="EO134" s="32"/>
      <c r="EP134" s="32"/>
      <c r="EQ134" s="32"/>
      <c r="ER134" s="32"/>
      <c r="ES134" s="32"/>
      <c r="ET134" s="32"/>
      <c r="EU134" s="32"/>
      <c r="EV134" s="32"/>
      <c r="EW134" s="32"/>
      <c r="EX134" s="32"/>
      <c r="EY134" s="32"/>
      <c r="EZ134" s="32"/>
      <c r="FA134" s="32"/>
      <c r="FB134" s="32"/>
      <c r="FC134" s="32"/>
      <c r="FD134" s="32"/>
      <c r="FE134" s="32"/>
      <c r="FF134" s="32"/>
      <c r="FG134" s="32"/>
      <c r="FH134" s="32"/>
      <c r="FI134" s="32"/>
      <c r="FJ134" s="32"/>
      <c r="FK134" s="32"/>
      <c r="FL134" s="32"/>
      <c r="FM134" s="32"/>
      <c r="FN134" s="32"/>
      <c r="FO134" s="32"/>
      <c r="FP134" s="32"/>
      <c r="FQ134" s="32"/>
      <c r="FR134" s="32"/>
      <c r="FS134" s="32"/>
      <c r="FT134" s="32"/>
      <c r="FU134" s="32"/>
      <c r="FV134" s="32"/>
      <c r="FW134" s="32"/>
      <c r="FX134" s="32"/>
      <c r="FY134" s="32"/>
      <c r="FZ134" s="32"/>
      <c r="GA134" s="32"/>
      <c r="GB134" s="32"/>
      <c r="GC134" s="32"/>
      <c r="GD134" s="32"/>
      <c r="GE134" s="32"/>
      <c r="GF134" s="32"/>
      <c r="GG134" s="32"/>
      <c r="GH134" s="32"/>
      <c r="GI134" s="32"/>
      <c r="GJ134" s="32"/>
      <c r="GK134" s="32"/>
      <c r="GL134" s="32"/>
      <c r="GM134" s="32"/>
      <c r="GN134" s="32"/>
      <c r="GO134" s="32"/>
      <c r="GP134" s="32"/>
      <c r="GQ134" s="32"/>
      <c r="GR134" s="32"/>
      <c r="GS134" s="32"/>
      <c r="GT134" s="32"/>
      <c r="GU134" s="32"/>
      <c r="GV134" s="32"/>
      <c r="GW134" s="32"/>
      <c r="GX134" s="32"/>
      <c r="GY134" s="32"/>
      <c r="GZ134" s="32"/>
      <c r="HA134" s="32"/>
      <c r="HB134" s="32"/>
      <c r="HC134" s="32"/>
      <c r="HD134" s="32"/>
      <c r="HE134" s="32"/>
      <c r="HF134" s="32"/>
      <c r="HG134" s="32"/>
      <c r="HH134" s="32"/>
      <c r="HI134" s="32"/>
      <c r="HJ134" s="32"/>
      <c r="HK134" s="32"/>
      <c r="HL134" s="32"/>
      <c r="HM134" s="32"/>
      <c r="HN134" s="32"/>
      <c r="HO134" s="32"/>
      <c r="HP134" s="32"/>
      <c r="HQ134" s="32"/>
      <c r="HR134" s="32"/>
      <c r="HS134" s="32"/>
      <c r="HT134" s="32"/>
      <c r="HU134" s="32"/>
      <c r="HV134" s="32"/>
      <c r="HW134" s="32"/>
      <c r="HX134" s="32"/>
      <c r="HY134" s="32"/>
      <c r="HZ134" s="32"/>
      <c r="IA134" s="32"/>
      <c r="IB134" s="32"/>
      <c r="IC134" s="32"/>
      <c r="ID134" s="32"/>
      <c r="IE134" s="32"/>
      <c r="IF134" s="32"/>
      <c r="IG134" s="32"/>
      <c r="IH134" s="32"/>
      <c r="II134" s="32"/>
      <c r="IJ134" s="32"/>
      <c r="IK134" s="32"/>
      <c r="IL134" s="32"/>
      <c r="IM134" s="32"/>
      <c r="IN134" s="32"/>
      <c r="IO134" s="32"/>
      <c r="IP134" s="32"/>
      <c r="IQ134" s="32"/>
      <c r="IR134" s="32"/>
      <c r="IS134" s="32"/>
      <c r="IT134" s="32"/>
      <c r="IU134" s="32"/>
      <c r="IV134" s="32"/>
    </row>
    <row r="135" spans="1:256">
      <c r="A135" s="105"/>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s="32"/>
      <c r="EP135" s="32"/>
      <c r="EQ135" s="32"/>
      <c r="ER135" s="32"/>
      <c r="ES135" s="32"/>
      <c r="ET135" s="32"/>
      <c r="EU135" s="32"/>
      <c r="EV135" s="32"/>
      <c r="EW135" s="32"/>
      <c r="EX135" s="32"/>
      <c r="EY135" s="32"/>
      <c r="EZ135" s="32"/>
      <c r="FA135" s="32"/>
      <c r="FB135" s="32"/>
      <c r="FC135" s="32"/>
      <c r="FD135" s="32"/>
      <c r="FE135" s="32"/>
      <c r="FF135" s="32"/>
      <c r="FG135" s="32"/>
      <c r="FH135" s="32"/>
      <c r="FI135" s="32"/>
      <c r="FJ135" s="32"/>
      <c r="FK135" s="32"/>
      <c r="FL135" s="32"/>
      <c r="FM135" s="32"/>
      <c r="FN135" s="32"/>
      <c r="FO135" s="32"/>
      <c r="FP135" s="32"/>
      <c r="FQ135" s="32"/>
      <c r="FR135" s="32"/>
      <c r="FS135" s="32"/>
      <c r="FT135" s="32"/>
      <c r="FU135" s="32"/>
      <c r="FV135" s="32"/>
      <c r="FW135" s="32"/>
      <c r="FX135" s="32"/>
      <c r="FY135" s="32"/>
      <c r="FZ135" s="32"/>
      <c r="GA135" s="32"/>
      <c r="GB135" s="32"/>
      <c r="GC135" s="32"/>
      <c r="GD135" s="32"/>
      <c r="GE135" s="32"/>
      <c r="GF135" s="32"/>
      <c r="GG135" s="32"/>
      <c r="GH135" s="32"/>
      <c r="GI135" s="32"/>
      <c r="GJ135" s="32"/>
      <c r="GK135" s="32"/>
      <c r="GL135" s="32"/>
      <c r="GM135" s="32"/>
      <c r="GN135" s="32"/>
      <c r="GO135" s="32"/>
      <c r="GP135" s="32"/>
      <c r="GQ135" s="32"/>
      <c r="GR135" s="32"/>
      <c r="GS135" s="32"/>
      <c r="GT135" s="32"/>
      <c r="GU135" s="32"/>
      <c r="GV135" s="32"/>
      <c r="GW135" s="32"/>
      <c r="GX135" s="32"/>
      <c r="GY135" s="32"/>
      <c r="GZ135" s="32"/>
      <c r="HA135" s="32"/>
      <c r="HB135" s="32"/>
      <c r="HC135" s="32"/>
      <c r="HD135" s="32"/>
      <c r="HE135" s="32"/>
      <c r="HF135" s="32"/>
      <c r="HG135" s="32"/>
      <c r="HH135" s="32"/>
      <c r="HI135" s="32"/>
      <c r="HJ135" s="32"/>
      <c r="HK135" s="32"/>
      <c r="HL135" s="32"/>
      <c r="HM135" s="32"/>
      <c r="HN135" s="32"/>
      <c r="HO135" s="32"/>
      <c r="HP135" s="32"/>
      <c r="HQ135" s="32"/>
      <c r="HR135" s="32"/>
      <c r="HS135" s="32"/>
      <c r="HT135" s="32"/>
      <c r="HU135" s="32"/>
      <c r="HV135" s="32"/>
      <c r="HW135" s="32"/>
      <c r="HX135" s="32"/>
      <c r="HY135" s="32"/>
      <c r="HZ135" s="32"/>
      <c r="IA135" s="32"/>
      <c r="IB135" s="32"/>
      <c r="IC135" s="32"/>
      <c r="ID135" s="32"/>
      <c r="IE135" s="32"/>
      <c r="IF135" s="32"/>
      <c r="IG135" s="32"/>
      <c r="IH135" s="32"/>
      <c r="II135" s="32"/>
      <c r="IJ135" s="32"/>
      <c r="IK135" s="32"/>
      <c r="IL135" s="32"/>
      <c r="IM135" s="32"/>
      <c r="IN135" s="32"/>
      <c r="IO135" s="32"/>
      <c r="IP135" s="32"/>
      <c r="IQ135" s="32"/>
      <c r="IR135" s="32"/>
      <c r="IS135" s="32"/>
      <c r="IT135" s="32"/>
      <c r="IU135" s="32"/>
      <c r="IV135" s="32"/>
    </row>
    <row r="136" spans="1:256">
      <c r="A136" s="105"/>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s="32"/>
      <c r="EP136" s="32"/>
      <c r="EQ136" s="32"/>
      <c r="ER136" s="32"/>
      <c r="ES136" s="32"/>
      <c r="ET136" s="32"/>
      <c r="EU136" s="32"/>
      <c r="EV136" s="32"/>
      <c r="EW136" s="32"/>
      <c r="EX136" s="32"/>
      <c r="EY136" s="32"/>
      <c r="EZ136" s="32"/>
      <c r="FA136" s="32"/>
      <c r="FB136" s="32"/>
      <c r="FC136" s="32"/>
      <c r="FD136" s="32"/>
      <c r="FE136" s="32"/>
      <c r="FF136" s="32"/>
      <c r="FG136" s="32"/>
      <c r="FH136" s="32"/>
      <c r="FI136" s="32"/>
      <c r="FJ136" s="32"/>
      <c r="FK136" s="32"/>
      <c r="FL136" s="32"/>
      <c r="FM136" s="32"/>
      <c r="FN136" s="32"/>
      <c r="FO136" s="32"/>
      <c r="FP136" s="32"/>
      <c r="FQ136" s="32"/>
      <c r="FR136" s="32"/>
      <c r="FS136" s="32"/>
      <c r="FT136" s="32"/>
      <c r="FU136" s="32"/>
      <c r="FV136" s="32"/>
      <c r="FW136" s="32"/>
      <c r="FX136" s="32"/>
      <c r="FY136" s="32"/>
      <c r="FZ136" s="32"/>
      <c r="GA136" s="32"/>
      <c r="GB136" s="32"/>
      <c r="GC136" s="32"/>
      <c r="GD136" s="32"/>
      <c r="GE136" s="32"/>
      <c r="GF136" s="32"/>
      <c r="GG136" s="32"/>
      <c r="GH136" s="32"/>
      <c r="GI136" s="32"/>
      <c r="GJ136" s="32"/>
      <c r="GK136" s="32"/>
      <c r="GL136" s="32"/>
      <c r="GM136" s="32"/>
      <c r="GN136" s="32"/>
      <c r="GO136" s="32"/>
      <c r="GP136" s="32"/>
      <c r="GQ136" s="32"/>
      <c r="GR136" s="32"/>
      <c r="GS136" s="32"/>
      <c r="GT136" s="32"/>
      <c r="GU136" s="32"/>
      <c r="GV136" s="32"/>
      <c r="GW136" s="32"/>
      <c r="GX136" s="32"/>
      <c r="GY136" s="32"/>
      <c r="GZ136" s="32"/>
      <c r="HA136" s="32"/>
      <c r="HB136" s="32"/>
      <c r="HC136" s="32"/>
      <c r="HD136" s="32"/>
      <c r="HE136" s="32"/>
      <c r="HF136" s="32"/>
      <c r="HG136" s="32"/>
      <c r="HH136" s="32"/>
      <c r="HI136" s="32"/>
      <c r="HJ136" s="32"/>
      <c r="HK136" s="32"/>
      <c r="HL136" s="32"/>
      <c r="HM136" s="32"/>
      <c r="HN136" s="32"/>
      <c r="HO136" s="32"/>
      <c r="HP136" s="32"/>
      <c r="HQ136" s="32"/>
      <c r="HR136" s="32"/>
      <c r="HS136" s="32"/>
      <c r="HT136" s="32"/>
      <c r="HU136" s="32"/>
      <c r="HV136" s="32"/>
      <c r="HW136" s="32"/>
      <c r="HX136" s="32"/>
      <c r="HY136" s="32"/>
      <c r="HZ136" s="32"/>
      <c r="IA136" s="32"/>
      <c r="IB136" s="32"/>
      <c r="IC136" s="32"/>
      <c r="ID136" s="32"/>
      <c r="IE136" s="32"/>
      <c r="IF136" s="32"/>
      <c r="IG136" s="32"/>
      <c r="IH136" s="32"/>
      <c r="II136" s="32"/>
      <c r="IJ136" s="32"/>
      <c r="IK136" s="32"/>
      <c r="IL136" s="32"/>
      <c r="IM136" s="32"/>
      <c r="IN136" s="32"/>
      <c r="IO136" s="32"/>
      <c r="IP136" s="32"/>
      <c r="IQ136" s="32"/>
      <c r="IR136" s="32"/>
      <c r="IS136" s="32"/>
      <c r="IT136" s="32"/>
      <c r="IU136" s="32"/>
      <c r="IV136" s="32"/>
    </row>
    <row r="137" spans="1:256">
      <c r="A137" s="105"/>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2"/>
      <c r="HG137" s="32"/>
      <c r="HH137" s="32"/>
      <c r="HI137" s="32"/>
      <c r="HJ137" s="32"/>
      <c r="HK137" s="32"/>
      <c r="HL137" s="32"/>
      <c r="HM137" s="32"/>
      <c r="HN137" s="32"/>
      <c r="HO137" s="32"/>
      <c r="HP137" s="32"/>
      <c r="HQ137" s="32"/>
      <c r="HR137" s="32"/>
      <c r="HS137" s="32"/>
      <c r="HT137" s="32"/>
      <c r="HU137" s="32"/>
      <c r="HV137" s="32"/>
      <c r="HW137" s="32"/>
      <c r="HX137" s="32"/>
      <c r="HY137" s="32"/>
      <c r="HZ137" s="32"/>
      <c r="IA137" s="32"/>
      <c r="IB137" s="32"/>
      <c r="IC137" s="32"/>
      <c r="ID137" s="32"/>
      <c r="IE137" s="32"/>
      <c r="IF137" s="32"/>
      <c r="IG137" s="32"/>
      <c r="IH137" s="32"/>
      <c r="II137" s="32"/>
      <c r="IJ137" s="32"/>
      <c r="IK137" s="32"/>
      <c r="IL137" s="32"/>
      <c r="IM137" s="32"/>
      <c r="IN137" s="32"/>
      <c r="IO137" s="32"/>
      <c r="IP137" s="32"/>
      <c r="IQ137" s="32"/>
      <c r="IR137" s="32"/>
      <c r="IS137" s="32"/>
      <c r="IT137" s="32"/>
      <c r="IU137" s="32"/>
      <c r="IV137" s="32"/>
    </row>
    <row r="138" spans="1:256">
      <c r="A138" s="105"/>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s="32"/>
      <c r="EP138" s="32"/>
      <c r="EQ138" s="32"/>
      <c r="ER138" s="32"/>
      <c r="ES138" s="32"/>
      <c r="ET138" s="32"/>
      <c r="EU138" s="32"/>
      <c r="EV138" s="32"/>
      <c r="EW138" s="32"/>
      <c r="EX138" s="32"/>
      <c r="EY138" s="32"/>
      <c r="EZ138" s="32"/>
      <c r="FA138" s="32"/>
      <c r="FB138" s="32"/>
      <c r="FC138" s="32"/>
      <c r="FD138" s="32"/>
      <c r="FE138" s="32"/>
      <c r="FF138" s="32"/>
      <c r="FG138" s="32"/>
      <c r="FH138" s="32"/>
      <c r="FI138" s="32"/>
      <c r="FJ138" s="32"/>
      <c r="FK138" s="32"/>
      <c r="FL138" s="32"/>
      <c r="FM138" s="32"/>
      <c r="FN138" s="32"/>
      <c r="FO138" s="32"/>
      <c r="FP138" s="32"/>
      <c r="FQ138" s="32"/>
      <c r="FR138" s="32"/>
      <c r="FS138" s="32"/>
      <c r="FT138" s="32"/>
      <c r="FU138" s="32"/>
      <c r="FV138" s="32"/>
      <c r="FW138" s="32"/>
      <c r="FX138" s="32"/>
      <c r="FY138" s="32"/>
      <c r="FZ138" s="32"/>
      <c r="GA138" s="32"/>
      <c r="GB138" s="32"/>
      <c r="GC138" s="32"/>
      <c r="GD138" s="32"/>
      <c r="GE138" s="32"/>
      <c r="GF138" s="32"/>
      <c r="GG138" s="32"/>
      <c r="GH138" s="32"/>
      <c r="GI138" s="32"/>
      <c r="GJ138" s="32"/>
      <c r="GK138" s="32"/>
      <c r="GL138" s="32"/>
      <c r="GM138" s="32"/>
      <c r="GN138" s="32"/>
      <c r="GO138" s="32"/>
      <c r="GP138" s="32"/>
      <c r="GQ138" s="32"/>
      <c r="GR138" s="32"/>
      <c r="GS138" s="32"/>
      <c r="GT138" s="32"/>
      <c r="GU138" s="32"/>
      <c r="GV138" s="32"/>
      <c r="GW138" s="32"/>
      <c r="GX138" s="32"/>
      <c r="GY138" s="32"/>
      <c r="GZ138" s="32"/>
      <c r="HA138" s="32"/>
      <c r="HB138" s="32"/>
      <c r="HC138" s="32"/>
      <c r="HD138" s="32"/>
      <c r="HE138" s="32"/>
      <c r="HF138" s="32"/>
      <c r="HG138" s="32"/>
      <c r="HH138" s="32"/>
      <c r="HI138" s="32"/>
      <c r="HJ138" s="32"/>
      <c r="HK138" s="32"/>
      <c r="HL138" s="32"/>
      <c r="HM138" s="32"/>
      <c r="HN138" s="32"/>
      <c r="HO138" s="32"/>
      <c r="HP138" s="32"/>
      <c r="HQ138" s="32"/>
      <c r="HR138" s="32"/>
      <c r="HS138" s="32"/>
      <c r="HT138" s="32"/>
      <c r="HU138" s="32"/>
      <c r="HV138" s="32"/>
      <c r="HW138" s="32"/>
      <c r="HX138" s="32"/>
      <c r="HY138" s="32"/>
      <c r="HZ138" s="32"/>
      <c r="IA138" s="32"/>
      <c r="IB138" s="32"/>
      <c r="IC138" s="32"/>
      <c r="ID138" s="32"/>
      <c r="IE138" s="32"/>
      <c r="IF138" s="32"/>
      <c r="IG138" s="32"/>
      <c r="IH138" s="32"/>
      <c r="II138" s="32"/>
      <c r="IJ138" s="32"/>
      <c r="IK138" s="32"/>
      <c r="IL138" s="32"/>
      <c r="IM138" s="32"/>
      <c r="IN138" s="32"/>
      <c r="IO138" s="32"/>
      <c r="IP138" s="32"/>
      <c r="IQ138" s="32"/>
      <c r="IR138" s="32"/>
      <c r="IS138" s="32"/>
      <c r="IT138" s="32"/>
      <c r="IU138" s="32"/>
      <c r="IV138" s="32"/>
    </row>
    <row r="139" spans="1:256">
      <c r="A139" s="105"/>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c r="EL139" s="32"/>
      <c r="EM139" s="32"/>
      <c r="EN139" s="32"/>
      <c r="EO139" s="32"/>
      <c r="EP139" s="32"/>
      <c r="EQ139" s="32"/>
      <c r="ER139" s="32"/>
      <c r="ES139" s="32"/>
      <c r="ET139" s="32"/>
      <c r="EU139" s="32"/>
      <c r="EV139" s="32"/>
      <c r="EW139" s="32"/>
      <c r="EX139" s="32"/>
      <c r="EY139" s="32"/>
      <c r="EZ139" s="32"/>
      <c r="FA139" s="32"/>
      <c r="FB139" s="32"/>
      <c r="FC139" s="32"/>
      <c r="FD139" s="32"/>
      <c r="FE139" s="32"/>
      <c r="FF139" s="32"/>
      <c r="FG139" s="32"/>
      <c r="FH139" s="32"/>
      <c r="FI139" s="32"/>
      <c r="FJ139" s="32"/>
      <c r="FK139" s="32"/>
      <c r="FL139" s="32"/>
      <c r="FM139" s="32"/>
      <c r="FN139" s="32"/>
      <c r="FO139" s="32"/>
      <c r="FP139" s="32"/>
      <c r="FQ139" s="32"/>
      <c r="FR139" s="32"/>
      <c r="FS139" s="32"/>
      <c r="FT139" s="32"/>
      <c r="FU139" s="32"/>
      <c r="FV139" s="32"/>
      <c r="FW139" s="32"/>
      <c r="FX139" s="32"/>
      <c r="FY139" s="32"/>
      <c r="FZ139" s="32"/>
      <c r="GA139" s="32"/>
      <c r="GB139" s="32"/>
      <c r="GC139" s="32"/>
      <c r="GD139" s="32"/>
      <c r="GE139" s="32"/>
      <c r="GF139" s="32"/>
      <c r="GG139" s="32"/>
      <c r="GH139" s="32"/>
      <c r="GI139" s="32"/>
      <c r="GJ139" s="32"/>
      <c r="GK139" s="32"/>
      <c r="GL139" s="32"/>
      <c r="GM139" s="32"/>
      <c r="GN139" s="32"/>
      <c r="GO139" s="32"/>
      <c r="GP139" s="32"/>
      <c r="GQ139" s="32"/>
      <c r="GR139" s="32"/>
      <c r="GS139" s="32"/>
      <c r="GT139" s="32"/>
      <c r="GU139" s="32"/>
      <c r="GV139" s="32"/>
      <c r="GW139" s="32"/>
      <c r="GX139" s="32"/>
      <c r="GY139" s="32"/>
      <c r="GZ139" s="32"/>
      <c r="HA139" s="32"/>
      <c r="HB139" s="32"/>
      <c r="HC139" s="32"/>
      <c r="HD139" s="32"/>
      <c r="HE139" s="32"/>
      <c r="HF139" s="32"/>
      <c r="HG139" s="32"/>
      <c r="HH139" s="32"/>
      <c r="HI139" s="32"/>
      <c r="HJ139" s="32"/>
      <c r="HK139" s="32"/>
      <c r="HL139" s="32"/>
      <c r="HM139" s="32"/>
      <c r="HN139" s="32"/>
      <c r="HO139" s="32"/>
      <c r="HP139" s="32"/>
      <c r="HQ139" s="32"/>
      <c r="HR139" s="32"/>
      <c r="HS139" s="32"/>
      <c r="HT139" s="32"/>
      <c r="HU139" s="32"/>
      <c r="HV139" s="32"/>
      <c r="HW139" s="32"/>
      <c r="HX139" s="32"/>
      <c r="HY139" s="32"/>
      <c r="HZ139" s="32"/>
      <c r="IA139" s="32"/>
      <c r="IB139" s="32"/>
      <c r="IC139" s="32"/>
      <c r="ID139" s="32"/>
      <c r="IE139" s="32"/>
      <c r="IF139" s="32"/>
      <c r="IG139" s="32"/>
      <c r="IH139" s="32"/>
      <c r="II139" s="32"/>
      <c r="IJ139" s="32"/>
      <c r="IK139" s="32"/>
      <c r="IL139" s="32"/>
      <c r="IM139" s="32"/>
      <c r="IN139" s="32"/>
      <c r="IO139" s="32"/>
      <c r="IP139" s="32"/>
      <c r="IQ139" s="32"/>
      <c r="IR139" s="32"/>
      <c r="IS139" s="32"/>
      <c r="IT139" s="32"/>
      <c r="IU139" s="32"/>
      <c r="IV139" s="32"/>
    </row>
    <row r="140" spans="1:256">
      <c r="A140" s="105"/>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c r="EL140" s="32"/>
      <c r="EM140" s="32"/>
      <c r="EN140" s="32"/>
      <c r="EO140" s="32"/>
      <c r="EP140" s="32"/>
      <c r="EQ140" s="32"/>
      <c r="ER140" s="32"/>
      <c r="ES140" s="32"/>
      <c r="ET140" s="32"/>
      <c r="EU140" s="32"/>
      <c r="EV140" s="32"/>
      <c r="EW140" s="32"/>
      <c r="EX140" s="32"/>
      <c r="EY140" s="32"/>
      <c r="EZ140" s="32"/>
      <c r="FA140" s="32"/>
      <c r="FB140" s="32"/>
      <c r="FC140" s="32"/>
      <c r="FD140" s="32"/>
      <c r="FE140" s="32"/>
      <c r="FF140" s="32"/>
      <c r="FG140" s="32"/>
      <c r="FH140" s="32"/>
      <c r="FI140" s="32"/>
      <c r="FJ140" s="32"/>
      <c r="FK140" s="32"/>
      <c r="FL140" s="32"/>
      <c r="FM140" s="32"/>
      <c r="FN140" s="32"/>
      <c r="FO140" s="32"/>
      <c r="FP140" s="32"/>
      <c r="FQ140" s="32"/>
      <c r="FR140" s="32"/>
      <c r="FS140" s="32"/>
      <c r="FT140" s="32"/>
      <c r="FU140" s="32"/>
      <c r="FV140" s="32"/>
      <c r="FW140" s="32"/>
      <c r="FX140" s="32"/>
      <c r="FY140" s="32"/>
      <c r="FZ140" s="32"/>
      <c r="GA140" s="32"/>
      <c r="GB140" s="32"/>
      <c r="GC140" s="32"/>
      <c r="GD140" s="32"/>
      <c r="GE140" s="32"/>
      <c r="GF140" s="32"/>
      <c r="GG140" s="32"/>
      <c r="GH140" s="32"/>
      <c r="GI140" s="32"/>
      <c r="GJ140" s="32"/>
      <c r="GK140" s="32"/>
      <c r="GL140" s="32"/>
      <c r="GM140" s="32"/>
      <c r="GN140" s="32"/>
      <c r="GO140" s="32"/>
      <c r="GP140" s="32"/>
      <c r="GQ140" s="32"/>
      <c r="GR140" s="32"/>
      <c r="GS140" s="32"/>
      <c r="GT140" s="32"/>
      <c r="GU140" s="32"/>
      <c r="GV140" s="32"/>
      <c r="GW140" s="32"/>
      <c r="GX140" s="32"/>
      <c r="GY140" s="32"/>
      <c r="GZ140" s="32"/>
      <c r="HA140" s="32"/>
      <c r="HB140" s="32"/>
      <c r="HC140" s="32"/>
      <c r="HD140" s="32"/>
      <c r="HE140" s="32"/>
      <c r="HF140" s="32"/>
      <c r="HG140" s="32"/>
      <c r="HH140" s="32"/>
      <c r="HI140" s="32"/>
      <c r="HJ140" s="32"/>
      <c r="HK140" s="32"/>
      <c r="HL140" s="32"/>
      <c r="HM140" s="32"/>
      <c r="HN140" s="32"/>
      <c r="HO140" s="32"/>
      <c r="HP140" s="32"/>
      <c r="HQ140" s="32"/>
      <c r="HR140" s="32"/>
      <c r="HS140" s="32"/>
      <c r="HT140" s="32"/>
      <c r="HU140" s="32"/>
      <c r="HV140" s="32"/>
      <c r="HW140" s="32"/>
      <c r="HX140" s="32"/>
      <c r="HY140" s="32"/>
      <c r="HZ140" s="32"/>
      <c r="IA140" s="32"/>
      <c r="IB140" s="32"/>
      <c r="IC140" s="32"/>
      <c r="ID140" s="32"/>
      <c r="IE140" s="32"/>
      <c r="IF140" s="32"/>
      <c r="IG140" s="32"/>
      <c r="IH140" s="32"/>
      <c r="II140" s="32"/>
      <c r="IJ140" s="32"/>
      <c r="IK140" s="32"/>
      <c r="IL140" s="32"/>
      <c r="IM140" s="32"/>
      <c r="IN140" s="32"/>
      <c r="IO140" s="32"/>
      <c r="IP140" s="32"/>
      <c r="IQ140" s="32"/>
      <c r="IR140" s="32"/>
      <c r="IS140" s="32"/>
      <c r="IT140" s="32"/>
      <c r="IU140" s="32"/>
      <c r="IV140" s="32"/>
    </row>
    <row r="141" spans="1:256">
      <c r="A141" s="105"/>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c r="EL141" s="32"/>
      <c r="EM141" s="32"/>
      <c r="EN141" s="32"/>
      <c r="EO141" s="32"/>
      <c r="EP141" s="32"/>
      <c r="EQ141" s="32"/>
      <c r="ER141" s="32"/>
      <c r="ES141" s="32"/>
      <c r="ET141" s="32"/>
      <c r="EU141" s="32"/>
      <c r="EV141" s="32"/>
      <c r="EW141" s="32"/>
      <c r="EX141" s="32"/>
      <c r="EY141" s="32"/>
      <c r="EZ141" s="32"/>
      <c r="FA141" s="32"/>
      <c r="FB141" s="32"/>
      <c r="FC141" s="32"/>
      <c r="FD141" s="32"/>
      <c r="FE141" s="32"/>
      <c r="FF141" s="32"/>
      <c r="FG141" s="32"/>
      <c r="FH141" s="32"/>
      <c r="FI141" s="32"/>
      <c r="FJ141" s="32"/>
      <c r="FK141" s="32"/>
      <c r="FL141" s="32"/>
      <c r="FM141" s="32"/>
      <c r="FN141" s="32"/>
      <c r="FO141" s="32"/>
      <c r="FP141" s="32"/>
      <c r="FQ141" s="32"/>
      <c r="FR141" s="32"/>
      <c r="FS141" s="32"/>
      <c r="FT141" s="32"/>
      <c r="FU141" s="32"/>
      <c r="FV141" s="32"/>
      <c r="FW141" s="32"/>
      <c r="FX141" s="32"/>
      <c r="FY141" s="32"/>
      <c r="FZ141" s="32"/>
      <c r="GA141" s="32"/>
      <c r="GB141" s="32"/>
      <c r="GC141" s="32"/>
      <c r="GD141" s="32"/>
      <c r="GE141" s="32"/>
      <c r="GF141" s="32"/>
      <c r="GG141" s="32"/>
      <c r="GH141" s="32"/>
      <c r="GI141" s="32"/>
      <c r="GJ141" s="32"/>
      <c r="GK141" s="32"/>
      <c r="GL141" s="32"/>
      <c r="GM141" s="32"/>
      <c r="GN141" s="32"/>
      <c r="GO141" s="32"/>
      <c r="GP141" s="32"/>
      <c r="GQ141" s="32"/>
      <c r="GR141" s="32"/>
      <c r="GS141" s="32"/>
      <c r="GT141" s="32"/>
      <c r="GU141" s="32"/>
      <c r="GV141" s="32"/>
      <c r="GW141" s="32"/>
      <c r="GX141" s="32"/>
      <c r="GY141" s="32"/>
      <c r="GZ141" s="32"/>
      <c r="HA141" s="32"/>
      <c r="HB141" s="32"/>
      <c r="HC141" s="32"/>
      <c r="HD141" s="32"/>
      <c r="HE141" s="32"/>
      <c r="HF141" s="32"/>
      <c r="HG141" s="32"/>
      <c r="HH141" s="32"/>
      <c r="HI141" s="32"/>
      <c r="HJ141" s="32"/>
      <c r="HK141" s="32"/>
      <c r="HL141" s="32"/>
      <c r="HM141" s="32"/>
      <c r="HN141" s="32"/>
      <c r="HO141" s="32"/>
      <c r="HP141" s="32"/>
      <c r="HQ141" s="32"/>
      <c r="HR141" s="32"/>
      <c r="HS141" s="32"/>
      <c r="HT141" s="32"/>
      <c r="HU141" s="32"/>
      <c r="HV141" s="32"/>
      <c r="HW141" s="32"/>
      <c r="HX141" s="32"/>
      <c r="HY141" s="32"/>
      <c r="HZ141" s="32"/>
      <c r="IA141" s="32"/>
      <c r="IB141" s="32"/>
      <c r="IC141" s="32"/>
      <c r="ID141" s="32"/>
      <c r="IE141" s="32"/>
      <c r="IF141" s="32"/>
      <c r="IG141" s="32"/>
      <c r="IH141" s="32"/>
      <c r="II141" s="32"/>
      <c r="IJ141" s="32"/>
      <c r="IK141" s="32"/>
      <c r="IL141" s="32"/>
      <c r="IM141" s="32"/>
      <c r="IN141" s="32"/>
      <c r="IO141" s="32"/>
      <c r="IP141" s="32"/>
      <c r="IQ141" s="32"/>
      <c r="IR141" s="32"/>
      <c r="IS141" s="32"/>
      <c r="IT141" s="32"/>
      <c r="IU141" s="32"/>
      <c r="IV141" s="32"/>
    </row>
    <row r="142" spans="1:256">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c r="EL142" s="32"/>
      <c r="EM142" s="32"/>
      <c r="EN142" s="32"/>
      <c r="EO142" s="32"/>
      <c r="EP142" s="32"/>
      <c r="EQ142" s="32"/>
      <c r="ER142" s="32"/>
      <c r="ES142" s="32"/>
      <c r="ET142" s="32"/>
      <c r="EU142" s="32"/>
      <c r="EV142" s="32"/>
      <c r="EW142" s="32"/>
      <c r="EX142" s="32"/>
      <c r="EY142" s="32"/>
      <c r="EZ142" s="32"/>
      <c r="FA142" s="32"/>
      <c r="FB142" s="32"/>
      <c r="FC142" s="32"/>
      <c r="FD142" s="32"/>
      <c r="FE142" s="32"/>
      <c r="FF142" s="32"/>
      <c r="FG142" s="32"/>
      <c r="FH142" s="32"/>
      <c r="FI142" s="32"/>
      <c r="FJ142" s="32"/>
      <c r="FK142" s="32"/>
      <c r="FL142" s="32"/>
      <c r="FM142" s="32"/>
      <c r="FN142" s="32"/>
      <c r="FO142" s="32"/>
      <c r="FP142" s="32"/>
      <c r="FQ142" s="32"/>
      <c r="FR142" s="32"/>
      <c r="FS142" s="32"/>
      <c r="FT142" s="32"/>
      <c r="FU142" s="32"/>
      <c r="FV142" s="32"/>
      <c r="FW142" s="32"/>
      <c r="FX142" s="32"/>
      <c r="FY142" s="32"/>
      <c r="FZ142" s="32"/>
      <c r="GA142" s="32"/>
      <c r="GB142" s="32"/>
      <c r="GC142" s="32"/>
      <c r="GD142" s="32"/>
      <c r="GE142" s="32"/>
      <c r="GF142" s="32"/>
      <c r="GG142" s="32"/>
      <c r="GH142" s="32"/>
      <c r="GI142" s="32"/>
      <c r="GJ142" s="32"/>
      <c r="GK142" s="32"/>
      <c r="GL142" s="32"/>
      <c r="GM142" s="32"/>
      <c r="GN142" s="32"/>
      <c r="GO142" s="32"/>
      <c r="GP142" s="32"/>
      <c r="GQ142" s="32"/>
      <c r="GR142" s="32"/>
      <c r="GS142" s="32"/>
      <c r="GT142" s="32"/>
      <c r="GU142" s="32"/>
      <c r="GV142" s="32"/>
      <c r="GW142" s="32"/>
      <c r="GX142" s="32"/>
      <c r="GY142" s="32"/>
      <c r="GZ142" s="32"/>
      <c r="HA142" s="32"/>
      <c r="HB142" s="32"/>
      <c r="HC142" s="32"/>
      <c r="HD142" s="32"/>
      <c r="HE142" s="32"/>
      <c r="HF142" s="32"/>
      <c r="HG142" s="32"/>
      <c r="HH142" s="32"/>
      <c r="HI142" s="32"/>
      <c r="HJ142" s="32"/>
      <c r="HK142" s="32"/>
      <c r="HL142" s="32"/>
      <c r="HM142" s="32"/>
      <c r="HN142" s="32"/>
      <c r="HO142" s="32"/>
      <c r="HP142" s="32"/>
      <c r="HQ142" s="32"/>
      <c r="HR142" s="32"/>
      <c r="HS142" s="32"/>
      <c r="HT142" s="32"/>
      <c r="HU142" s="32"/>
      <c r="HV142" s="32"/>
      <c r="HW142" s="32"/>
      <c r="HX142" s="32"/>
      <c r="HY142" s="32"/>
      <c r="HZ142" s="32"/>
      <c r="IA142" s="32"/>
      <c r="IB142" s="32"/>
      <c r="IC142" s="32"/>
      <c r="ID142" s="32"/>
      <c r="IE142" s="32"/>
      <c r="IF142" s="32"/>
      <c r="IG142" s="32"/>
      <c r="IH142" s="32"/>
      <c r="II142" s="32"/>
      <c r="IJ142" s="32"/>
      <c r="IK142" s="32"/>
      <c r="IL142" s="32"/>
      <c r="IM142" s="32"/>
      <c r="IN142" s="32"/>
      <c r="IO142" s="32"/>
      <c r="IP142" s="32"/>
      <c r="IQ142" s="32"/>
      <c r="IR142" s="32"/>
      <c r="IS142" s="32"/>
      <c r="IT142" s="32"/>
      <c r="IU142" s="32"/>
      <c r="IV142" s="32"/>
    </row>
    <row r="143" spans="1:256">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c r="EL143" s="32"/>
      <c r="EM143" s="32"/>
      <c r="EN143" s="32"/>
      <c r="EO143" s="32"/>
      <c r="EP143" s="32"/>
      <c r="EQ143" s="32"/>
      <c r="ER143" s="32"/>
      <c r="ES143" s="32"/>
      <c r="ET143" s="32"/>
      <c r="EU143" s="32"/>
      <c r="EV143" s="32"/>
      <c r="EW143" s="32"/>
      <c r="EX143" s="32"/>
      <c r="EY143" s="32"/>
      <c r="EZ143" s="32"/>
      <c r="FA143" s="32"/>
      <c r="FB143" s="32"/>
      <c r="FC143" s="32"/>
      <c r="FD143" s="32"/>
      <c r="FE143" s="32"/>
      <c r="FF143" s="32"/>
      <c r="FG143" s="32"/>
      <c r="FH143" s="32"/>
      <c r="FI143" s="32"/>
      <c r="FJ143" s="32"/>
      <c r="FK143" s="32"/>
      <c r="FL143" s="32"/>
      <c r="FM143" s="32"/>
      <c r="FN143" s="32"/>
      <c r="FO143" s="32"/>
      <c r="FP143" s="32"/>
      <c r="FQ143" s="32"/>
      <c r="FR143" s="32"/>
      <c r="FS143" s="32"/>
      <c r="FT143" s="32"/>
      <c r="FU143" s="32"/>
      <c r="FV143" s="32"/>
      <c r="FW143" s="32"/>
      <c r="FX143" s="32"/>
      <c r="FY143" s="32"/>
      <c r="FZ143" s="32"/>
      <c r="GA143" s="32"/>
      <c r="GB143" s="32"/>
      <c r="GC143" s="32"/>
      <c r="GD143" s="32"/>
      <c r="GE143" s="32"/>
      <c r="GF143" s="32"/>
      <c r="GG143" s="32"/>
      <c r="GH143" s="32"/>
      <c r="GI143" s="32"/>
      <c r="GJ143" s="32"/>
      <c r="GK143" s="32"/>
      <c r="GL143" s="32"/>
      <c r="GM143" s="32"/>
      <c r="GN143" s="32"/>
      <c r="GO143" s="32"/>
      <c r="GP143" s="32"/>
      <c r="GQ143" s="32"/>
      <c r="GR143" s="32"/>
      <c r="GS143" s="32"/>
      <c r="GT143" s="32"/>
      <c r="GU143" s="32"/>
      <c r="GV143" s="32"/>
      <c r="GW143" s="32"/>
      <c r="GX143" s="32"/>
      <c r="GY143" s="32"/>
      <c r="GZ143" s="32"/>
      <c r="HA143" s="32"/>
      <c r="HB143" s="32"/>
      <c r="HC143" s="32"/>
      <c r="HD143" s="32"/>
      <c r="HE143" s="32"/>
      <c r="HF143" s="32"/>
      <c r="HG143" s="32"/>
      <c r="HH143" s="32"/>
      <c r="HI143" s="32"/>
      <c r="HJ143" s="32"/>
      <c r="HK143" s="32"/>
      <c r="HL143" s="32"/>
      <c r="HM143" s="32"/>
      <c r="HN143" s="32"/>
      <c r="HO143" s="32"/>
      <c r="HP143" s="32"/>
      <c r="HQ143" s="32"/>
      <c r="HR143" s="32"/>
      <c r="HS143" s="32"/>
      <c r="HT143" s="32"/>
      <c r="HU143" s="32"/>
      <c r="HV143" s="32"/>
      <c r="HW143" s="32"/>
      <c r="HX143" s="32"/>
      <c r="HY143" s="32"/>
      <c r="HZ143" s="32"/>
      <c r="IA143" s="32"/>
      <c r="IB143" s="32"/>
      <c r="IC143" s="32"/>
      <c r="ID143" s="32"/>
      <c r="IE143" s="32"/>
      <c r="IF143" s="32"/>
      <c r="IG143" s="32"/>
      <c r="IH143" s="32"/>
      <c r="II143" s="32"/>
      <c r="IJ143" s="32"/>
      <c r="IK143" s="32"/>
      <c r="IL143" s="32"/>
      <c r="IM143" s="32"/>
      <c r="IN143" s="32"/>
      <c r="IO143" s="32"/>
      <c r="IP143" s="32"/>
      <c r="IQ143" s="32"/>
      <c r="IR143" s="32"/>
      <c r="IS143" s="32"/>
      <c r="IT143" s="32"/>
      <c r="IU143" s="32"/>
      <c r="IV143" s="32"/>
    </row>
    <row r="144" spans="1:256">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s="32"/>
      <c r="EP144" s="32"/>
      <c r="EQ144" s="32"/>
      <c r="ER144" s="32"/>
      <c r="ES144" s="32"/>
      <c r="ET144" s="32"/>
      <c r="EU144" s="32"/>
      <c r="EV144" s="32"/>
      <c r="EW144" s="32"/>
      <c r="EX144" s="32"/>
      <c r="EY144" s="32"/>
      <c r="EZ144" s="32"/>
      <c r="FA144" s="32"/>
      <c r="FB144" s="32"/>
      <c r="FC144" s="32"/>
      <c r="FD144" s="32"/>
      <c r="FE144" s="32"/>
      <c r="FF144" s="32"/>
      <c r="FG144" s="32"/>
      <c r="FH144" s="32"/>
      <c r="FI144" s="32"/>
      <c r="FJ144" s="32"/>
      <c r="FK144" s="32"/>
      <c r="FL144" s="32"/>
      <c r="FM144" s="32"/>
      <c r="FN144" s="32"/>
      <c r="FO144" s="32"/>
      <c r="FP144" s="32"/>
      <c r="FQ144" s="32"/>
      <c r="FR144" s="32"/>
      <c r="FS144" s="32"/>
      <c r="FT144" s="32"/>
      <c r="FU144" s="32"/>
      <c r="FV144" s="32"/>
      <c r="FW144" s="32"/>
      <c r="FX144" s="32"/>
      <c r="FY144" s="32"/>
      <c r="FZ144" s="32"/>
      <c r="GA144" s="32"/>
      <c r="GB144" s="32"/>
      <c r="GC144" s="32"/>
      <c r="GD144" s="32"/>
      <c r="GE144" s="32"/>
      <c r="GF144" s="32"/>
      <c r="GG144" s="32"/>
      <c r="GH144" s="32"/>
      <c r="GI144" s="32"/>
      <c r="GJ144" s="32"/>
      <c r="GK144" s="32"/>
      <c r="GL144" s="32"/>
      <c r="GM144" s="32"/>
      <c r="GN144" s="32"/>
      <c r="GO144" s="32"/>
      <c r="GP144" s="32"/>
      <c r="GQ144" s="32"/>
      <c r="GR144" s="32"/>
      <c r="GS144" s="32"/>
      <c r="GT144" s="32"/>
      <c r="GU144" s="32"/>
      <c r="GV144" s="32"/>
      <c r="GW144" s="32"/>
      <c r="GX144" s="32"/>
      <c r="GY144" s="32"/>
      <c r="GZ144" s="32"/>
      <c r="HA144" s="32"/>
      <c r="HB144" s="32"/>
      <c r="HC144" s="32"/>
      <c r="HD144" s="32"/>
      <c r="HE144" s="32"/>
      <c r="HF144" s="32"/>
      <c r="HG144" s="32"/>
      <c r="HH144" s="32"/>
      <c r="HI144" s="32"/>
      <c r="HJ144" s="32"/>
      <c r="HK144" s="32"/>
      <c r="HL144" s="32"/>
      <c r="HM144" s="32"/>
      <c r="HN144" s="32"/>
      <c r="HO144" s="32"/>
      <c r="HP144" s="32"/>
      <c r="HQ144" s="32"/>
      <c r="HR144" s="32"/>
      <c r="HS144" s="32"/>
      <c r="HT144" s="32"/>
      <c r="HU144" s="32"/>
      <c r="HV144" s="32"/>
      <c r="HW144" s="32"/>
      <c r="HX144" s="32"/>
      <c r="HY144" s="32"/>
      <c r="HZ144" s="32"/>
      <c r="IA144" s="32"/>
      <c r="IB144" s="32"/>
      <c r="IC144" s="32"/>
      <c r="ID144" s="32"/>
      <c r="IE144" s="32"/>
      <c r="IF144" s="32"/>
      <c r="IG144" s="32"/>
      <c r="IH144" s="32"/>
      <c r="II144" s="32"/>
      <c r="IJ144" s="32"/>
      <c r="IK144" s="32"/>
      <c r="IL144" s="32"/>
      <c r="IM144" s="32"/>
      <c r="IN144" s="32"/>
      <c r="IO144" s="32"/>
      <c r="IP144" s="32"/>
      <c r="IQ144" s="32"/>
      <c r="IR144" s="32"/>
      <c r="IS144" s="32"/>
      <c r="IT144" s="32"/>
      <c r="IU144" s="32"/>
      <c r="IV144" s="32"/>
    </row>
    <row r="145" spans="1:256">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2"/>
      <c r="FG145" s="32"/>
      <c r="FH145" s="32"/>
      <c r="FI145" s="32"/>
      <c r="FJ145" s="32"/>
      <c r="FK145" s="32"/>
      <c r="FL145" s="32"/>
      <c r="FM145" s="32"/>
      <c r="FN145" s="32"/>
      <c r="FO145" s="32"/>
      <c r="FP145" s="32"/>
      <c r="FQ145" s="32"/>
      <c r="FR145" s="32"/>
      <c r="FS145" s="32"/>
      <c r="FT145" s="32"/>
      <c r="FU145" s="32"/>
      <c r="FV145" s="32"/>
      <c r="FW145" s="32"/>
      <c r="FX145" s="32"/>
      <c r="FY145" s="32"/>
      <c r="FZ145" s="32"/>
      <c r="GA145" s="32"/>
      <c r="GB145" s="32"/>
      <c r="GC145" s="32"/>
      <c r="GD145" s="32"/>
      <c r="GE145" s="32"/>
      <c r="GF145" s="32"/>
      <c r="GG145" s="32"/>
      <c r="GH145" s="32"/>
      <c r="GI145" s="32"/>
      <c r="GJ145" s="32"/>
      <c r="GK145" s="32"/>
      <c r="GL145" s="32"/>
      <c r="GM145" s="32"/>
      <c r="GN145" s="32"/>
      <c r="GO145" s="32"/>
      <c r="GP145" s="32"/>
      <c r="GQ145" s="32"/>
      <c r="GR145" s="32"/>
      <c r="GS145" s="32"/>
      <c r="GT145" s="32"/>
      <c r="GU145" s="32"/>
      <c r="GV145" s="32"/>
      <c r="GW145" s="32"/>
      <c r="GX145" s="32"/>
      <c r="GY145" s="32"/>
      <c r="GZ145" s="32"/>
      <c r="HA145" s="32"/>
      <c r="HB145" s="32"/>
      <c r="HC145" s="32"/>
      <c r="HD145" s="32"/>
      <c r="HE145" s="32"/>
      <c r="HF145" s="32"/>
      <c r="HG145" s="32"/>
      <c r="HH145" s="32"/>
      <c r="HI145" s="32"/>
      <c r="HJ145" s="32"/>
      <c r="HK145" s="32"/>
      <c r="HL145" s="32"/>
      <c r="HM145" s="32"/>
      <c r="HN145" s="32"/>
      <c r="HO145" s="32"/>
      <c r="HP145" s="32"/>
      <c r="HQ145" s="32"/>
      <c r="HR145" s="32"/>
      <c r="HS145" s="32"/>
      <c r="HT145" s="32"/>
      <c r="HU145" s="32"/>
      <c r="HV145" s="32"/>
      <c r="HW145" s="32"/>
      <c r="HX145" s="32"/>
      <c r="HY145" s="32"/>
      <c r="HZ145" s="32"/>
      <c r="IA145" s="32"/>
      <c r="IB145" s="32"/>
      <c r="IC145" s="32"/>
      <c r="ID145" s="32"/>
      <c r="IE145" s="32"/>
      <c r="IF145" s="32"/>
      <c r="IG145" s="32"/>
      <c r="IH145" s="32"/>
      <c r="II145" s="32"/>
      <c r="IJ145" s="32"/>
      <c r="IK145" s="32"/>
      <c r="IL145" s="32"/>
      <c r="IM145" s="32"/>
      <c r="IN145" s="32"/>
      <c r="IO145" s="32"/>
      <c r="IP145" s="32"/>
      <c r="IQ145" s="32"/>
      <c r="IR145" s="32"/>
      <c r="IS145" s="32"/>
      <c r="IT145" s="32"/>
      <c r="IU145" s="32"/>
      <c r="IV145" s="32"/>
    </row>
    <row r="146" spans="1:25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c r="FF146" s="32"/>
      <c r="FG146" s="32"/>
      <c r="FH146" s="32"/>
      <c r="FI146" s="32"/>
      <c r="FJ146" s="32"/>
      <c r="FK146" s="32"/>
      <c r="FL146" s="32"/>
      <c r="FM146" s="32"/>
      <c r="FN146" s="32"/>
      <c r="FO146" s="32"/>
      <c r="FP146" s="32"/>
      <c r="FQ146" s="32"/>
      <c r="FR146" s="32"/>
      <c r="FS146" s="32"/>
      <c r="FT146" s="32"/>
      <c r="FU146" s="32"/>
      <c r="FV146" s="32"/>
      <c r="FW146" s="32"/>
      <c r="FX146" s="32"/>
      <c r="FY146" s="32"/>
      <c r="FZ146" s="32"/>
      <c r="GA146" s="32"/>
      <c r="GB146" s="32"/>
      <c r="GC146" s="32"/>
      <c r="GD146" s="32"/>
      <c r="GE146" s="32"/>
      <c r="GF146" s="32"/>
      <c r="GG146" s="32"/>
      <c r="GH146" s="32"/>
      <c r="GI146" s="32"/>
      <c r="GJ146" s="32"/>
      <c r="GK146" s="32"/>
      <c r="GL146" s="32"/>
      <c r="GM146" s="32"/>
      <c r="GN146" s="32"/>
      <c r="GO146" s="32"/>
      <c r="GP146" s="32"/>
      <c r="GQ146" s="32"/>
      <c r="GR146" s="32"/>
      <c r="GS146" s="32"/>
      <c r="GT146" s="32"/>
      <c r="GU146" s="32"/>
      <c r="GV146" s="32"/>
      <c r="GW146" s="32"/>
      <c r="GX146" s="32"/>
      <c r="GY146" s="32"/>
      <c r="GZ146" s="32"/>
      <c r="HA146" s="32"/>
      <c r="HB146" s="32"/>
      <c r="HC146" s="32"/>
      <c r="HD146" s="32"/>
      <c r="HE146" s="32"/>
      <c r="HF146" s="32"/>
      <c r="HG146" s="32"/>
      <c r="HH146" s="32"/>
      <c r="HI146" s="32"/>
      <c r="HJ146" s="32"/>
      <c r="HK146" s="32"/>
      <c r="HL146" s="32"/>
      <c r="HM146" s="32"/>
      <c r="HN146" s="32"/>
      <c r="HO146" s="32"/>
      <c r="HP146" s="32"/>
      <c r="HQ146" s="32"/>
      <c r="HR146" s="32"/>
      <c r="HS146" s="32"/>
      <c r="HT146" s="32"/>
      <c r="HU146" s="32"/>
      <c r="HV146" s="32"/>
      <c r="HW146" s="32"/>
      <c r="HX146" s="32"/>
      <c r="HY146" s="32"/>
      <c r="HZ146" s="32"/>
      <c r="IA146" s="32"/>
      <c r="IB146" s="32"/>
      <c r="IC146" s="32"/>
      <c r="ID146" s="32"/>
      <c r="IE146" s="32"/>
      <c r="IF146" s="32"/>
      <c r="IG146" s="32"/>
      <c r="IH146" s="32"/>
      <c r="II146" s="32"/>
      <c r="IJ146" s="32"/>
      <c r="IK146" s="32"/>
      <c r="IL146" s="32"/>
      <c r="IM146" s="32"/>
      <c r="IN146" s="32"/>
      <c r="IO146" s="32"/>
      <c r="IP146" s="32"/>
      <c r="IQ146" s="32"/>
      <c r="IR146" s="32"/>
      <c r="IS146" s="32"/>
      <c r="IT146" s="32"/>
      <c r="IU146" s="32"/>
      <c r="IV146" s="32"/>
    </row>
    <row r="147" spans="1:256">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c r="EL147" s="32"/>
      <c r="EM147" s="32"/>
      <c r="EN147" s="32"/>
      <c r="EO147" s="32"/>
      <c r="EP147" s="32"/>
      <c r="EQ147" s="32"/>
      <c r="ER147" s="32"/>
      <c r="ES147" s="32"/>
      <c r="ET147" s="32"/>
      <c r="EU147" s="32"/>
      <c r="EV147" s="32"/>
      <c r="EW147" s="32"/>
      <c r="EX147" s="32"/>
      <c r="EY147" s="32"/>
      <c r="EZ147" s="32"/>
      <c r="FA147" s="32"/>
      <c r="FB147" s="32"/>
      <c r="FC147" s="32"/>
      <c r="FD147" s="32"/>
      <c r="FE147" s="32"/>
      <c r="FF147" s="32"/>
      <c r="FG147" s="32"/>
      <c r="FH147" s="32"/>
      <c r="FI147" s="32"/>
      <c r="FJ147" s="32"/>
      <c r="FK147" s="32"/>
      <c r="FL147" s="32"/>
      <c r="FM147" s="32"/>
      <c r="FN147" s="32"/>
      <c r="FO147" s="32"/>
      <c r="FP147" s="32"/>
      <c r="FQ147" s="32"/>
      <c r="FR147" s="32"/>
      <c r="FS147" s="32"/>
      <c r="FT147" s="32"/>
      <c r="FU147" s="32"/>
      <c r="FV147" s="32"/>
      <c r="FW147" s="32"/>
      <c r="FX147" s="32"/>
      <c r="FY147" s="32"/>
      <c r="FZ147" s="32"/>
      <c r="GA147" s="32"/>
      <c r="GB147" s="32"/>
      <c r="GC147" s="32"/>
      <c r="GD147" s="32"/>
      <c r="GE147" s="32"/>
      <c r="GF147" s="32"/>
      <c r="GG147" s="32"/>
      <c r="GH147" s="32"/>
      <c r="GI147" s="32"/>
      <c r="GJ147" s="32"/>
      <c r="GK147" s="32"/>
      <c r="GL147" s="32"/>
      <c r="GM147" s="32"/>
      <c r="GN147" s="32"/>
      <c r="GO147" s="32"/>
      <c r="GP147" s="32"/>
      <c r="GQ147" s="32"/>
      <c r="GR147" s="32"/>
      <c r="GS147" s="32"/>
      <c r="GT147" s="32"/>
      <c r="GU147" s="32"/>
      <c r="GV147" s="32"/>
      <c r="GW147" s="32"/>
      <c r="GX147" s="32"/>
      <c r="GY147" s="32"/>
      <c r="GZ147" s="32"/>
      <c r="HA147" s="32"/>
      <c r="HB147" s="32"/>
      <c r="HC147" s="32"/>
      <c r="HD147" s="32"/>
      <c r="HE147" s="32"/>
      <c r="HF147" s="32"/>
      <c r="HG147" s="32"/>
      <c r="HH147" s="32"/>
      <c r="HI147" s="32"/>
      <c r="HJ147" s="32"/>
      <c r="HK147" s="32"/>
      <c r="HL147" s="32"/>
      <c r="HM147" s="32"/>
      <c r="HN147" s="32"/>
      <c r="HO147" s="32"/>
      <c r="HP147" s="32"/>
      <c r="HQ147" s="32"/>
      <c r="HR147" s="32"/>
      <c r="HS147" s="32"/>
      <c r="HT147" s="32"/>
      <c r="HU147" s="32"/>
      <c r="HV147" s="32"/>
      <c r="HW147" s="32"/>
      <c r="HX147" s="32"/>
      <c r="HY147" s="32"/>
      <c r="HZ147" s="32"/>
      <c r="IA147" s="32"/>
      <c r="IB147" s="32"/>
      <c r="IC147" s="32"/>
      <c r="ID147" s="32"/>
      <c r="IE147" s="32"/>
      <c r="IF147" s="32"/>
      <c r="IG147" s="32"/>
      <c r="IH147" s="32"/>
      <c r="II147" s="32"/>
      <c r="IJ147" s="32"/>
      <c r="IK147" s="32"/>
      <c r="IL147" s="32"/>
      <c r="IM147" s="32"/>
      <c r="IN147" s="32"/>
      <c r="IO147" s="32"/>
      <c r="IP147" s="32"/>
      <c r="IQ147" s="32"/>
      <c r="IR147" s="32"/>
      <c r="IS147" s="32"/>
      <c r="IT147" s="32"/>
      <c r="IU147" s="32"/>
      <c r="IV147" s="32"/>
    </row>
    <row r="148" spans="1:256">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2"/>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c r="EL148" s="32"/>
      <c r="EM148" s="32"/>
      <c r="EN148" s="32"/>
      <c r="EO148" s="32"/>
      <c r="EP148" s="32"/>
      <c r="EQ148" s="32"/>
      <c r="ER148" s="32"/>
      <c r="ES148" s="32"/>
      <c r="ET148" s="32"/>
      <c r="EU148" s="32"/>
      <c r="EV148" s="32"/>
      <c r="EW148" s="32"/>
      <c r="EX148" s="32"/>
      <c r="EY148" s="32"/>
      <c r="EZ148" s="32"/>
      <c r="FA148" s="32"/>
      <c r="FB148" s="32"/>
      <c r="FC148" s="32"/>
      <c r="FD148" s="32"/>
      <c r="FE148" s="32"/>
      <c r="FF148" s="32"/>
      <c r="FG148" s="32"/>
      <c r="FH148" s="32"/>
      <c r="FI148" s="32"/>
      <c r="FJ148" s="32"/>
      <c r="FK148" s="32"/>
      <c r="FL148" s="32"/>
      <c r="FM148" s="32"/>
      <c r="FN148" s="32"/>
      <c r="FO148" s="32"/>
      <c r="FP148" s="32"/>
      <c r="FQ148" s="32"/>
      <c r="FR148" s="32"/>
      <c r="FS148" s="32"/>
      <c r="FT148" s="32"/>
      <c r="FU148" s="32"/>
      <c r="FV148" s="32"/>
      <c r="FW148" s="32"/>
      <c r="FX148" s="32"/>
      <c r="FY148" s="32"/>
      <c r="FZ148" s="32"/>
      <c r="GA148" s="32"/>
      <c r="GB148" s="32"/>
      <c r="GC148" s="32"/>
      <c r="GD148" s="32"/>
      <c r="GE148" s="32"/>
      <c r="GF148" s="32"/>
      <c r="GG148" s="32"/>
      <c r="GH148" s="32"/>
      <c r="GI148" s="32"/>
      <c r="GJ148" s="32"/>
      <c r="GK148" s="32"/>
      <c r="GL148" s="32"/>
      <c r="GM148" s="32"/>
      <c r="GN148" s="32"/>
      <c r="GO148" s="32"/>
      <c r="GP148" s="32"/>
      <c r="GQ148" s="32"/>
      <c r="GR148" s="32"/>
      <c r="GS148" s="32"/>
      <c r="GT148" s="32"/>
      <c r="GU148" s="32"/>
      <c r="GV148" s="32"/>
      <c r="GW148" s="32"/>
      <c r="GX148" s="32"/>
      <c r="GY148" s="32"/>
      <c r="GZ148" s="32"/>
      <c r="HA148" s="32"/>
      <c r="HB148" s="32"/>
      <c r="HC148" s="32"/>
      <c r="HD148" s="32"/>
      <c r="HE148" s="32"/>
      <c r="HF148" s="32"/>
      <c r="HG148" s="32"/>
      <c r="HH148" s="32"/>
      <c r="HI148" s="32"/>
      <c r="HJ148" s="32"/>
      <c r="HK148" s="32"/>
      <c r="HL148" s="32"/>
      <c r="HM148" s="32"/>
      <c r="HN148" s="32"/>
      <c r="HO148" s="32"/>
      <c r="HP148" s="32"/>
      <c r="HQ148" s="32"/>
      <c r="HR148" s="32"/>
      <c r="HS148" s="32"/>
      <c r="HT148" s="32"/>
      <c r="HU148" s="32"/>
      <c r="HV148" s="32"/>
      <c r="HW148" s="32"/>
      <c r="HX148" s="32"/>
      <c r="HY148" s="32"/>
      <c r="HZ148" s="32"/>
      <c r="IA148" s="32"/>
      <c r="IB148" s="32"/>
      <c r="IC148" s="32"/>
      <c r="ID148" s="32"/>
      <c r="IE148" s="32"/>
      <c r="IF148" s="32"/>
      <c r="IG148" s="32"/>
      <c r="IH148" s="32"/>
      <c r="II148" s="32"/>
      <c r="IJ148" s="32"/>
      <c r="IK148" s="32"/>
      <c r="IL148" s="32"/>
      <c r="IM148" s="32"/>
      <c r="IN148" s="32"/>
      <c r="IO148" s="32"/>
      <c r="IP148" s="32"/>
      <c r="IQ148" s="32"/>
      <c r="IR148" s="32"/>
      <c r="IS148" s="32"/>
      <c r="IT148" s="32"/>
      <c r="IU148" s="32"/>
      <c r="IV148" s="32"/>
    </row>
    <row r="149" spans="1:256">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c r="EL149" s="32"/>
      <c r="EM149" s="32"/>
      <c r="EN149" s="32"/>
      <c r="EO149" s="32"/>
      <c r="EP149" s="32"/>
      <c r="EQ149" s="32"/>
      <c r="ER149" s="32"/>
      <c r="ES149" s="32"/>
      <c r="ET149" s="32"/>
      <c r="EU149" s="32"/>
      <c r="EV149" s="32"/>
      <c r="EW149" s="32"/>
      <c r="EX149" s="32"/>
      <c r="EY149" s="32"/>
      <c r="EZ149" s="32"/>
      <c r="FA149" s="32"/>
      <c r="FB149" s="32"/>
      <c r="FC149" s="32"/>
      <c r="FD149" s="32"/>
      <c r="FE149" s="32"/>
      <c r="FF149" s="32"/>
      <c r="FG149" s="32"/>
      <c r="FH149" s="32"/>
      <c r="FI149" s="32"/>
      <c r="FJ149" s="32"/>
      <c r="FK149" s="32"/>
      <c r="FL149" s="32"/>
      <c r="FM149" s="32"/>
      <c r="FN149" s="32"/>
      <c r="FO149" s="32"/>
      <c r="FP149" s="32"/>
      <c r="FQ149" s="32"/>
      <c r="FR149" s="32"/>
      <c r="FS149" s="32"/>
      <c r="FT149" s="32"/>
      <c r="FU149" s="32"/>
      <c r="FV149" s="32"/>
      <c r="FW149" s="32"/>
      <c r="FX149" s="32"/>
      <c r="FY149" s="32"/>
      <c r="FZ149" s="32"/>
      <c r="GA149" s="32"/>
      <c r="GB149" s="32"/>
      <c r="GC149" s="32"/>
      <c r="GD149" s="32"/>
      <c r="GE149" s="32"/>
      <c r="GF149" s="32"/>
      <c r="GG149" s="32"/>
      <c r="GH149" s="32"/>
      <c r="GI149" s="32"/>
      <c r="GJ149" s="32"/>
      <c r="GK149" s="32"/>
      <c r="GL149" s="32"/>
      <c r="GM149" s="32"/>
      <c r="GN149" s="32"/>
      <c r="GO149" s="32"/>
      <c r="GP149" s="32"/>
      <c r="GQ149" s="32"/>
      <c r="GR149" s="32"/>
      <c r="GS149" s="32"/>
      <c r="GT149" s="32"/>
      <c r="GU149" s="32"/>
      <c r="GV149" s="32"/>
      <c r="GW149" s="32"/>
      <c r="GX149" s="32"/>
      <c r="GY149" s="32"/>
      <c r="GZ149" s="32"/>
      <c r="HA149" s="32"/>
      <c r="HB149" s="32"/>
      <c r="HC149" s="32"/>
      <c r="HD149" s="32"/>
      <c r="HE149" s="32"/>
      <c r="HF149" s="32"/>
      <c r="HG149" s="32"/>
      <c r="HH149" s="32"/>
      <c r="HI149" s="32"/>
      <c r="HJ149" s="32"/>
      <c r="HK149" s="32"/>
      <c r="HL149" s="32"/>
      <c r="HM149" s="32"/>
      <c r="HN149" s="32"/>
      <c r="HO149" s="32"/>
      <c r="HP149" s="32"/>
      <c r="HQ149" s="32"/>
      <c r="HR149" s="32"/>
      <c r="HS149" s="32"/>
      <c r="HT149" s="32"/>
      <c r="HU149" s="32"/>
      <c r="HV149" s="32"/>
      <c r="HW149" s="32"/>
      <c r="HX149" s="32"/>
      <c r="HY149" s="32"/>
      <c r="HZ149" s="32"/>
      <c r="IA149" s="32"/>
      <c r="IB149" s="32"/>
      <c r="IC149" s="32"/>
      <c r="ID149" s="32"/>
      <c r="IE149" s="32"/>
      <c r="IF149" s="32"/>
      <c r="IG149" s="32"/>
      <c r="IH149" s="32"/>
      <c r="II149" s="32"/>
      <c r="IJ149" s="32"/>
      <c r="IK149" s="32"/>
      <c r="IL149" s="32"/>
      <c r="IM149" s="32"/>
      <c r="IN149" s="32"/>
      <c r="IO149" s="32"/>
      <c r="IP149" s="32"/>
      <c r="IQ149" s="32"/>
      <c r="IR149" s="32"/>
      <c r="IS149" s="32"/>
      <c r="IT149" s="32"/>
      <c r="IU149" s="32"/>
      <c r="IV149" s="32"/>
    </row>
    <row r="150" spans="1:256">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c r="EL150" s="32"/>
      <c r="EM150" s="32"/>
      <c r="EN150" s="32"/>
      <c r="EO150" s="32"/>
      <c r="EP150" s="32"/>
      <c r="EQ150" s="32"/>
      <c r="ER150" s="32"/>
      <c r="ES150" s="32"/>
      <c r="ET150" s="32"/>
      <c r="EU150" s="32"/>
      <c r="EV150" s="32"/>
      <c r="EW150" s="32"/>
      <c r="EX150" s="32"/>
      <c r="EY150" s="32"/>
      <c r="EZ150" s="32"/>
      <c r="FA150" s="32"/>
      <c r="FB150" s="32"/>
      <c r="FC150" s="32"/>
      <c r="FD150" s="32"/>
      <c r="FE150" s="32"/>
      <c r="FF150" s="32"/>
      <c r="FG150" s="32"/>
      <c r="FH150" s="32"/>
      <c r="FI150" s="32"/>
      <c r="FJ150" s="32"/>
      <c r="FK150" s="32"/>
      <c r="FL150" s="32"/>
      <c r="FM150" s="32"/>
      <c r="FN150" s="32"/>
      <c r="FO150" s="32"/>
      <c r="FP150" s="32"/>
      <c r="FQ150" s="32"/>
      <c r="FR150" s="32"/>
      <c r="FS150" s="32"/>
      <c r="FT150" s="32"/>
      <c r="FU150" s="32"/>
      <c r="FV150" s="32"/>
      <c r="FW150" s="32"/>
      <c r="FX150" s="32"/>
      <c r="FY150" s="32"/>
      <c r="FZ150" s="32"/>
      <c r="GA150" s="32"/>
      <c r="GB150" s="32"/>
      <c r="GC150" s="32"/>
      <c r="GD150" s="32"/>
      <c r="GE150" s="32"/>
      <c r="GF150" s="32"/>
      <c r="GG150" s="32"/>
      <c r="GH150" s="32"/>
      <c r="GI150" s="32"/>
      <c r="GJ150" s="32"/>
      <c r="GK150" s="32"/>
      <c r="GL150" s="32"/>
      <c r="GM150" s="32"/>
      <c r="GN150" s="32"/>
      <c r="GO150" s="32"/>
      <c r="GP150" s="32"/>
      <c r="GQ150" s="32"/>
      <c r="GR150" s="32"/>
      <c r="GS150" s="32"/>
      <c r="GT150" s="32"/>
      <c r="GU150" s="32"/>
      <c r="GV150" s="32"/>
      <c r="GW150" s="32"/>
      <c r="GX150" s="32"/>
      <c r="GY150" s="32"/>
      <c r="GZ150" s="32"/>
      <c r="HA150" s="32"/>
      <c r="HB150" s="32"/>
      <c r="HC150" s="32"/>
      <c r="HD150" s="32"/>
      <c r="HE150" s="32"/>
      <c r="HF150" s="32"/>
      <c r="HG150" s="32"/>
      <c r="HH150" s="32"/>
      <c r="HI150" s="32"/>
      <c r="HJ150" s="32"/>
      <c r="HK150" s="32"/>
      <c r="HL150" s="32"/>
      <c r="HM150" s="32"/>
      <c r="HN150" s="32"/>
      <c r="HO150" s="32"/>
      <c r="HP150" s="32"/>
      <c r="HQ150" s="32"/>
      <c r="HR150" s="32"/>
      <c r="HS150" s="32"/>
      <c r="HT150" s="32"/>
      <c r="HU150" s="32"/>
      <c r="HV150" s="32"/>
      <c r="HW150" s="32"/>
      <c r="HX150" s="32"/>
      <c r="HY150" s="32"/>
      <c r="HZ150" s="32"/>
      <c r="IA150" s="32"/>
      <c r="IB150" s="32"/>
      <c r="IC150" s="32"/>
      <c r="ID150" s="32"/>
      <c r="IE150" s="32"/>
      <c r="IF150" s="32"/>
      <c r="IG150" s="32"/>
      <c r="IH150" s="32"/>
      <c r="II150" s="32"/>
      <c r="IJ150" s="32"/>
      <c r="IK150" s="32"/>
      <c r="IL150" s="32"/>
      <c r="IM150" s="32"/>
      <c r="IN150" s="32"/>
      <c r="IO150" s="32"/>
      <c r="IP150" s="32"/>
      <c r="IQ150" s="32"/>
      <c r="IR150" s="32"/>
      <c r="IS150" s="32"/>
      <c r="IT150" s="32"/>
      <c r="IU150" s="32"/>
      <c r="IV150" s="32"/>
    </row>
    <row r="151" spans="1:256">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s="32"/>
      <c r="EP151" s="32"/>
      <c r="EQ151" s="32"/>
      <c r="ER151" s="32"/>
      <c r="ES151" s="32"/>
      <c r="ET151" s="32"/>
      <c r="EU151" s="32"/>
      <c r="EV151" s="32"/>
      <c r="EW151" s="32"/>
      <c r="EX151" s="32"/>
      <c r="EY151" s="32"/>
      <c r="EZ151" s="32"/>
      <c r="FA151" s="32"/>
      <c r="FB151" s="32"/>
      <c r="FC151" s="32"/>
      <c r="FD151" s="32"/>
      <c r="FE151" s="32"/>
      <c r="FF151" s="32"/>
      <c r="FG151" s="32"/>
      <c r="FH151" s="32"/>
      <c r="FI151" s="32"/>
      <c r="FJ151" s="32"/>
      <c r="FK151" s="32"/>
      <c r="FL151" s="32"/>
      <c r="FM151" s="32"/>
      <c r="FN151" s="32"/>
      <c r="FO151" s="32"/>
      <c r="FP151" s="32"/>
      <c r="FQ151" s="32"/>
      <c r="FR151" s="32"/>
      <c r="FS151" s="32"/>
      <c r="FT151" s="32"/>
      <c r="FU151" s="32"/>
      <c r="FV151" s="32"/>
      <c r="FW151" s="32"/>
      <c r="FX151" s="32"/>
      <c r="FY151" s="32"/>
      <c r="FZ151" s="32"/>
      <c r="GA151" s="32"/>
      <c r="GB151" s="32"/>
      <c r="GC151" s="32"/>
      <c r="GD151" s="32"/>
      <c r="GE151" s="32"/>
      <c r="GF151" s="32"/>
      <c r="GG151" s="32"/>
      <c r="GH151" s="32"/>
      <c r="GI151" s="32"/>
      <c r="GJ151" s="32"/>
      <c r="GK151" s="32"/>
      <c r="GL151" s="32"/>
      <c r="GM151" s="32"/>
      <c r="GN151" s="32"/>
      <c r="GO151" s="32"/>
      <c r="GP151" s="32"/>
      <c r="GQ151" s="32"/>
      <c r="GR151" s="32"/>
      <c r="GS151" s="32"/>
      <c r="GT151" s="32"/>
      <c r="GU151" s="32"/>
      <c r="GV151" s="32"/>
      <c r="GW151" s="32"/>
      <c r="GX151" s="32"/>
      <c r="GY151" s="32"/>
      <c r="GZ151" s="32"/>
      <c r="HA151" s="32"/>
      <c r="HB151" s="32"/>
      <c r="HC151" s="32"/>
      <c r="HD151" s="32"/>
      <c r="HE151" s="32"/>
      <c r="HF151" s="32"/>
      <c r="HG151" s="32"/>
      <c r="HH151" s="32"/>
      <c r="HI151" s="32"/>
      <c r="HJ151" s="32"/>
      <c r="HK151" s="32"/>
      <c r="HL151" s="32"/>
      <c r="HM151" s="32"/>
      <c r="HN151" s="32"/>
      <c r="HO151" s="32"/>
      <c r="HP151" s="32"/>
      <c r="HQ151" s="32"/>
      <c r="HR151" s="32"/>
      <c r="HS151" s="32"/>
      <c r="HT151" s="32"/>
      <c r="HU151" s="32"/>
      <c r="HV151" s="32"/>
      <c r="HW151" s="32"/>
      <c r="HX151" s="32"/>
      <c r="HY151" s="32"/>
      <c r="HZ151" s="32"/>
      <c r="IA151" s="32"/>
      <c r="IB151" s="32"/>
      <c r="IC151" s="32"/>
      <c r="ID151" s="32"/>
      <c r="IE151" s="32"/>
      <c r="IF151" s="32"/>
      <c r="IG151" s="32"/>
      <c r="IH151" s="32"/>
      <c r="II151" s="32"/>
      <c r="IJ151" s="32"/>
      <c r="IK151" s="32"/>
      <c r="IL151" s="32"/>
      <c r="IM151" s="32"/>
      <c r="IN151" s="32"/>
      <c r="IO151" s="32"/>
      <c r="IP151" s="32"/>
      <c r="IQ151" s="32"/>
      <c r="IR151" s="32"/>
      <c r="IS151" s="32"/>
      <c r="IT151" s="32"/>
      <c r="IU151" s="32"/>
      <c r="IV151" s="32"/>
    </row>
    <row r="152" spans="1:256">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s="32"/>
      <c r="EP152" s="32"/>
      <c r="EQ152" s="32"/>
      <c r="ER152" s="32"/>
      <c r="ES152" s="32"/>
      <c r="ET152" s="32"/>
      <c r="EU152" s="32"/>
      <c r="EV152" s="32"/>
      <c r="EW152" s="32"/>
      <c r="EX152" s="32"/>
      <c r="EY152" s="32"/>
      <c r="EZ152" s="32"/>
      <c r="FA152" s="32"/>
      <c r="FB152" s="32"/>
      <c r="FC152" s="32"/>
      <c r="FD152" s="32"/>
      <c r="FE152" s="32"/>
      <c r="FF152" s="32"/>
      <c r="FG152" s="32"/>
      <c r="FH152" s="32"/>
      <c r="FI152" s="32"/>
      <c r="FJ152" s="32"/>
      <c r="FK152" s="32"/>
      <c r="FL152" s="32"/>
      <c r="FM152" s="32"/>
      <c r="FN152" s="32"/>
      <c r="FO152" s="32"/>
      <c r="FP152" s="32"/>
      <c r="FQ152" s="32"/>
      <c r="FR152" s="32"/>
      <c r="FS152" s="32"/>
      <c r="FT152" s="32"/>
      <c r="FU152" s="32"/>
      <c r="FV152" s="32"/>
      <c r="FW152" s="32"/>
      <c r="FX152" s="32"/>
      <c r="FY152" s="32"/>
      <c r="FZ152" s="32"/>
      <c r="GA152" s="32"/>
      <c r="GB152" s="32"/>
      <c r="GC152" s="32"/>
      <c r="GD152" s="32"/>
      <c r="GE152" s="32"/>
      <c r="GF152" s="32"/>
      <c r="GG152" s="32"/>
      <c r="GH152" s="32"/>
      <c r="GI152" s="32"/>
      <c r="GJ152" s="32"/>
      <c r="GK152" s="32"/>
      <c r="GL152" s="32"/>
      <c r="GM152" s="32"/>
      <c r="GN152" s="32"/>
      <c r="GO152" s="32"/>
      <c r="GP152" s="32"/>
      <c r="GQ152" s="32"/>
      <c r="GR152" s="32"/>
      <c r="GS152" s="32"/>
      <c r="GT152" s="32"/>
      <c r="GU152" s="32"/>
      <c r="GV152" s="32"/>
      <c r="GW152" s="32"/>
      <c r="GX152" s="32"/>
      <c r="GY152" s="32"/>
      <c r="GZ152" s="32"/>
      <c r="HA152" s="32"/>
      <c r="HB152" s="32"/>
      <c r="HC152" s="32"/>
      <c r="HD152" s="32"/>
      <c r="HE152" s="32"/>
      <c r="HF152" s="32"/>
      <c r="HG152" s="32"/>
      <c r="HH152" s="32"/>
      <c r="HI152" s="32"/>
      <c r="HJ152" s="32"/>
      <c r="HK152" s="32"/>
      <c r="HL152" s="32"/>
      <c r="HM152" s="32"/>
      <c r="HN152" s="32"/>
      <c r="HO152" s="32"/>
      <c r="HP152" s="32"/>
      <c r="HQ152" s="32"/>
      <c r="HR152" s="32"/>
      <c r="HS152" s="32"/>
      <c r="HT152" s="32"/>
      <c r="HU152" s="32"/>
      <c r="HV152" s="32"/>
      <c r="HW152" s="32"/>
      <c r="HX152" s="32"/>
      <c r="HY152" s="32"/>
      <c r="HZ152" s="32"/>
      <c r="IA152" s="32"/>
      <c r="IB152" s="32"/>
      <c r="IC152" s="32"/>
      <c r="ID152" s="32"/>
      <c r="IE152" s="32"/>
      <c r="IF152" s="32"/>
      <c r="IG152" s="32"/>
      <c r="IH152" s="32"/>
      <c r="II152" s="32"/>
      <c r="IJ152" s="32"/>
      <c r="IK152" s="32"/>
      <c r="IL152" s="32"/>
      <c r="IM152" s="32"/>
      <c r="IN152" s="32"/>
      <c r="IO152" s="32"/>
      <c r="IP152" s="32"/>
      <c r="IQ152" s="32"/>
      <c r="IR152" s="32"/>
      <c r="IS152" s="32"/>
      <c r="IT152" s="32"/>
      <c r="IU152" s="32"/>
      <c r="IV152" s="32"/>
    </row>
    <row r="153" spans="1:256">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s="32"/>
      <c r="EP153" s="32"/>
      <c r="EQ153" s="32"/>
      <c r="ER153" s="32"/>
      <c r="ES153" s="32"/>
      <c r="ET153" s="32"/>
      <c r="EU153" s="32"/>
      <c r="EV153" s="32"/>
      <c r="EW153" s="32"/>
      <c r="EX153" s="32"/>
      <c r="EY153" s="32"/>
      <c r="EZ153" s="32"/>
      <c r="FA153" s="32"/>
      <c r="FB153" s="32"/>
      <c r="FC153" s="32"/>
      <c r="FD153" s="32"/>
      <c r="FE153" s="32"/>
      <c r="FF153" s="32"/>
      <c r="FG153" s="32"/>
      <c r="FH153" s="32"/>
      <c r="FI153" s="32"/>
      <c r="FJ153" s="32"/>
      <c r="FK153" s="32"/>
      <c r="FL153" s="32"/>
      <c r="FM153" s="32"/>
      <c r="FN153" s="32"/>
      <c r="FO153" s="32"/>
      <c r="FP153" s="32"/>
      <c r="FQ153" s="32"/>
      <c r="FR153" s="32"/>
      <c r="FS153" s="32"/>
      <c r="FT153" s="32"/>
      <c r="FU153" s="32"/>
      <c r="FV153" s="32"/>
      <c r="FW153" s="32"/>
      <c r="FX153" s="32"/>
      <c r="FY153" s="32"/>
      <c r="FZ153" s="32"/>
      <c r="GA153" s="32"/>
      <c r="GB153" s="32"/>
      <c r="GC153" s="32"/>
      <c r="GD153" s="32"/>
      <c r="GE153" s="32"/>
      <c r="GF153" s="32"/>
      <c r="GG153" s="32"/>
      <c r="GH153" s="32"/>
      <c r="GI153" s="32"/>
      <c r="GJ153" s="32"/>
      <c r="GK153" s="32"/>
      <c r="GL153" s="32"/>
      <c r="GM153" s="32"/>
      <c r="GN153" s="32"/>
      <c r="GO153" s="32"/>
      <c r="GP153" s="32"/>
      <c r="GQ153" s="32"/>
      <c r="GR153" s="32"/>
      <c r="GS153" s="32"/>
      <c r="GT153" s="32"/>
      <c r="GU153" s="32"/>
      <c r="GV153" s="32"/>
      <c r="GW153" s="32"/>
      <c r="GX153" s="32"/>
      <c r="GY153" s="32"/>
      <c r="GZ153" s="32"/>
      <c r="HA153" s="32"/>
      <c r="HB153" s="32"/>
      <c r="HC153" s="32"/>
      <c r="HD153" s="32"/>
      <c r="HE153" s="32"/>
      <c r="HF153" s="32"/>
      <c r="HG153" s="32"/>
      <c r="HH153" s="32"/>
      <c r="HI153" s="32"/>
      <c r="HJ153" s="32"/>
      <c r="HK153" s="32"/>
      <c r="HL153" s="32"/>
      <c r="HM153" s="32"/>
      <c r="HN153" s="32"/>
      <c r="HO153" s="32"/>
      <c r="HP153" s="32"/>
      <c r="HQ153" s="32"/>
      <c r="HR153" s="32"/>
      <c r="HS153" s="32"/>
      <c r="HT153" s="32"/>
      <c r="HU153" s="32"/>
      <c r="HV153" s="32"/>
      <c r="HW153" s="32"/>
      <c r="HX153" s="32"/>
      <c r="HY153" s="32"/>
      <c r="HZ153" s="32"/>
      <c r="IA153" s="32"/>
      <c r="IB153" s="32"/>
      <c r="IC153" s="32"/>
      <c r="ID153" s="32"/>
      <c r="IE153" s="32"/>
      <c r="IF153" s="32"/>
      <c r="IG153" s="32"/>
      <c r="IH153" s="32"/>
      <c r="II153" s="32"/>
      <c r="IJ153" s="32"/>
      <c r="IK153" s="32"/>
      <c r="IL153" s="32"/>
      <c r="IM153" s="32"/>
      <c r="IN153" s="32"/>
      <c r="IO153" s="32"/>
      <c r="IP153" s="32"/>
      <c r="IQ153" s="32"/>
      <c r="IR153" s="32"/>
      <c r="IS153" s="32"/>
      <c r="IT153" s="32"/>
      <c r="IU153" s="32"/>
      <c r="IV153" s="32"/>
    </row>
    <row r="154" spans="1:256">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c r="EL154" s="32"/>
      <c r="EM154" s="32"/>
      <c r="EN154" s="32"/>
      <c r="EO154" s="32"/>
      <c r="EP154" s="32"/>
      <c r="EQ154" s="32"/>
      <c r="ER154" s="32"/>
      <c r="ES154" s="32"/>
      <c r="ET154" s="32"/>
      <c r="EU154" s="32"/>
      <c r="EV154" s="32"/>
      <c r="EW154" s="32"/>
      <c r="EX154" s="32"/>
      <c r="EY154" s="32"/>
      <c r="EZ154" s="32"/>
      <c r="FA154" s="32"/>
      <c r="FB154" s="32"/>
      <c r="FC154" s="32"/>
      <c r="FD154" s="32"/>
      <c r="FE154" s="32"/>
      <c r="FF154" s="32"/>
      <c r="FG154" s="32"/>
      <c r="FH154" s="32"/>
      <c r="FI154" s="32"/>
      <c r="FJ154" s="32"/>
      <c r="FK154" s="32"/>
      <c r="FL154" s="32"/>
      <c r="FM154" s="32"/>
      <c r="FN154" s="32"/>
      <c r="FO154" s="32"/>
      <c r="FP154" s="32"/>
      <c r="FQ154" s="32"/>
      <c r="FR154" s="32"/>
      <c r="FS154" s="32"/>
      <c r="FT154" s="32"/>
      <c r="FU154" s="32"/>
      <c r="FV154" s="32"/>
      <c r="FW154" s="32"/>
      <c r="FX154" s="32"/>
      <c r="FY154" s="32"/>
      <c r="FZ154" s="32"/>
      <c r="GA154" s="32"/>
      <c r="GB154" s="32"/>
      <c r="GC154" s="32"/>
      <c r="GD154" s="32"/>
      <c r="GE154" s="32"/>
      <c r="GF154" s="32"/>
      <c r="GG154" s="32"/>
      <c r="GH154" s="32"/>
      <c r="GI154" s="32"/>
      <c r="GJ154" s="32"/>
      <c r="GK154" s="32"/>
      <c r="GL154" s="32"/>
      <c r="GM154" s="32"/>
      <c r="GN154" s="32"/>
      <c r="GO154" s="32"/>
      <c r="GP154" s="32"/>
      <c r="GQ154" s="32"/>
      <c r="GR154" s="32"/>
      <c r="GS154" s="32"/>
      <c r="GT154" s="32"/>
      <c r="GU154" s="32"/>
      <c r="GV154" s="32"/>
      <c r="GW154" s="32"/>
      <c r="GX154" s="32"/>
      <c r="GY154" s="32"/>
      <c r="GZ154" s="32"/>
      <c r="HA154" s="32"/>
      <c r="HB154" s="32"/>
      <c r="HC154" s="32"/>
      <c r="HD154" s="32"/>
      <c r="HE154" s="32"/>
      <c r="HF154" s="32"/>
      <c r="HG154" s="32"/>
      <c r="HH154" s="32"/>
      <c r="HI154" s="32"/>
      <c r="HJ154" s="32"/>
      <c r="HK154" s="32"/>
      <c r="HL154" s="32"/>
      <c r="HM154" s="32"/>
      <c r="HN154" s="32"/>
      <c r="HO154" s="32"/>
      <c r="HP154" s="32"/>
      <c r="HQ154" s="32"/>
      <c r="HR154" s="32"/>
      <c r="HS154" s="32"/>
      <c r="HT154" s="32"/>
      <c r="HU154" s="32"/>
      <c r="HV154" s="32"/>
      <c r="HW154" s="32"/>
      <c r="HX154" s="32"/>
      <c r="HY154" s="32"/>
      <c r="HZ154" s="32"/>
      <c r="IA154" s="32"/>
      <c r="IB154" s="32"/>
      <c r="IC154" s="32"/>
      <c r="ID154" s="32"/>
      <c r="IE154" s="32"/>
      <c r="IF154" s="32"/>
      <c r="IG154" s="32"/>
      <c r="IH154" s="32"/>
      <c r="II154" s="32"/>
      <c r="IJ154" s="32"/>
      <c r="IK154" s="32"/>
      <c r="IL154" s="32"/>
      <c r="IM154" s="32"/>
      <c r="IN154" s="32"/>
      <c r="IO154" s="32"/>
      <c r="IP154" s="32"/>
      <c r="IQ154" s="32"/>
      <c r="IR154" s="32"/>
      <c r="IS154" s="32"/>
      <c r="IT154" s="32"/>
      <c r="IU154" s="32"/>
      <c r="IV154" s="32"/>
    </row>
    <row r="155" spans="1:256">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c r="EN155" s="32"/>
      <c r="EO155" s="32"/>
      <c r="EP155" s="32"/>
      <c r="EQ155" s="32"/>
      <c r="ER155" s="32"/>
      <c r="ES155" s="32"/>
      <c r="ET155" s="32"/>
      <c r="EU155" s="32"/>
      <c r="EV155" s="32"/>
      <c r="EW155" s="32"/>
      <c r="EX155" s="32"/>
      <c r="EY155" s="32"/>
      <c r="EZ155" s="32"/>
      <c r="FA155" s="32"/>
      <c r="FB155" s="32"/>
      <c r="FC155" s="32"/>
      <c r="FD155" s="32"/>
      <c r="FE155" s="32"/>
      <c r="FF155" s="32"/>
      <c r="FG155" s="32"/>
      <c r="FH155" s="32"/>
      <c r="FI155" s="32"/>
      <c r="FJ155" s="32"/>
      <c r="FK155" s="32"/>
      <c r="FL155" s="32"/>
      <c r="FM155" s="32"/>
      <c r="FN155" s="32"/>
      <c r="FO155" s="32"/>
      <c r="FP155" s="32"/>
      <c r="FQ155" s="32"/>
      <c r="FR155" s="32"/>
      <c r="FS155" s="32"/>
      <c r="FT155" s="32"/>
      <c r="FU155" s="32"/>
      <c r="FV155" s="32"/>
      <c r="FW155" s="32"/>
      <c r="FX155" s="32"/>
      <c r="FY155" s="32"/>
      <c r="FZ155" s="32"/>
      <c r="GA155" s="32"/>
      <c r="GB155" s="32"/>
      <c r="GC155" s="32"/>
      <c r="GD155" s="32"/>
      <c r="GE155" s="32"/>
      <c r="GF155" s="32"/>
      <c r="GG155" s="32"/>
      <c r="GH155" s="32"/>
      <c r="GI155" s="32"/>
      <c r="GJ155" s="32"/>
      <c r="GK155" s="32"/>
      <c r="GL155" s="32"/>
      <c r="GM155" s="32"/>
      <c r="GN155" s="32"/>
      <c r="GO155" s="32"/>
      <c r="GP155" s="32"/>
      <c r="GQ155" s="32"/>
      <c r="GR155" s="32"/>
      <c r="GS155" s="32"/>
      <c r="GT155" s="32"/>
      <c r="GU155" s="32"/>
      <c r="GV155" s="32"/>
      <c r="GW155" s="32"/>
      <c r="GX155" s="32"/>
      <c r="GY155" s="32"/>
      <c r="GZ155" s="32"/>
      <c r="HA155" s="32"/>
      <c r="HB155" s="32"/>
      <c r="HC155" s="32"/>
      <c r="HD155" s="32"/>
      <c r="HE155" s="32"/>
      <c r="HF155" s="32"/>
      <c r="HG155" s="32"/>
      <c r="HH155" s="32"/>
      <c r="HI155" s="32"/>
      <c r="HJ155" s="32"/>
      <c r="HK155" s="32"/>
      <c r="HL155" s="32"/>
      <c r="HM155" s="32"/>
      <c r="HN155" s="32"/>
      <c r="HO155" s="32"/>
      <c r="HP155" s="32"/>
      <c r="HQ155" s="32"/>
      <c r="HR155" s="32"/>
      <c r="HS155" s="32"/>
      <c r="HT155" s="32"/>
      <c r="HU155" s="32"/>
      <c r="HV155" s="32"/>
      <c r="HW155" s="32"/>
      <c r="HX155" s="32"/>
      <c r="HY155" s="32"/>
      <c r="HZ155" s="32"/>
      <c r="IA155" s="32"/>
      <c r="IB155" s="32"/>
      <c r="IC155" s="32"/>
      <c r="ID155" s="32"/>
      <c r="IE155" s="32"/>
      <c r="IF155" s="32"/>
      <c r="IG155" s="32"/>
      <c r="IH155" s="32"/>
      <c r="II155" s="32"/>
      <c r="IJ155" s="32"/>
      <c r="IK155" s="32"/>
      <c r="IL155" s="32"/>
      <c r="IM155" s="32"/>
      <c r="IN155" s="32"/>
      <c r="IO155" s="32"/>
      <c r="IP155" s="32"/>
      <c r="IQ155" s="32"/>
      <c r="IR155" s="32"/>
      <c r="IS155" s="32"/>
      <c r="IT155" s="32"/>
      <c r="IU155" s="32"/>
      <c r="IV155" s="32"/>
    </row>
    <row r="156" spans="1:2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2"/>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c r="EL156" s="32"/>
      <c r="EM156" s="32"/>
      <c r="EN156" s="32"/>
      <c r="EO156" s="32"/>
      <c r="EP156" s="32"/>
      <c r="EQ156" s="32"/>
      <c r="ER156" s="32"/>
      <c r="ES156" s="32"/>
      <c r="ET156" s="32"/>
      <c r="EU156" s="32"/>
      <c r="EV156" s="32"/>
      <c r="EW156" s="32"/>
      <c r="EX156" s="32"/>
      <c r="EY156" s="32"/>
      <c r="EZ156" s="32"/>
      <c r="FA156" s="32"/>
      <c r="FB156" s="32"/>
      <c r="FC156" s="32"/>
      <c r="FD156" s="32"/>
      <c r="FE156" s="32"/>
      <c r="FF156" s="32"/>
      <c r="FG156" s="32"/>
      <c r="FH156" s="32"/>
      <c r="FI156" s="32"/>
      <c r="FJ156" s="32"/>
      <c r="FK156" s="32"/>
      <c r="FL156" s="32"/>
      <c r="FM156" s="32"/>
      <c r="FN156" s="32"/>
      <c r="FO156" s="32"/>
      <c r="FP156" s="32"/>
      <c r="FQ156" s="32"/>
      <c r="FR156" s="32"/>
      <c r="FS156" s="32"/>
      <c r="FT156" s="32"/>
      <c r="FU156" s="32"/>
      <c r="FV156" s="32"/>
      <c r="FW156" s="32"/>
      <c r="FX156" s="32"/>
      <c r="FY156" s="32"/>
      <c r="FZ156" s="32"/>
      <c r="GA156" s="32"/>
      <c r="GB156" s="32"/>
      <c r="GC156" s="32"/>
      <c r="GD156" s="32"/>
      <c r="GE156" s="32"/>
      <c r="GF156" s="32"/>
      <c r="GG156" s="32"/>
      <c r="GH156" s="32"/>
      <c r="GI156" s="32"/>
      <c r="GJ156" s="32"/>
      <c r="GK156" s="32"/>
      <c r="GL156" s="32"/>
      <c r="GM156" s="32"/>
      <c r="GN156" s="32"/>
      <c r="GO156" s="32"/>
      <c r="GP156" s="32"/>
      <c r="GQ156" s="32"/>
      <c r="GR156" s="32"/>
      <c r="GS156" s="32"/>
      <c r="GT156" s="32"/>
      <c r="GU156" s="32"/>
      <c r="GV156" s="32"/>
      <c r="GW156" s="32"/>
      <c r="GX156" s="32"/>
      <c r="GY156" s="32"/>
      <c r="GZ156" s="32"/>
      <c r="HA156" s="32"/>
      <c r="HB156" s="32"/>
      <c r="HC156" s="32"/>
      <c r="HD156" s="32"/>
      <c r="HE156" s="32"/>
      <c r="HF156" s="32"/>
      <c r="HG156" s="32"/>
      <c r="HH156" s="32"/>
      <c r="HI156" s="32"/>
      <c r="HJ156" s="32"/>
      <c r="HK156" s="32"/>
      <c r="HL156" s="32"/>
      <c r="HM156" s="32"/>
      <c r="HN156" s="32"/>
      <c r="HO156" s="32"/>
      <c r="HP156" s="32"/>
      <c r="HQ156" s="32"/>
      <c r="HR156" s="32"/>
      <c r="HS156" s="32"/>
      <c r="HT156" s="32"/>
      <c r="HU156" s="32"/>
      <c r="HV156" s="32"/>
      <c r="HW156" s="32"/>
      <c r="HX156" s="32"/>
      <c r="HY156" s="32"/>
      <c r="HZ156" s="32"/>
      <c r="IA156" s="32"/>
      <c r="IB156" s="32"/>
      <c r="IC156" s="32"/>
      <c r="ID156" s="32"/>
      <c r="IE156" s="32"/>
      <c r="IF156" s="32"/>
      <c r="IG156" s="32"/>
      <c r="IH156" s="32"/>
      <c r="II156" s="32"/>
      <c r="IJ156" s="32"/>
      <c r="IK156" s="32"/>
      <c r="IL156" s="32"/>
      <c r="IM156" s="32"/>
      <c r="IN156" s="32"/>
      <c r="IO156" s="32"/>
      <c r="IP156" s="32"/>
      <c r="IQ156" s="32"/>
      <c r="IR156" s="32"/>
      <c r="IS156" s="32"/>
      <c r="IT156" s="32"/>
      <c r="IU156" s="32"/>
      <c r="IV156" s="32"/>
    </row>
    <row r="157" spans="1:256">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O157" s="32"/>
      <c r="EP157" s="32"/>
      <c r="EQ157" s="32"/>
      <c r="ER157" s="32"/>
      <c r="ES157" s="32"/>
      <c r="ET157" s="32"/>
      <c r="EU157" s="32"/>
      <c r="EV157" s="32"/>
      <c r="EW157" s="32"/>
      <c r="EX157" s="32"/>
      <c r="EY157" s="32"/>
      <c r="EZ157" s="32"/>
      <c r="FA157" s="32"/>
      <c r="FB157" s="32"/>
      <c r="FC157" s="32"/>
      <c r="FD157" s="32"/>
      <c r="FE157" s="32"/>
      <c r="FF157" s="32"/>
      <c r="FG157" s="32"/>
      <c r="FH157" s="32"/>
      <c r="FI157" s="32"/>
      <c r="FJ157" s="32"/>
      <c r="FK157" s="32"/>
      <c r="FL157" s="32"/>
      <c r="FM157" s="32"/>
      <c r="FN157" s="32"/>
      <c r="FO157" s="32"/>
      <c r="FP157" s="32"/>
      <c r="FQ157" s="32"/>
      <c r="FR157" s="32"/>
      <c r="FS157" s="32"/>
      <c r="FT157" s="32"/>
      <c r="FU157" s="32"/>
      <c r="FV157" s="32"/>
      <c r="FW157" s="32"/>
      <c r="FX157" s="32"/>
      <c r="FY157" s="32"/>
      <c r="FZ157" s="32"/>
      <c r="GA157" s="32"/>
      <c r="GB157" s="32"/>
      <c r="GC157" s="32"/>
      <c r="GD157" s="32"/>
      <c r="GE157" s="32"/>
      <c r="GF157" s="32"/>
      <c r="GG157" s="32"/>
      <c r="GH157" s="32"/>
      <c r="GI157" s="32"/>
      <c r="GJ157" s="32"/>
      <c r="GK157" s="32"/>
      <c r="GL157" s="32"/>
      <c r="GM157" s="32"/>
      <c r="GN157" s="32"/>
      <c r="GO157" s="32"/>
      <c r="GP157" s="32"/>
      <c r="GQ157" s="32"/>
      <c r="GR157" s="32"/>
      <c r="GS157" s="32"/>
      <c r="GT157" s="32"/>
      <c r="GU157" s="32"/>
      <c r="GV157" s="32"/>
      <c r="GW157" s="32"/>
      <c r="GX157" s="32"/>
      <c r="GY157" s="32"/>
      <c r="GZ157" s="32"/>
      <c r="HA157" s="32"/>
      <c r="HB157" s="32"/>
      <c r="HC157" s="32"/>
      <c r="HD157" s="32"/>
      <c r="HE157" s="32"/>
      <c r="HF157" s="32"/>
      <c r="HG157" s="32"/>
      <c r="HH157" s="32"/>
      <c r="HI157" s="32"/>
      <c r="HJ157" s="32"/>
      <c r="HK157" s="32"/>
      <c r="HL157" s="32"/>
      <c r="HM157" s="32"/>
      <c r="HN157" s="32"/>
      <c r="HO157" s="32"/>
      <c r="HP157" s="32"/>
      <c r="HQ157" s="32"/>
      <c r="HR157" s="32"/>
      <c r="HS157" s="32"/>
      <c r="HT157" s="32"/>
      <c r="HU157" s="32"/>
      <c r="HV157" s="32"/>
      <c r="HW157" s="32"/>
      <c r="HX157" s="32"/>
      <c r="HY157" s="32"/>
      <c r="HZ157" s="32"/>
      <c r="IA157" s="32"/>
      <c r="IB157" s="32"/>
      <c r="IC157" s="32"/>
      <c r="ID157" s="32"/>
      <c r="IE157" s="32"/>
      <c r="IF157" s="32"/>
      <c r="IG157" s="32"/>
      <c r="IH157" s="32"/>
      <c r="II157" s="32"/>
      <c r="IJ157" s="32"/>
      <c r="IK157" s="32"/>
      <c r="IL157" s="32"/>
      <c r="IM157" s="32"/>
      <c r="IN157" s="32"/>
      <c r="IO157" s="32"/>
      <c r="IP157" s="32"/>
      <c r="IQ157" s="32"/>
      <c r="IR157" s="32"/>
      <c r="IS157" s="32"/>
      <c r="IT157" s="32"/>
      <c r="IU157" s="32"/>
      <c r="IV157" s="32"/>
    </row>
    <row r="158" spans="1:256">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O158" s="32"/>
      <c r="EP158" s="32"/>
      <c r="EQ158" s="32"/>
      <c r="ER158" s="32"/>
      <c r="ES158" s="32"/>
      <c r="ET158" s="32"/>
      <c r="EU158" s="32"/>
      <c r="EV158" s="32"/>
      <c r="EW158" s="32"/>
      <c r="EX158" s="32"/>
      <c r="EY158" s="32"/>
      <c r="EZ158" s="32"/>
      <c r="FA158" s="32"/>
      <c r="FB158" s="32"/>
      <c r="FC158" s="32"/>
      <c r="FD158" s="32"/>
      <c r="FE158" s="32"/>
      <c r="FF158" s="32"/>
      <c r="FG158" s="32"/>
      <c r="FH158" s="32"/>
      <c r="FI158" s="32"/>
      <c r="FJ158" s="32"/>
      <c r="FK158" s="32"/>
      <c r="FL158" s="32"/>
      <c r="FM158" s="32"/>
      <c r="FN158" s="32"/>
      <c r="FO158" s="32"/>
      <c r="FP158" s="32"/>
      <c r="FQ158" s="32"/>
      <c r="FR158" s="32"/>
      <c r="FS158" s="32"/>
      <c r="FT158" s="32"/>
      <c r="FU158" s="32"/>
      <c r="FV158" s="32"/>
      <c r="FW158" s="32"/>
      <c r="FX158" s="32"/>
      <c r="FY158" s="32"/>
      <c r="FZ158" s="32"/>
      <c r="GA158" s="32"/>
      <c r="GB158" s="32"/>
      <c r="GC158" s="32"/>
      <c r="GD158" s="32"/>
      <c r="GE158" s="32"/>
      <c r="GF158" s="32"/>
      <c r="GG158" s="32"/>
      <c r="GH158" s="32"/>
      <c r="GI158" s="32"/>
      <c r="GJ158" s="32"/>
      <c r="GK158" s="32"/>
      <c r="GL158" s="32"/>
      <c r="GM158" s="32"/>
      <c r="GN158" s="32"/>
      <c r="GO158" s="32"/>
      <c r="GP158" s="32"/>
      <c r="GQ158" s="32"/>
      <c r="GR158" s="32"/>
      <c r="GS158" s="32"/>
      <c r="GT158" s="32"/>
      <c r="GU158" s="32"/>
      <c r="GV158" s="32"/>
      <c r="GW158" s="32"/>
      <c r="GX158" s="32"/>
      <c r="GY158" s="32"/>
      <c r="GZ158" s="32"/>
      <c r="HA158" s="32"/>
      <c r="HB158" s="32"/>
      <c r="HC158" s="32"/>
      <c r="HD158" s="32"/>
      <c r="HE158" s="32"/>
      <c r="HF158" s="32"/>
      <c r="HG158" s="32"/>
      <c r="HH158" s="32"/>
      <c r="HI158" s="32"/>
      <c r="HJ158" s="32"/>
      <c r="HK158" s="32"/>
      <c r="HL158" s="32"/>
      <c r="HM158" s="32"/>
      <c r="HN158" s="32"/>
      <c r="HO158" s="32"/>
      <c r="HP158" s="32"/>
      <c r="HQ158" s="32"/>
      <c r="HR158" s="32"/>
      <c r="HS158" s="32"/>
      <c r="HT158" s="32"/>
      <c r="HU158" s="32"/>
      <c r="HV158" s="32"/>
      <c r="HW158" s="32"/>
      <c r="HX158" s="32"/>
      <c r="HY158" s="32"/>
      <c r="HZ158" s="32"/>
      <c r="IA158" s="32"/>
      <c r="IB158" s="32"/>
      <c r="IC158" s="32"/>
      <c r="ID158" s="32"/>
      <c r="IE158" s="32"/>
      <c r="IF158" s="32"/>
      <c r="IG158" s="32"/>
      <c r="IH158" s="32"/>
      <c r="II158" s="32"/>
      <c r="IJ158" s="32"/>
      <c r="IK158" s="32"/>
      <c r="IL158" s="32"/>
      <c r="IM158" s="32"/>
      <c r="IN158" s="32"/>
      <c r="IO158" s="32"/>
      <c r="IP158" s="32"/>
      <c r="IQ158" s="32"/>
      <c r="IR158" s="32"/>
      <c r="IS158" s="32"/>
      <c r="IT158" s="32"/>
      <c r="IU158" s="32"/>
      <c r="IV158" s="32"/>
    </row>
    <row r="159" spans="1:256">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O159" s="32"/>
      <c r="EP159" s="32"/>
      <c r="EQ159" s="32"/>
      <c r="ER159" s="32"/>
      <c r="ES159" s="32"/>
      <c r="ET159" s="32"/>
      <c r="EU159" s="32"/>
      <c r="EV159" s="32"/>
      <c r="EW159" s="32"/>
      <c r="EX159" s="32"/>
      <c r="EY159" s="32"/>
      <c r="EZ159" s="32"/>
      <c r="FA159" s="32"/>
      <c r="FB159" s="32"/>
      <c r="FC159" s="32"/>
      <c r="FD159" s="32"/>
      <c r="FE159" s="32"/>
      <c r="FF159" s="32"/>
      <c r="FG159" s="32"/>
      <c r="FH159" s="32"/>
      <c r="FI159" s="32"/>
      <c r="FJ159" s="32"/>
      <c r="FK159" s="32"/>
      <c r="FL159" s="32"/>
      <c r="FM159" s="32"/>
      <c r="FN159" s="32"/>
      <c r="FO159" s="32"/>
      <c r="FP159" s="32"/>
      <c r="FQ159" s="32"/>
      <c r="FR159" s="32"/>
      <c r="FS159" s="32"/>
      <c r="FT159" s="32"/>
      <c r="FU159" s="32"/>
      <c r="FV159" s="32"/>
      <c r="FW159" s="32"/>
      <c r="FX159" s="32"/>
      <c r="FY159" s="32"/>
      <c r="FZ159" s="32"/>
      <c r="GA159" s="32"/>
      <c r="GB159" s="32"/>
      <c r="GC159" s="32"/>
      <c r="GD159" s="32"/>
      <c r="GE159" s="32"/>
      <c r="GF159" s="32"/>
      <c r="GG159" s="32"/>
      <c r="GH159" s="32"/>
      <c r="GI159" s="32"/>
      <c r="GJ159" s="32"/>
      <c r="GK159" s="32"/>
      <c r="GL159" s="32"/>
      <c r="GM159" s="32"/>
      <c r="GN159" s="32"/>
      <c r="GO159" s="32"/>
      <c r="GP159" s="32"/>
      <c r="GQ159" s="32"/>
      <c r="GR159" s="32"/>
      <c r="GS159" s="32"/>
      <c r="GT159" s="32"/>
      <c r="GU159" s="32"/>
      <c r="GV159" s="32"/>
      <c r="GW159" s="32"/>
      <c r="GX159" s="32"/>
      <c r="GY159" s="32"/>
      <c r="GZ159" s="32"/>
      <c r="HA159" s="32"/>
      <c r="HB159" s="32"/>
      <c r="HC159" s="32"/>
      <c r="HD159" s="32"/>
      <c r="HE159" s="32"/>
      <c r="HF159" s="32"/>
      <c r="HG159" s="32"/>
      <c r="HH159" s="32"/>
      <c r="HI159" s="32"/>
      <c r="HJ159" s="32"/>
      <c r="HK159" s="32"/>
      <c r="HL159" s="32"/>
      <c r="HM159" s="32"/>
      <c r="HN159" s="32"/>
      <c r="HO159" s="32"/>
      <c r="HP159" s="32"/>
      <c r="HQ159" s="32"/>
      <c r="HR159" s="32"/>
      <c r="HS159" s="32"/>
      <c r="HT159" s="32"/>
      <c r="HU159" s="32"/>
      <c r="HV159" s="32"/>
      <c r="HW159" s="32"/>
      <c r="HX159" s="32"/>
      <c r="HY159" s="32"/>
      <c r="HZ159" s="32"/>
      <c r="IA159" s="32"/>
      <c r="IB159" s="32"/>
      <c r="IC159" s="32"/>
      <c r="ID159" s="32"/>
      <c r="IE159" s="32"/>
      <c r="IF159" s="32"/>
      <c r="IG159" s="32"/>
      <c r="IH159" s="32"/>
      <c r="II159" s="32"/>
      <c r="IJ159" s="32"/>
      <c r="IK159" s="32"/>
      <c r="IL159" s="32"/>
      <c r="IM159" s="32"/>
      <c r="IN159" s="32"/>
      <c r="IO159" s="32"/>
      <c r="IP159" s="32"/>
      <c r="IQ159" s="32"/>
      <c r="IR159" s="32"/>
      <c r="IS159" s="32"/>
      <c r="IT159" s="32"/>
      <c r="IU159" s="32"/>
      <c r="IV159" s="32"/>
    </row>
    <row r="160" spans="1:256">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c r="FS160" s="32"/>
      <c r="FT160" s="32"/>
      <c r="FU160" s="32"/>
      <c r="FV160" s="32"/>
      <c r="FW160" s="32"/>
      <c r="FX160" s="32"/>
      <c r="FY160" s="32"/>
      <c r="FZ160" s="32"/>
      <c r="GA160" s="32"/>
      <c r="GB160" s="32"/>
      <c r="GC160" s="32"/>
      <c r="GD160" s="32"/>
      <c r="GE160" s="32"/>
      <c r="GF160" s="32"/>
      <c r="GG160" s="32"/>
      <c r="GH160" s="32"/>
      <c r="GI160" s="32"/>
      <c r="GJ160" s="32"/>
      <c r="GK160" s="32"/>
      <c r="GL160" s="32"/>
      <c r="GM160" s="32"/>
      <c r="GN160" s="32"/>
      <c r="GO160" s="32"/>
      <c r="GP160" s="32"/>
      <c r="GQ160" s="32"/>
      <c r="GR160" s="32"/>
      <c r="GS160" s="32"/>
      <c r="GT160" s="32"/>
      <c r="GU160" s="32"/>
      <c r="GV160" s="32"/>
      <c r="GW160" s="32"/>
      <c r="GX160" s="32"/>
      <c r="GY160" s="32"/>
      <c r="GZ160" s="32"/>
      <c r="HA160" s="32"/>
      <c r="HB160" s="32"/>
      <c r="HC160" s="32"/>
      <c r="HD160" s="32"/>
      <c r="HE160" s="32"/>
      <c r="HF160" s="32"/>
      <c r="HG160" s="32"/>
      <c r="HH160" s="32"/>
      <c r="HI160" s="32"/>
      <c r="HJ160" s="32"/>
      <c r="HK160" s="32"/>
      <c r="HL160" s="32"/>
      <c r="HM160" s="32"/>
      <c r="HN160" s="32"/>
      <c r="HO160" s="32"/>
      <c r="HP160" s="32"/>
      <c r="HQ160" s="32"/>
      <c r="HR160" s="32"/>
      <c r="HS160" s="32"/>
      <c r="HT160" s="32"/>
      <c r="HU160" s="32"/>
      <c r="HV160" s="32"/>
      <c r="HW160" s="32"/>
      <c r="HX160" s="32"/>
      <c r="HY160" s="32"/>
      <c r="HZ160" s="32"/>
      <c r="IA160" s="32"/>
      <c r="IB160" s="32"/>
      <c r="IC160" s="32"/>
      <c r="ID160" s="32"/>
      <c r="IE160" s="32"/>
      <c r="IF160" s="32"/>
      <c r="IG160" s="32"/>
      <c r="IH160" s="32"/>
      <c r="II160" s="32"/>
      <c r="IJ160" s="32"/>
      <c r="IK160" s="32"/>
      <c r="IL160" s="32"/>
      <c r="IM160" s="32"/>
      <c r="IN160" s="32"/>
      <c r="IO160" s="32"/>
      <c r="IP160" s="32"/>
      <c r="IQ160" s="32"/>
      <c r="IR160" s="32"/>
      <c r="IS160" s="32"/>
      <c r="IT160" s="32"/>
      <c r="IU160" s="32"/>
      <c r="IV160" s="32"/>
    </row>
    <row r="161" spans="1:256">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32"/>
      <c r="EW161" s="32"/>
      <c r="EX161" s="32"/>
      <c r="EY161" s="32"/>
      <c r="EZ161" s="32"/>
      <c r="FA161" s="32"/>
      <c r="FB161" s="32"/>
      <c r="FC161" s="32"/>
      <c r="FD161" s="32"/>
      <c r="FE161" s="32"/>
      <c r="FF161" s="32"/>
      <c r="FG161" s="32"/>
      <c r="FH161" s="32"/>
      <c r="FI161" s="32"/>
      <c r="FJ161" s="32"/>
      <c r="FK161" s="32"/>
      <c r="FL161" s="32"/>
      <c r="FM161" s="32"/>
      <c r="FN161" s="32"/>
      <c r="FO161" s="32"/>
      <c r="FP161" s="32"/>
      <c r="FQ161" s="32"/>
      <c r="FR161" s="32"/>
      <c r="FS161" s="32"/>
      <c r="FT161" s="32"/>
      <c r="FU161" s="32"/>
      <c r="FV161" s="32"/>
      <c r="FW161" s="32"/>
      <c r="FX161" s="32"/>
      <c r="FY161" s="32"/>
      <c r="FZ161" s="32"/>
      <c r="GA161" s="32"/>
      <c r="GB161" s="32"/>
      <c r="GC161" s="32"/>
      <c r="GD161" s="32"/>
      <c r="GE161" s="32"/>
      <c r="GF161" s="32"/>
      <c r="GG161" s="32"/>
      <c r="GH161" s="32"/>
      <c r="GI161" s="32"/>
      <c r="GJ161" s="32"/>
      <c r="GK161" s="32"/>
      <c r="GL161" s="32"/>
      <c r="GM161" s="32"/>
      <c r="GN161" s="32"/>
      <c r="GO161" s="32"/>
      <c r="GP161" s="32"/>
      <c r="GQ161" s="32"/>
      <c r="GR161" s="32"/>
      <c r="GS161" s="32"/>
      <c r="GT161" s="32"/>
      <c r="GU161" s="32"/>
      <c r="GV161" s="32"/>
      <c r="GW161" s="32"/>
      <c r="GX161" s="32"/>
      <c r="GY161" s="32"/>
      <c r="GZ161" s="32"/>
      <c r="HA161" s="32"/>
      <c r="HB161" s="32"/>
      <c r="HC161" s="32"/>
      <c r="HD161" s="32"/>
      <c r="HE161" s="32"/>
      <c r="HF161" s="32"/>
      <c r="HG161" s="32"/>
      <c r="HH161" s="32"/>
      <c r="HI161" s="32"/>
      <c r="HJ161" s="32"/>
      <c r="HK161" s="32"/>
      <c r="HL161" s="32"/>
      <c r="HM161" s="32"/>
      <c r="HN161" s="32"/>
      <c r="HO161" s="32"/>
      <c r="HP161" s="32"/>
      <c r="HQ161" s="32"/>
      <c r="HR161" s="32"/>
      <c r="HS161" s="32"/>
      <c r="HT161" s="32"/>
      <c r="HU161" s="32"/>
      <c r="HV161" s="32"/>
      <c r="HW161" s="32"/>
      <c r="HX161" s="32"/>
      <c r="HY161" s="32"/>
      <c r="HZ161" s="32"/>
      <c r="IA161" s="32"/>
      <c r="IB161" s="32"/>
      <c r="IC161" s="32"/>
      <c r="ID161" s="32"/>
      <c r="IE161" s="32"/>
      <c r="IF161" s="32"/>
      <c r="IG161" s="32"/>
      <c r="IH161" s="32"/>
      <c r="II161" s="32"/>
      <c r="IJ161" s="32"/>
      <c r="IK161" s="32"/>
      <c r="IL161" s="32"/>
      <c r="IM161" s="32"/>
      <c r="IN161" s="32"/>
      <c r="IO161" s="32"/>
      <c r="IP161" s="32"/>
      <c r="IQ161" s="32"/>
      <c r="IR161" s="32"/>
      <c r="IS161" s="32"/>
      <c r="IT161" s="32"/>
      <c r="IU161" s="32"/>
      <c r="IV161" s="32"/>
    </row>
    <row r="162" spans="1:256">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O162" s="32"/>
      <c r="EP162" s="32"/>
      <c r="EQ162" s="32"/>
      <c r="ER162" s="32"/>
      <c r="ES162" s="32"/>
      <c r="ET162" s="32"/>
      <c r="EU162" s="32"/>
      <c r="EV162" s="32"/>
      <c r="EW162" s="32"/>
      <c r="EX162" s="32"/>
      <c r="EY162" s="32"/>
      <c r="EZ162" s="32"/>
      <c r="FA162" s="32"/>
      <c r="FB162" s="32"/>
      <c r="FC162" s="32"/>
      <c r="FD162" s="32"/>
      <c r="FE162" s="32"/>
      <c r="FF162" s="32"/>
      <c r="FG162" s="32"/>
      <c r="FH162" s="32"/>
      <c r="FI162" s="32"/>
      <c r="FJ162" s="32"/>
      <c r="FK162" s="32"/>
      <c r="FL162" s="32"/>
      <c r="FM162" s="32"/>
      <c r="FN162" s="32"/>
      <c r="FO162" s="32"/>
      <c r="FP162" s="32"/>
      <c r="FQ162" s="32"/>
      <c r="FR162" s="32"/>
      <c r="FS162" s="32"/>
      <c r="FT162" s="32"/>
      <c r="FU162" s="32"/>
      <c r="FV162" s="32"/>
      <c r="FW162" s="32"/>
      <c r="FX162" s="32"/>
      <c r="FY162" s="32"/>
      <c r="FZ162" s="32"/>
      <c r="GA162" s="32"/>
      <c r="GB162" s="32"/>
      <c r="GC162" s="32"/>
      <c r="GD162" s="32"/>
      <c r="GE162" s="32"/>
      <c r="GF162" s="32"/>
      <c r="GG162" s="32"/>
      <c r="GH162" s="32"/>
      <c r="GI162" s="32"/>
      <c r="GJ162" s="32"/>
      <c r="GK162" s="32"/>
      <c r="GL162" s="32"/>
      <c r="GM162" s="32"/>
      <c r="GN162" s="32"/>
      <c r="GO162" s="32"/>
      <c r="GP162" s="32"/>
      <c r="GQ162" s="32"/>
      <c r="GR162" s="32"/>
      <c r="GS162" s="32"/>
      <c r="GT162" s="32"/>
      <c r="GU162" s="32"/>
      <c r="GV162" s="32"/>
      <c r="GW162" s="32"/>
      <c r="GX162" s="32"/>
      <c r="GY162" s="32"/>
      <c r="GZ162" s="32"/>
      <c r="HA162" s="32"/>
      <c r="HB162" s="32"/>
      <c r="HC162" s="32"/>
      <c r="HD162" s="32"/>
      <c r="HE162" s="32"/>
      <c r="HF162" s="32"/>
      <c r="HG162" s="32"/>
      <c r="HH162" s="32"/>
      <c r="HI162" s="32"/>
      <c r="HJ162" s="32"/>
      <c r="HK162" s="32"/>
      <c r="HL162" s="32"/>
      <c r="HM162" s="32"/>
      <c r="HN162" s="32"/>
      <c r="HO162" s="32"/>
      <c r="HP162" s="32"/>
      <c r="HQ162" s="32"/>
      <c r="HR162" s="32"/>
      <c r="HS162" s="32"/>
      <c r="HT162" s="32"/>
      <c r="HU162" s="32"/>
      <c r="HV162" s="32"/>
      <c r="HW162" s="32"/>
      <c r="HX162" s="32"/>
      <c r="HY162" s="32"/>
      <c r="HZ162" s="32"/>
      <c r="IA162" s="32"/>
      <c r="IB162" s="32"/>
      <c r="IC162" s="32"/>
      <c r="ID162" s="32"/>
      <c r="IE162" s="32"/>
      <c r="IF162" s="32"/>
      <c r="IG162" s="32"/>
      <c r="IH162" s="32"/>
      <c r="II162" s="32"/>
      <c r="IJ162" s="32"/>
      <c r="IK162" s="32"/>
      <c r="IL162" s="32"/>
      <c r="IM162" s="32"/>
      <c r="IN162" s="32"/>
      <c r="IO162" s="32"/>
      <c r="IP162" s="32"/>
      <c r="IQ162" s="32"/>
      <c r="IR162" s="32"/>
      <c r="IS162" s="32"/>
      <c r="IT162" s="32"/>
      <c r="IU162" s="32"/>
      <c r="IV162" s="32"/>
    </row>
    <row r="163" spans="1:256">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O163" s="32"/>
      <c r="EP163" s="32"/>
      <c r="EQ163" s="32"/>
      <c r="ER163" s="32"/>
      <c r="ES163" s="32"/>
      <c r="ET163" s="32"/>
      <c r="EU163" s="32"/>
      <c r="EV163" s="32"/>
      <c r="EW163" s="32"/>
      <c r="EX163" s="32"/>
      <c r="EY163" s="32"/>
      <c r="EZ163" s="32"/>
      <c r="FA163" s="32"/>
      <c r="FB163" s="32"/>
      <c r="FC163" s="32"/>
      <c r="FD163" s="32"/>
      <c r="FE163" s="32"/>
      <c r="FF163" s="32"/>
      <c r="FG163" s="32"/>
      <c r="FH163" s="32"/>
      <c r="FI163" s="32"/>
      <c r="FJ163" s="32"/>
      <c r="FK163" s="32"/>
      <c r="FL163" s="32"/>
      <c r="FM163" s="32"/>
      <c r="FN163" s="32"/>
      <c r="FO163" s="32"/>
      <c r="FP163" s="32"/>
      <c r="FQ163" s="32"/>
      <c r="FR163" s="32"/>
      <c r="FS163" s="32"/>
      <c r="FT163" s="32"/>
      <c r="FU163" s="32"/>
      <c r="FV163" s="32"/>
      <c r="FW163" s="32"/>
      <c r="FX163" s="32"/>
      <c r="FY163" s="32"/>
      <c r="FZ163" s="32"/>
      <c r="GA163" s="32"/>
      <c r="GB163" s="32"/>
      <c r="GC163" s="32"/>
      <c r="GD163" s="32"/>
      <c r="GE163" s="32"/>
      <c r="GF163" s="32"/>
      <c r="GG163" s="32"/>
      <c r="GH163" s="32"/>
      <c r="GI163" s="32"/>
      <c r="GJ163" s="32"/>
      <c r="GK163" s="32"/>
      <c r="GL163" s="32"/>
      <c r="GM163" s="32"/>
      <c r="GN163" s="32"/>
      <c r="GO163" s="32"/>
      <c r="GP163" s="32"/>
      <c r="GQ163" s="32"/>
      <c r="GR163" s="32"/>
      <c r="GS163" s="32"/>
      <c r="GT163" s="32"/>
      <c r="GU163" s="32"/>
      <c r="GV163" s="32"/>
      <c r="GW163" s="32"/>
      <c r="GX163" s="32"/>
      <c r="GY163" s="32"/>
      <c r="GZ163" s="32"/>
      <c r="HA163" s="32"/>
      <c r="HB163" s="32"/>
      <c r="HC163" s="32"/>
      <c r="HD163" s="32"/>
      <c r="HE163" s="32"/>
      <c r="HF163" s="32"/>
      <c r="HG163" s="32"/>
      <c r="HH163" s="32"/>
      <c r="HI163" s="32"/>
      <c r="HJ163" s="32"/>
      <c r="HK163" s="32"/>
      <c r="HL163" s="32"/>
      <c r="HM163" s="32"/>
      <c r="HN163" s="32"/>
      <c r="HO163" s="32"/>
      <c r="HP163" s="32"/>
      <c r="HQ163" s="32"/>
      <c r="HR163" s="32"/>
      <c r="HS163" s="32"/>
      <c r="HT163" s="32"/>
      <c r="HU163" s="32"/>
      <c r="HV163" s="32"/>
      <c r="HW163" s="32"/>
      <c r="HX163" s="32"/>
      <c r="HY163" s="32"/>
      <c r="HZ163" s="32"/>
      <c r="IA163" s="32"/>
      <c r="IB163" s="32"/>
      <c r="IC163" s="32"/>
      <c r="ID163" s="32"/>
      <c r="IE163" s="32"/>
      <c r="IF163" s="32"/>
      <c r="IG163" s="32"/>
      <c r="IH163" s="32"/>
      <c r="II163" s="32"/>
      <c r="IJ163" s="32"/>
      <c r="IK163" s="32"/>
      <c r="IL163" s="32"/>
      <c r="IM163" s="32"/>
      <c r="IN163" s="32"/>
      <c r="IO163" s="32"/>
      <c r="IP163" s="32"/>
      <c r="IQ163" s="32"/>
      <c r="IR163" s="32"/>
      <c r="IS163" s="32"/>
      <c r="IT163" s="32"/>
      <c r="IU163" s="32"/>
      <c r="IV163" s="32"/>
    </row>
    <row r="164" spans="1:256">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32"/>
      <c r="EW164" s="32"/>
      <c r="EX164" s="32"/>
      <c r="EY164" s="32"/>
      <c r="EZ164" s="32"/>
      <c r="FA164" s="32"/>
      <c r="FB164" s="32"/>
      <c r="FC164" s="32"/>
      <c r="FD164" s="32"/>
      <c r="FE164" s="32"/>
      <c r="FF164" s="32"/>
      <c r="FG164" s="32"/>
      <c r="FH164" s="32"/>
      <c r="FI164" s="32"/>
      <c r="FJ164" s="32"/>
      <c r="FK164" s="32"/>
      <c r="FL164" s="32"/>
      <c r="FM164" s="32"/>
      <c r="FN164" s="32"/>
      <c r="FO164" s="32"/>
      <c r="FP164" s="32"/>
      <c r="FQ164" s="32"/>
      <c r="FR164" s="32"/>
      <c r="FS164" s="32"/>
      <c r="FT164" s="32"/>
      <c r="FU164" s="32"/>
      <c r="FV164" s="32"/>
      <c r="FW164" s="32"/>
      <c r="FX164" s="32"/>
      <c r="FY164" s="32"/>
      <c r="FZ164" s="32"/>
      <c r="GA164" s="32"/>
      <c r="GB164" s="32"/>
      <c r="GC164" s="32"/>
      <c r="GD164" s="32"/>
      <c r="GE164" s="32"/>
      <c r="GF164" s="32"/>
      <c r="GG164" s="32"/>
      <c r="GH164" s="32"/>
      <c r="GI164" s="32"/>
      <c r="GJ164" s="32"/>
      <c r="GK164" s="32"/>
      <c r="GL164" s="32"/>
      <c r="GM164" s="32"/>
      <c r="GN164" s="32"/>
      <c r="GO164" s="32"/>
      <c r="GP164" s="32"/>
      <c r="GQ164" s="32"/>
      <c r="GR164" s="32"/>
      <c r="GS164" s="32"/>
      <c r="GT164" s="32"/>
      <c r="GU164" s="32"/>
      <c r="GV164" s="32"/>
      <c r="GW164" s="32"/>
      <c r="GX164" s="32"/>
      <c r="GY164" s="32"/>
      <c r="GZ164" s="32"/>
      <c r="HA164" s="32"/>
      <c r="HB164" s="32"/>
      <c r="HC164" s="32"/>
      <c r="HD164" s="32"/>
      <c r="HE164" s="32"/>
      <c r="HF164" s="32"/>
      <c r="HG164" s="32"/>
      <c r="HH164" s="32"/>
      <c r="HI164" s="32"/>
      <c r="HJ164" s="32"/>
      <c r="HK164" s="32"/>
      <c r="HL164" s="32"/>
      <c r="HM164" s="32"/>
      <c r="HN164" s="32"/>
      <c r="HO164" s="32"/>
      <c r="HP164" s="32"/>
      <c r="HQ164" s="32"/>
      <c r="HR164" s="32"/>
      <c r="HS164" s="32"/>
      <c r="HT164" s="32"/>
      <c r="HU164" s="32"/>
      <c r="HV164" s="32"/>
      <c r="HW164" s="32"/>
      <c r="HX164" s="32"/>
      <c r="HY164" s="32"/>
      <c r="HZ164" s="32"/>
      <c r="IA164" s="32"/>
      <c r="IB164" s="32"/>
      <c r="IC164" s="32"/>
      <c r="ID164" s="32"/>
      <c r="IE164" s="32"/>
      <c r="IF164" s="32"/>
      <c r="IG164" s="32"/>
      <c r="IH164" s="32"/>
      <c r="II164" s="32"/>
      <c r="IJ164" s="32"/>
      <c r="IK164" s="32"/>
      <c r="IL164" s="32"/>
      <c r="IM164" s="32"/>
      <c r="IN164" s="32"/>
      <c r="IO164" s="32"/>
      <c r="IP164" s="32"/>
      <c r="IQ164" s="32"/>
      <c r="IR164" s="32"/>
      <c r="IS164" s="32"/>
      <c r="IT164" s="32"/>
      <c r="IU164" s="32"/>
      <c r="IV164" s="32"/>
    </row>
    <row r="165" spans="1:256">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c r="EL165" s="32"/>
      <c r="EM165" s="32"/>
      <c r="EN165" s="32"/>
      <c r="EO165" s="32"/>
      <c r="EP165" s="32"/>
      <c r="EQ165" s="32"/>
      <c r="ER165" s="32"/>
      <c r="ES165" s="32"/>
      <c r="ET165" s="32"/>
      <c r="EU165" s="32"/>
      <c r="EV165" s="32"/>
      <c r="EW165" s="32"/>
      <c r="EX165" s="32"/>
      <c r="EY165" s="32"/>
      <c r="EZ165" s="32"/>
      <c r="FA165" s="32"/>
      <c r="FB165" s="32"/>
      <c r="FC165" s="32"/>
      <c r="FD165" s="32"/>
      <c r="FE165" s="32"/>
      <c r="FF165" s="32"/>
      <c r="FG165" s="32"/>
      <c r="FH165" s="32"/>
      <c r="FI165" s="32"/>
      <c r="FJ165" s="32"/>
      <c r="FK165" s="32"/>
      <c r="FL165" s="32"/>
      <c r="FM165" s="32"/>
      <c r="FN165" s="32"/>
      <c r="FO165" s="32"/>
      <c r="FP165" s="32"/>
      <c r="FQ165" s="32"/>
      <c r="FR165" s="32"/>
      <c r="FS165" s="32"/>
      <c r="FT165" s="32"/>
      <c r="FU165" s="32"/>
      <c r="FV165" s="32"/>
      <c r="FW165" s="32"/>
      <c r="FX165" s="32"/>
      <c r="FY165" s="32"/>
      <c r="FZ165" s="32"/>
      <c r="GA165" s="32"/>
      <c r="GB165" s="32"/>
      <c r="GC165" s="32"/>
      <c r="GD165" s="32"/>
      <c r="GE165" s="32"/>
      <c r="GF165" s="32"/>
      <c r="GG165" s="32"/>
      <c r="GH165" s="32"/>
      <c r="GI165" s="32"/>
      <c r="GJ165" s="32"/>
      <c r="GK165" s="32"/>
      <c r="GL165" s="32"/>
      <c r="GM165" s="32"/>
      <c r="GN165" s="32"/>
      <c r="GO165" s="32"/>
      <c r="GP165" s="32"/>
      <c r="GQ165" s="32"/>
      <c r="GR165" s="32"/>
      <c r="GS165" s="32"/>
      <c r="GT165" s="32"/>
      <c r="GU165" s="32"/>
      <c r="GV165" s="32"/>
      <c r="GW165" s="32"/>
      <c r="GX165" s="32"/>
      <c r="GY165" s="32"/>
      <c r="GZ165" s="32"/>
      <c r="HA165" s="32"/>
      <c r="HB165" s="32"/>
      <c r="HC165" s="32"/>
      <c r="HD165" s="32"/>
      <c r="HE165" s="32"/>
      <c r="HF165" s="32"/>
      <c r="HG165" s="32"/>
      <c r="HH165" s="32"/>
      <c r="HI165" s="32"/>
      <c r="HJ165" s="32"/>
      <c r="HK165" s="32"/>
      <c r="HL165" s="32"/>
      <c r="HM165" s="32"/>
      <c r="HN165" s="32"/>
      <c r="HO165" s="32"/>
      <c r="HP165" s="32"/>
      <c r="HQ165" s="32"/>
      <c r="HR165" s="32"/>
      <c r="HS165" s="32"/>
      <c r="HT165" s="32"/>
      <c r="HU165" s="32"/>
      <c r="HV165" s="32"/>
      <c r="HW165" s="32"/>
      <c r="HX165" s="32"/>
      <c r="HY165" s="32"/>
      <c r="HZ165" s="32"/>
      <c r="IA165" s="32"/>
      <c r="IB165" s="32"/>
      <c r="IC165" s="32"/>
      <c r="ID165" s="32"/>
      <c r="IE165" s="32"/>
      <c r="IF165" s="32"/>
      <c r="IG165" s="32"/>
      <c r="IH165" s="32"/>
      <c r="II165" s="32"/>
      <c r="IJ165" s="32"/>
      <c r="IK165" s="32"/>
      <c r="IL165" s="32"/>
      <c r="IM165" s="32"/>
      <c r="IN165" s="32"/>
      <c r="IO165" s="32"/>
      <c r="IP165" s="32"/>
      <c r="IQ165" s="32"/>
      <c r="IR165" s="32"/>
      <c r="IS165" s="32"/>
      <c r="IT165" s="32"/>
      <c r="IU165" s="32"/>
      <c r="IV165" s="32"/>
    </row>
    <row r="166" spans="1:25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O166" s="32"/>
      <c r="EP166" s="32"/>
      <c r="EQ166" s="32"/>
      <c r="ER166" s="32"/>
      <c r="ES166" s="32"/>
      <c r="ET166" s="32"/>
      <c r="EU166" s="32"/>
      <c r="EV166" s="32"/>
      <c r="EW166" s="32"/>
      <c r="EX166" s="32"/>
      <c r="EY166" s="32"/>
      <c r="EZ166" s="32"/>
      <c r="FA166" s="32"/>
      <c r="FB166" s="32"/>
      <c r="FC166" s="32"/>
      <c r="FD166" s="32"/>
      <c r="FE166" s="32"/>
      <c r="FF166" s="32"/>
      <c r="FG166" s="32"/>
      <c r="FH166" s="32"/>
      <c r="FI166" s="32"/>
      <c r="FJ166" s="32"/>
      <c r="FK166" s="32"/>
      <c r="FL166" s="32"/>
      <c r="FM166" s="32"/>
      <c r="FN166" s="32"/>
      <c r="FO166" s="32"/>
      <c r="FP166" s="32"/>
      <c r="FQ166" s="32"/>
      <c r="FR166" s="32"/>
      <c r="FS166" s="32"/>
      <c r="FT166" s="32"/>
      <c r="FU166" s="32"/>
      <c r="FV166" s="32"/>
      <c r="FW166" s="32"/>
      <c r="FX166" s="32"/>
      <c r="FY166" s="32"/>
      <c r="FZ166" s="32"/>
      <c r="GA166" s="32"/>
      <c r="GB166" s="32"/>
      <c r="GC166" s="32"/>
      <c r="GD166" s="32"/>
      <c r="GE166" s="32"/>
      <c r="GF166" s="32"/>
      <c r="GG166" s="32"/>
      <c r="GH166" s="32"/>
      <c r="GI166" s="32"/>
      <c r="GJ166" s="32"/>
      <c r="GK166" s="32"/>
      <c r="GL166" s="32"/>
      <c r="GM166" s="32"/>
      <c r="GN166" s="32"/>
      <c r="GO166" s="32"/>
      <c r="GP166" s="32"/>
      <c r="GQ166" s="32"/>
      <c r="GR166" s="32"/>
      <c r="GS166" s="32"/>
      <c r="GT166" s="32"/>
      <c r="GU166" s="32"/>
      <c r="GV166" s="32"/>
      <c r="GW166" s="32"/>
      <c r="GX166" s="32"/>
      <c r="GY166" s="32"/>
      <c r="GZ166" s="32"/>
      <c r="HA166" s="32"/>
      <c r="HB166" s="32"/>
      <c r="HC166" s="32"/>
      <c r="HD166" s="32"/>
      <c r="HE166" s="32"/>
      <c r="HF166" s="32"/>
      <c r="HG166" s="32"/>
      <c r="HH166" s="32"/>
      <c r="HI166" s="32"/>
      <c r="HJ166" s="32"/>
      <c r="HK166" s="32"/>
      <c r="HL166" s="32"/>
      <c r="HM166" s="32"/>
      <c r="HN166" s="32"/>
      <c r="HO166" s="32"/>
      <c r="HP166" s="32"/>
      <c r="HQ166" s="32"/>
      <c r="HR166" s="32"/>
      <c r="HS166" s="32"/>
      <c r="HT166" s="32"/>
      <c r="HU166" s="32"/>
      <c r="HV166" s="32"/>
      <c r="HW166" s="32"/>
      <c r="HX166" s="32"/>
      <c r="HY166" s="32"/>
      <c r="HZ166" s="32"/>
      <c r="IA166" s="32"/>
      <c r="IB166" s="32"/>
      <c r="IC166" s="32"/>
      <c r="ID166" s="32"/>
      <c r="IE166" s="32"/>
      <c r="IF166" s="32"/>
      <c r="IG166" s="32"/>
      <c r="IH166" s="32"/>
      <c r="II166" s="32"/>
      <c r="IJ166" s="32"/>
      <c r="IK166" s="32"/>
      <c r="IL166" s="32"/>
      <c r="IM166" s="32"/>
      <c r="IN166" s="32"/>
      <c r="IO166" s="32"/>
      <c r="IP166" s="32"/>
      <c r="IQ166" s="32"/>
      <c r="IR166" s="32"/>
      <c r="IS166" s="32"/>
      <c r="IT166" s="32"/>
      <c r="IU166" s="32"/>
      <c r="IV166" s="32"/>
    </row>
    <row r="167" spans="1:256">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c r="FX167" s="32"/>
      <c r="FY167" s="32"/>
      <c r="FZ167" s="32"/>
      <c r="GA167" s="32"/>
      <c r="GB167" s="32"/>
      <c r="GC167" s="32"/>
      <c r="GD167" s="32"/>
      <c r="GE167" s="32"/>
      <c r="GF167" s="32"/>
      <c r="GG167" s="32"/>
      <c r="GH167" s="32"/>
      <c r="GI167" s="32"/>
      <c r="GJ167" s="32"/>
      <c r="GK167" s="32"/>
      <c r="GL167" s="32"/>
      <c r="GM167" s="32"/>
      <c r="GN167" s="32"/>
      <c r="GO167" s="32"/>
      <c r="GP167" s="32"/>
      <c r="GQ167" s="32"/>
      <c r="GR167" s="32"/>
      <c r="GS167" s="32"/>
      <c r="GT167" s="32"/>
      <c r="GU167" s="32"/>
      <c r="GV167" s="32"/>
      <c r="GW167" s="32"/>
      <c r="GX167" s="32"/>
      <c r="GY167" s="32"/>
      <c r="GZ167" s="32"/>
      <c r="HA167" s="32"/>
      <c r="HB167" s="32"/>
      <c r="HC167" s="32"/>
      <c r="HD167" s="32"/>
      <c r="HE167" s="32"/>
      <c r="HF167" s="32"/>
      <c r="HG167" s="32"/>
      <c r="HH167" s="32"/>
      <c r="HI167" s="32"/>
      <c r="HJ167" s="32"/>
      <c r="HK167" s="32"/>
      <c r="HL167" s="32"/>
      <c r="HM167" s="32"/>
      <c r="HN167" s="32"/>
      <c r="HO167" s="32"/>
      <c r="HP167" s="32"/>
      <c r="HQ167" s="32"/>
      <c r="HR167" s="32"/>
      <c r="HS167" s="32"/>
      <c r="HT167" s="32"/>
      <c r="HU167" s="32"/>
      <c r="HV167" s="32"/>
      <c r="HW167" s="32"/>
      <c r="HX167" s="32"/>
      <c r="HY167" s="32"/>
      <c r="HZ167" s="32"/>
      <c r="IA167" s="32"/>
      <c r="IB167" s="32"/>
      <c r="IC167" s="32"/>
      <c r="ID167" s="32"/>
      <c r="IE167" s="32"/>
      <c r="IF167" s="32"/>
      <c r="IG167" s="32"/>
      <c r="IH167" s="32"/>
      <c r="II167" s="32"/>
      <c r="IJ167" s="32"/>
      <c r="IK167" s="32"/>
      <c r="IL167" s="32"/>
      <c r="IM167" s="32"/>
      <c r="IN167" s="32"/>
      <c r="IO167" s="32"/>
      <c r="IP167" s="32"/>
      <c r="IQ167" s="32"/>
      <c r="IR167" s="32"/>
      <c r="IS167" s="32"/>
      <c r="IT167" s="32"/>
      <c r="IU167" s="32"/>
      <c r="IV167" s="32"/>
    </row>
    <row r="168" spans="1:256">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O168" s="32"/>
      <c r="EP168" s="32"/>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c r="FX168" s="32"/>
      <c r="FY168" s="32"/>
      <c r="FZ168" s="32"/>
      <c r="GA168" s="32"/>
      <c r="GB168" s="32"/>
      <c r="GC168" s="32"/>
      <c r="GD168" s="32"/>
      <c r="GE168" s="32"/>
      <c r="GF168" s="32"/>
      <c r="GG168" s="32"/>
      <c r="GH168" s="32"/>
      <c r="GI168" s="32"/>
      <c r="GJ168" s="32"/>
      <c r="GK168" s="32"/>
      <c r="GL168" s="32"/>
      <c r="GM168" s="32"/>
      <c r="GN168" s="32"/>
      <c r="GO168" s="32"/>
      <c r="GP168" s="32"/>
      <c r="GQ168" s="32"/>
      <c r="GR168" s="32"/>
      <c r="GS168" s="32"/>
      <c r="GT168" s="32"/>
      <c r="GU168" s="32"/>
      <c r="GV168" s="32"/>
      <c r="GW168" s="32"/>
      <c r="GX168" s="32"/>
      <c r="GY168" s="32"/>
      <c r="GZ168" s="32"/>
      <c r="HA168" s="32"/>
      <c r="HB168" s="32"/>
      <c r="HC168" s="32"/>
      <c r="HD168" s="32"/>
      <c r="HE168" s="32"/>
      <c r="HF168" s="32"/>
      <c r="HG168" s="32"/>
      <c r="HH168" s="32"/>
      <c r="HI168" s="32"/>
      <c r="HJ168" s="32"/>
      <c r="HK168" s="32"/>
      <c r="HL168" s="32"/>
      <c r="HM168" s="32"/>
      <c r="HN168" s="32"/>
      <c r="HO168" s="32"/>
      <c r="HP168" s="32"/>
      <c r="HQ168" s="32"/>
      <c r="HR168" s="32"/>
      <c r="HS168" s="32"/>
      <c r="HT168" s="32"/>
      <c r="HU168" s="32"/>
      <c r="HV168" s="32"/>
      <c r="HW168" s="32"/>
      <c r="HX168" s="32"/>
      <c r="HY168" s="32"/>
      <c r="HZ168" s="32"/>
      <c r="IA168" s="32"/>
      <c r="IB168" s="32"/>
      <c r="IC168" s="32"/>
      <c r="ID168" s="32"/>
      <c r="IE168" s="32"/>
      <c r="IF168" s="32"/>
      <c r="IG168" s="32"/>
      <c r="IH168" s="32"/>
      <c r="II168" s="32"/>
      <c r="IJ168" s="32"/>
      <c r="IK168" s="32"/>
      <c r="IL168" s="32"/>
      <c r="IM168" s="32"/>
      <c r="IN168" s="32"/>
      <c r="IO168" s="32"/>
      <c r="IP168" s="32"/>
      <c r="IQ168" s="32"/>
      <c r="IR168" s="32"/>
      <c r="IS168" s="32"/>
      <c r="IT168" s="32"/>
      <c r="IU168" s="32"/>
      <c r="IV168" s="32"/>
    </row>
    <row r="169" spans="1:256">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O169" s="32"/>
      <c r="EP169" s="32"/>
      <c r="EQ169" s="32"/>
      <c r="ER169" s="32"/>
      <c r="ES169" s="32"/>
      <c r="ET169" s="32"/>
      <c r="EU169" s="32"/>
      <c r="EV169" s="32"/>
      <c r="EW169" s="32"/>
      <c r="EX169" s="32"/>
      <c r="EY169" s="32"/>
      <c r="EZ169" s="32"/>
      <c r="FA169" s="32"/>
      <c r="FB169" s="32"/>
      <c r="FC169" s="32"/>
      <c r="FD169" s="32"/>
      <c r="FE169" s="32"/>
      <c r="FF169" s="32"/>
      <c r="FG169" s="32"/>
      <c r="FH169" s="32"/>
      <c r="FI169" s="32"/>
      <c r="FJ169" s="32"/>
      <c r="FK169" s="32"/>
      <c r="FL169" s="32"/>
      <c r="FM169" s="32"/>
      <c r="FN169" s="32"/>
      <c r="FO169" s="32"/>
      <c r="FP169" s="32"/>
      <c r="FQ169" s="32"/>
      <c r="FR169" s="32"/>
      <c r="FS169" s="32"/>
      <c r="FT169" s="32"/>
      <c r="FU169" s="32"/>
      <c r="FV169" s="32"/>
      <c r="FW169" s="32"/>
      <c r="FX169" s="32"/>
      <c r="FY169" s="32"/>
      <c r="FZ169" s="32"/>
      <c r="GA169" s="32"/>
      <c r="GB169" s="32"/>
      <c r="GC169" s="32"/>
      <c r="GD169" s="32"/>
      <c r="GE169" s="32"/>
      <c r="GF169" s="32"/>
      <c r="GG169" s="32"/>
      <c r="GH169" s="32"/>
      <c r="GI169" s="32"/>
      <c r="GJ169" s="32"/>
      <c r="GK169" s="32"/>
      <c r="GL169" s="32"/>
      <c r="GM169" s="32"/>
      <c r="GN169" s="32"/>
      <c r="GO169" s="32"/>
      <c r="GP169" s="32"/>
      <c r="GQ169" s="32"/>
      <c r="GR169" s="32"/>
      <c r="GS169" s="32"/>
      <c r="GT169" s="32"/>
      <c r="GU169" s="32"/>
      <c r="GV169" s="32"/>
      <c r="GW169" s="32"/>
      <c r="GX169" s="32"/>
      <c r="GY169" s="32"/>
      <c r="GZ169" s="32"/>
      <c r="HA169" s="32"/>
      <c r="HB169" s="32"/>
      <c r="HC169" s="32"/>
      <c r="HD169" s="32"/>
      <c r="HE169" s="32"/>
      <c r="HF169" s="32"/>
      <c r="HG169" s="32"/>
      <c r="HH169" s="32"/>
      <c r="HI169" s="32"/>
      <c r="HJ169" s="32"/>
      <c r="HK169" s="32"/>
      <c r="HL169" s="32"/>
      <c r="HM169" s="32"/>
      <c r="HN169" s="32"/>
      <c r="HO169" s="32"/>
      <c r="HP169" s="32"/>
      <c r="HQ169" s="32"/>
      <c r="HR169" s="32"/>
      <c r="HS169" s="32"/>
      <c r="HT169" s="32"/>
      <c r="HU169" s="32"/>
      <c r="HV169" s="32"/>
      <c r="HW169" s="32"/>
      <c r="HX169" s="32"/>
      <c r="HY169" s="32"/>
      <c r="HZ169" s="32"/>
      <c r="IA169" s="32"/>
      <c r="IB169" s="32"/>
      <c r="IC169" s="32"/>
      <c r="ID169" s="32"/>
      <c r="IE169" s="32"/>
      <c r="IF169" s="32"/>
      <c r="IG169" s="32"/>
      <c r="IH169" s="32"/>
      <c r="II169" s="32"/>
      <c r="IJ169" s="32"/>
      <c r="IK169" s="32"/>
      <c r="IL169" s="32"/>
      <c r="IM169" s="32"/>
      <c r="IN169" s="32"/>
      <c r="IO169" s="32"/>
      <c r="IP169" s="32"/>
      <c r="IQ169" s="32"/>
      <c r="IR169" s="32"/>
      <c r="IS169" s="32"/>
      <c r="IT169" s="32"/>
      <c r="IU169" s="32"/>
      <c r="IV169" s="32"/>
    </row>
    <row r="170" spans="1:256">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O170" s="32"/>
      <c r="EP170" s="32"/>
      <c r="EQ170" s="32"/>
      <c r="ER170" s="32"/>
      <c r="ES170" s="32"/>
      <c r="ET170" s="32"/>
      <c r="EU170" s="32"/>
      <c r="EV170" s="32"/>
      <c r="EW170" s="32"/>
      <c r="EX170" s="32"/>
      <c r="EY170" s="32"/>
      <c r="EZ170" s="32"/>
      <c r="FA170" s="32"/>
      <c r="FB170" s="32"/>
      <c r="FC170" s="32"/>
      <c r="FD170" s="32"/>
      <c r="FE170" s="32"/>
      <c r="FF170" s="32"/>
      <c r="FG170" s="32"/>
      <c r="FH170" s="32"/>
      <c r="FI170" s="32"/>
      <c r="FJ170" s="32"/>
      <c r="FK170" s="32"/>
      <c r="FL170" s="32"/>
      <c r="FM170" s="32"/>
      <c r="FN170" s="32"/>
      <c r="FO170" s="32"/>
      <c r="FP170" s="32"/>
      <c r="FQ170" s="32"/>
      <c r="FR170" s="32"/>
      <c r="FS170" s="32"/>
      <c r="FT170" s="32"/>
      <c r="FU170" s="32"/>
      <c r="FV170" s="32"/>
      <c r="FW170" s="32"/>
      <c r="FX170" s="32"/>
      <c r="FY170" s="32"/>
      <c r="FZ170" s="32"/>
      <c r="GA170" s="32"/>
      <c r="GB170" s="32"/>
      <c r="GC170" s="32"/>
      <c r="GD170" s="32"/>
      <c r="GE170" s="32"/>
      <c r="GF170" s="32"/>
      <c r="GG170" s="32"/>
      <c r="GH170" s="32"/>
      <c r="GI170" s="32"/>
      <c r="GJ170" s="32"/>
      <c r="GK170" s="32"/>
      <c r="GL170" s="32"/>
      <c r="GM170" s="32"/>
      <c r="GN170" s="32"/>
      <c r="GO170" s="32"/>
      <c r="GP170" s="32"/>
      <c r="GQ170" s="32"/>
      <c r="GR170" s="32"/>
      <c r="GS170" s="32"/>
      <c r="GT170" s="32"/>
      <c r="GU170" s="32"/>
      <c r="GV170" s="32"/>
      <c r="GW170" s="32"/>
      <c r="GX170" s="32"/>
      <c r="GY170" s="32"/>
      <c r="GZ170" s="32"/>
      <c r="HA170" s="32"/>
      <c r="HB170" s="32"/>
      <c r="HC170" s="32"/>
      <c r="HD170" s="32"/>
      <c r="HE170" s="32"/>
      <c r="HF170" s="32"/>
      <c r="HG170" s="32"/>
      <c r="HH170" s="32"/>
      <c r="HI170" s="32"/>
      <c r="HJ170" s="32"/>
      <c r="HK170" s="32"/>
      <c r="HL170" s="32"/>
      <c r="HM170" s="32"/>
      <c r="HN170" s="32"/>
      <c r="HO170" s="32"/>
      <c r="HP170" s="32"/>
      <c r="HQ170" s="32"/>
      <c r="HR170" s="32"/>
      <c r="HS170" s="32"/>
      <c r="HT170" s="32"/>
      <c r="HU170" s="32"/>
      <c r="HV170" s="32"/>
      <c r="HW170" s="32"/>
      <c r="HX170" s="32"/>
      <c r="HY170" s="32"/>
      <c r="HZ170" s="32"/>
      <c r="IA170" s="32"/>
      <c r="IB170" s="32"/>
      <c r="IC170" s="32"/>
      <c r="ID170" s="32"/>
      <c r="IE170" s="32"/>
      <c r="IF170" s="32"/>
      <c r="IG170" s="32"/>
      <c r="IH170" s="32"/>
      <c r="II170" s="32"/>
      <c r="IJ170" s="32"/>
      <c r="IK170" s="32"/>
      <c r="IL170" s="32"/>
      <c r="IM170" s="32"/>
      <c r="IN170" s="32"/>
      <c r="IO170" s="32"/>
      <c r="IP170" s="32"/>
      <c r="IQ170" s="32"/>
      <c r="IR170" s="32"/>
      <c r="IS170" s="32"/>
      <c r="IT170" s="32"/>
      <c r="IU170" s="32"/>
      <c r="IV170" s="32"/>
    </row>
    <row r="171" spans="1:256">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O171" s="32"/>
      <c r="EP171" s="32"/>
      <c r="EQ171" s="32"/>
      <c r="ER171" s="32"/>
      <c r="ES171" s="32"/>
      <c r="ET171" s="32"/>
      <c r="EU171" s="32"/>
      <c r="EV171" s="32"/>
      <c r="EW171" s="32"/>
      <c r="EX171" s="32"/>
      <c r="EY171" s="32"/>
      <c r="EZ171" s="32"/>
      <c r="FA171" s="32"/>
      <c r="FB171" s="32"/>
      <c r="FC171" s="32"/>
      <c r="FD171" s="32"/>
      <c r="FE171" s="32"/>
      <c r="FF171" s="32"/>
      <c r="FG171" s="32"/>
      <c r="FH171" s="32"/>
      <c r="FI171" s="32"/>
      <c r="FJ171" s="32"/>
      <c r="FK171" s="32"/>
      <c r="FL171" s="32"/>
      <c r="FM171" s="32"/>
      <c r="FN171" s="32"/>
      <c r="FO171" s="32"/>
      <c r="FP171" s="32"/>
      <c r="FQ171" s="32"/>
      <c r="FR171" s="32"/>
      <c r="FS171" s="32"/>
      <c r="FT171" s="32"/>
      <c r="FU171" s="32"/>
      <c r="FV171" s="32"/>
      <c r="FW171" s="32"/>
      <c r="FX171" s="32"/>
      <c r="FY171" s="32"/>
      <c r="FZ171" s="32"/>
      <c r="GA171" s="32"/>
      <c r="GB171" s="32"/>
      <c r="GC171" s="32"/>
      <c r="GD171" s="32"/>
      <c r="GE171" s="32"/>
      <c r="GF171" s="32"/>
      <c r="GG171" s="32"/>
      <c r="GH171" s="32"/>
      <c r="GI171" s="32"/>
      <c r="GJ171" s="32"/>
      <c r="GK171" s="32"/>
      <c r="GL171" s="32"/>
      <c r="GM171" s="32"/>
      <c r="GN171" s="32"/>
      <c r="GO171" s="32"/>
      <c r="GP171" s="32"/>
      <c r="GQ171" s="32"/>
      <c r="GR171" s="32"/>
      <c r="GS171" s="32"/>
      <c r="GT171" s="32"/>
      <c r="GU171" s="32"/>
      <c r="GV171" s="32"/>
      <c r="GW171" s="32"/>
      <c r="GX171" s="32"/>
      <c r="GY171" s="32"/>
      <c r="GZ171" s="32"/>
      <c r="HA171" s="32"/>
      <c r="HB171" s="32"/>
      <c r="HC171" s="32"/>
      <c r="HD171" s="32"/>
      <c r="HE171" s="32"/>
      <c r="HF171" s="32"/>
      <c r="HG171" s="32"/>
      <c r="HH171" s="32"/>
      <c r="HI171" s="32"/>
      <c r="HJ171" s="32"/>
      <c r="HK171" s="32"/>
      <c r="HL171" s="32"/>
      <c r="HM171" s="32"/>
      <c r="HN171" s="32"/>
      <c r="HO171" s="32"/>
      <c r="HP171" s="32"/>
      <c r="HQ171" s="32"/>
      <c r="HR171" s="32"/>
      <c r="HS171" s="32"/>
      <c r="HT171" s="32"/>
      <c r="HU171" s="32"/>
      <c r="HV171" s="32"/>
      <c r="HW171" s="32"/>
      <c r="HX171" s="32"/>
      <c r="HY171" s="32"/>
      <c r="HZ171" s="32"/>
      <c r="IA171" s="32"/>
      <c r="IB171" s="32"/>
      <c r="IC171" s="32"/>
      <c r="ID171" s="32"/>
      <c r="IE171" s="32"/>
      <c r="IF171" s="32"/>
      <c r="IG171" s="32"/>
      <c r="IH171" s="32"/>
      <c r="II171" s="32"/>
      <c r="IJ171" s="32"/>
      <c r="IK171" s="32"/>
      <c r="IL171" s="32"/>
      <c r="IM171" s="32"/>
      <c r="IN171" s="32"/>
      <c r="IO171" s="32"/>
      <c r="IP171" s="32"/>
      <c r="IQ171" s="32"/>
      <c r="IR171" s="32"/>
      <c r="IS171" s="32"/>
      <c r="IT171" s="32"/>
      <c r="IU171" s="32"/>
      <c r="IV171" s="32"/>
    </row>
    <row r="172" spans="1:256">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O172" s="32"/>
      <c r="EP172" s="32"/>
      <c r="EQ172" s="32"/>
      <c r="ER172" s="32"/>
      <c r="ES172" s="32"/>
      <c r="ET172" s="32"/>
      <c r="EU172" s="32"/>
      <c r="EV172" s="32"/>
      <c r="EW172" s="32"/>
      <c r="EX172" s="32"/>
      <c r="EY172" s="32"/>
      <c r="EZ172" s="32"/>
      <c r="FA172" s="32"/>
      <c r="FB172" s="32"/>
      <c r="FC172" s="32"/>
      <c r="FD172" s="32"/>
      <c r="FE172" s="32"/>
      <c r="FF172" s="32"/>
      <c r="FG172" s="32"/>
      <c r="FH172" s="32"/>
      <c r="FI172" s="32"/>
      <c r="FJ172" s="32"/>
      <c r="FK172" s="32"/>
      <c r="FL172" s="32"/>
      <c r="FM172" s="32"/>
      <c r="FN172" s="32"/>
      <c r="FO172" s="32"/>
      <c r="FP172" s="32"/>
      <c r="FQ172" s="32"/>
      <c r="FR172" s="32"/>
      <c r="FS172" s="32"/>
      <c r="FT172" s="32"/>
      <c r="FU172" s="32"/>
      <c r="FV172" s="32"/>
      <c r="FW172" s="32"/>
      <c r="FX172" s="32"/>
      <c r="FY172" s="32"/>
      <c r="FZ172" s="32"/>
      <c r="GA172" s="32"/>
      <c r="GB172" s="32"/>
      <c r="GC172" s="32"/>
      <c r="GD172" s="32"/>
      <c r="GE172" s="32"/>
      <c r="GF172" s="32"/>
      <c r="GG172" s="32"/>
      <c r="GH172" s="32"/>
      <c r="GI172" s="32"/>
      <c r="GJ172" s="32"/>
      <c r="GK172" s="32"/>
      <c r="GL172" s="32"/>
      <c r="GM172" s="32"/>
      <c r="GN172" s="32"/>
      <c r="GO172" s="32"/>
      <c r="GP172" s="32"/>
      <c r="GQ172" s="32"/>
      <c r="GR172" s="32"/>
      <c r="GS172" s="32"/>
      <c r="GT172" s="32"/>
      <c r="GU172" s="32"/>
      <c r="GV172" s="32"/>
      <c r="GW172" s="32"/>
      <c r="GX172" s="32"/>
      <c r="GY172" s="32"/>
      <c r="GZ172" s="32"/>
      <c r="HA172" s="32"/>
      <c r="HB172" s="32"/>
      <c r="HC172" s="32"/>
      <c r="HD172" s="32"/>
      <c r="HE172" s="32"/>
      <c r="HF172" s="32"/>
      <c r="HG172" s="32"/>
      <c r="HH172" s="32"/>
      <c r="HI172" s="32"/>
      <c r="HJ172" s="32"/>
      <c r="HK172" s="32"/>
      <c r="HL172" s="32"/>
      <c r="HM172" s="32"/>
      <c r="HN172" s="32"/>
      <c r="HO172" s="32"/>
      <c r="HP172" s="32"/>
      <c r="HQ172" s="32"/>
      <c r="HR172" s="32"/>
      <c r="HS172" s="32"/>
      <c r="HT172" s="32"/>
      <c r="HU172" s="32"/>
      <c r="HV172" s="32"/>
      <c r="HW172" s="32"/>
      <c r="HX172" s="32"/>
      <c r="HY172" s="32"/>
      <c r="HZ172" s="32"/>
      <c r="IA172" s="32"/>
      <c r="IB172" s="32"/>
      <c r="IC172" s="32"/>
      <c r="ID172" s="32"/>
      <c r="IE172" s="32"/>
      <c r="IF172" s="32"/>
      <c r="IG172" s="32"/>
      <c r="IH172" s="32"/>
      <c r="II172" s="32"/>
      <c r="IJ172" s="32"/>
      <c r="IK172" s="32"/>
      <c r="IL172" s="32"/>
      <c r="IM172" s="32"/>
      <c r="IN172" s="32"/>
      <c r="IO172" s="32"/>
      <c r="IP172" s="32"/>
      <c r="IQ172" s="32"/>
      <c r="IR172" s="32"/>
      <c r="IS172" s="32"/>
      <c r="IT172" s="32"/>
      <c r="IU172" s="32"/>
      <c r="IV172" s="32"/>
    </row>
    <row r="173" spans="1:256">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c r="EW173" s="32"/>
      <c r="EX173" s="32"/>
      <c r="EY173" s="32"/>
      <c r="EZ173" s="32"/>
      <c r="FA173" s="32"/>
      <c r="FB173" s="32"/>
      <c r="FC173" s="32"/>
      <c r="FD173" s="32"/>
      <c r="FE173" s="32"/>
      <c r="FF173" s="32"/>
      <c r="FG173" s="32"/>
      <c r="FH173" s="32"/>
      <c r="FI173" s="32"/>
      <c r="FJ173" s="32"/>
      <c r="FK173" s="32"/>
      <c r="FL173" s="32"/>
      <c r="FM173" s="32"/>
      <c r="FN173" s="32"/>
      <c r="FO173" s="32"/>
      <c r="FP173" s="32"/>
      <c r="FQ173" s="32"/>
      <c r="FR173" s="32"/>
      <c r="FS173" s="32"/>
      <c r="FT173" s="32"/>
      <c r="FU173" s="32"/>
      <c r="FV173" s="32"/>
      <c r="FW173" s="32"/>
      <c r="FX173" s="32"/>
      <c r="FY173" s="32"/>
      <c r="FZ173" s="32"/>
      <c r="GA173" s="32"/>
      <c r="GB173" s="32"/>
      <c r="GC173" s="32"/>
      <c r="GD173" s="32"/>
      <c r="GE173" s="32"/>
      <c r="GF173" s="32"/>
      <c r="GG173" s="32"/>
      <c r="GH173" s="32"/>
      <c r="GI173" s="32"/>
      <c r="GJ173" s="32"/>
      <c r="GK173" s="32"/>
      <c r="GL173" s="32"/>
      <c r="GM173" s="32"/>
      <c r="GN173" s="32"/>
      <c r="GO173" s="32"/>
      <c r="GP173" s="32"/>
      <c r="GQ173" s="32"/>
      <c r="GR173" s="32"/>
      <c r="GS173" s="32"/>
      <c r="GT173" s="32"/>
      <c r="GU173" s="32"/>
      <c r="GV173" s="32"/>
      <c r="GW173" s="32"/>
      <c r="GX173" s="32"/>
      <c r="GY173" s="32"/>
      <c r="GZ173" s="32"/>
      <c r="HA173" s="32"/>
      <c r="HB173" s="32"/>
      <c r="HC173" s="32"/>
      <c r="HD173" s="32"/>
      <c r="HE173" s="32"/>
      <c r="HF173" s="32"/>
      <c r="HG173" s="32"/>
      <c r="HH173" s="32"/>
      <c r="HI173" s="32"/>
      <c r="HJ173" s="32"/>
      <c r="HK173" s="32"/>
      <c r="HL173" s="32"/>
      <c r="HM173" s="32"/>
      <c r="HN173" s="32"/>
      <c r="HO173" s="32"/>
      <c r="HP173" s="32"/>
      <c r="HQ173" s="32"/>
      <c r="HR173" s="32"/>
      <c r="HS173" s="32"/>
      <c r="HT173" s="32"/>
      <c r="HU173" s="32"/>
      <c r="HV173" s="32"/>
      <c r="HW173" s="32"/>
      <c r="HX173" s="32"/>
      <c r="HY173" s="32"/>
      <c r="HZ173" s="32"/>
      <c r="IA173" s="32"/>
      <c r="IB173" s="32"/>
      <c r="IC173" s="32"/>
      <c r="ID173" s="32"/>
      <c r="IE173" s="32"/>
      <c r="IF173" s="32"/>
      <c r="IG173" s="32"/>
      <c r="IH173" s="32"/>
      <c r="II173" s="32"/>
      <c r="IJ173" s="32"/>
      <c r="IK173" s="32"/>
      <c r="IL173" s="32"/>
      <c r="IM173" s="32"/>
      <c r="IN173" s="32"/>
      <c r="IO173" s="32"/>
      <c r="IP173" s="32"/>
      <c r="IQ173" s="32"/>
      <c r="IR173" s="32"/>
      <c r="IS173" s="32"/>
      <c r="IT173" s="32"/>
      <c r="IU173" s="32"/>
      <c r="IV173" s="32"/>
    </row>
    <row r="174" spans="1:256">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O174" s="32"/>
      <c r="EP174" s="32"/>
      <c r="EQ174" s="32"/>
      <c r="ER174" s="32"/>
      <c r="ES174" s="32"/>
      <c r="ET174" s="32"/>
      <c r="EU174" s="32"/>
      <c r="EV174" s="32"/>
      <c r="EW174" s="32"/>
      <c r="EX174" s="32"/>
      <c r="EY174" s="32"/>
      <c r="EZ174" s="32"/>
      <c r="FA174" s="32"/>
      <c r="FB174" s="32"/>
      <c r="FC174" s="32"/>
      <c r="FD174" s="32"/>
      <c r="FE174" s="32"/>
      <c r="FF174" s="32"/>
      <c r="FG174" s="32"/>
      <c r="FH174" s="32"/>
      <c r="FI174" s="32"/>
      <c r="FJ174" s="32"/>
      <c r="FK174" s="32"/>
      <c r="FL174" s="32"/>
      <c r="FM174" s="32"/>
      <c r="FN174" s="32"/>
      <c r="FO174" s="32"/>
      <c r="FP174" s="32"/>
      <c r="FQ174" s="32"/>
      <c r="FR174" s="32"/>
      <c r="FS174" s="32"/>
      <c r="FT174" s="32"/>
      <c r="FU174" s="32"/>
      <c r="FV174" s="32"/>
      <c r="FW174" s="32"/>
      <c r="FX174" s="32"/>
      <c r="FY174" s="32"/>
      <c r="FZ174" s="32"/>
      <c r="GA174" s="32"/>
      <c r="GB174" s="32"/>
      <c r="GC174" s="32"/>
      <c r="GD174" s="32"/>
      <c r="GE174" s="32"/>
      <c r="GF174" s="32"/>
      <c r="GG174" s="32"/>
      <c r="GH174" s="32"/>
      <c r="GI174" s="32"/>
      <c r="GJ174" s="32"/>
      <c r="GK174" s="32"/>
      <c r="GL174" s="32"/>
      <c r="GM174" s="32"/>
      <c r="GN174" s="32"/>
      <c r="GO174" s="32"/>
      <c r="GP174" s="32"/>
      <c r="GQ174" s="32"/>
      <c r="GR174" s="32"/>
      <c r="GS174" s="32"/>
      <c r="GT174" s="32"/>
      <c r="GU174" s="32"/>
      <c r="GV174" s="32"/>
      <c r="GW174" s="32"/>
      <c r="GX174" s="32"/>
      <c r="GY174" s="32"/>
      <c r="GZ174" s="32"/>
      <c r="HA174" s="32"/>
      <c r="HB174" s="32"/>
      <c r="HC174" s="32"/>
      <c r="HD174" s="32"/>
      <c r="HE174" s="32"/>
      <c r="HF174" s="32"/>
      <c r="HG174" s="32"/>
      <c r="HH174" s="32"/>
      <c r="HI174" s="32"/>
      <c r="HJ174" s="32"/>
      <c r="HK174" s="32"/>
      <c r="HL174" s="32"/>
      <c r="HM174" s="32"/>
      <c r="HN174" s="32"/>
      <c r="HO174" s="32"/>
      <c r="HP174" s="32"/>
      <c r="HQ174" s="32"/>
      <c r="HR174" s="32"/>
      <c r="HS174" s="32"/>
      <c r="HT174" s="32"/>
      <c r="HU174" s="32"/>
      <c r="HV174" s="32"/>
      <c r="HW174" s="32"/>
      <c r="HX174" s="32"/>
      <c r="HY174" s="32"/>
      <c r="HZ174" s="32"/>
      <c r="IA174" s="32"/>
      <c r="IB174" s="32"/>
      <c r="IC174" s="32"/>
      <c r="ID174" s="32"/>
      <c r="IE174" s="32"/>
      <c r="IF174" s="32"/>
      <c r="IG174" s="32"/>
      <c r="IH174" s="32"/>
      <c r="II174" s="32"/>
      <c r="IJ174" s="32"/>
      <c r="IK174" s="32"/>
      <c r="IL174" s="32"/>
      <c r="IM174" s="32"/>
      <c r="IN174" s="32"/>
      <c r="IO174" s="32"/>
      <c r="IP174" s="32"/>
      <c r="IQ174" s="32"/>
      <c r="IR174" s="32"/>
      <c r="IS174" s="32"/>
      <c r="IT174" s="32"/>
      <c r="IU174" s="32"/>
      <c r="IV174" s="32"/>
    </row>
    <row r="175" spans="1:256">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O175" s="32"/>
      <c r="EP175" s="32"/>
      <c r="EQ175" s="32"/>
      <c r="ER175" s="32"/>
      <c r="ES175" s="32"/>
      <c r="ET175" s="32"/>
      <c r="EU175" s="32"/>
      <c r="EV175" s="32"/>
      <c r="EW175" s="32"/>
      <c r="EX175" s="32"/>
      <c r="EY175" s="32"/>
      <c r="EZ175" s="32"/>
      <c r="FA175" s="32"/>
      <c r="FB175" s="32"/>
      <c r="FC175" s="32"/>
      <c r="FD175" s="32"/>
      <c r="FE175" s="32"/>
      <c r="FF175" s="32"/>
      <c r="FG175" s="32"/>
      <c r="FH175" s="32"/>
      <c r="FI175" s="32"/>
      <c r="FJ175" s="32"/>
      <c r="FK175" s="32"/>
      <c r="FL175" s="32"/>
      <c r="FM175" s="32"/>
      <c r="FN175" s="32"/>
      <c r="FO175" s="32"/>
      <c r="FP175" s="32"/>
      <c r="FQ175" s="32"/>
      <c r="FR175" s="32"/>
      <c r="FS175" s="32"/>
      <c r="FT175" s="32"/>
      <c r="FU175" s="32"/>
      <c r="FV175" s="32"/>
      <c r="FW175" s="32"/>
      <c r="FX175" s="32"/>
      <c r="FY175" s="32"/>
      <c r="FZ175" s="32"/>
      <c r="GA175" s="32"/>
      <c r="GB175" s="32"/>
      <c r="GC175" s="32"/>
      <c r="GD175" s="32"/>
      <c r="GE175" s="32"/>
      <c r="GF175" s="32"/>
      <c r="GG175" s="32"/>
      <c r="GH175" s="32"/>
      <c r="GI175" s="32"/>
      <c r="GJ175" s="32"/>
      <c r="GK175" s="32"/>
      <c r="GL175" s="32"/>
      <c r="GM175" s="32"/>
      <c r="GN175" s="32"/>
      <c r="GO175" s="32"/>
      <c r="GP175" s="32"/>
      <c r="GQ175" s="32"/>
      <c r="GR175" s="32"/>
      <c r="GS175" s="32"/>
      <c r="GT175" s="32"/>
      <c r="GU175" s="32"/>
      <c r="GV175" s="32"/>
      <c r="GW175" s="32"/>
      <c r="GX175" s="32"/>
      <c r="GY175" s="32"/>
      <c r="GZ175" s="32"/>
      <c r="HA175" s="32"/>
      <c r="HB175" s="32"/>
      <c r="HC175" s="32"/>
      <c r="HD175" s="32"/>
      <c r="HE175" s="32"/>
      <c r="HF175" s="32"/>
      <c r="HG175" s="32"/>
      <c r="HH175" s="32"/>
      <c r="HI175" s="32"/>
      <c r="HJ175" s="32"/>
      <c r="HK175" s="32"/>
      <c r="HL175" s="32"/>
      <c r="HM175" s="32"/>
      <c r="HN175" s="32"/>
      <c r="HO175" s="32"/>
      <c r="HP175" s="32"/>
      <c r="HQ175" s="32"/>
      <c r="HR175" s="32"/>
      <c r="HS175" s="32"/>
      <c r="HT175" s="32"/>
      <c r="HU175" s="32"/>
      <c r="HV175" s="32"/>
      <c r="HW175" s="32"/>
      <c r="HX175" s="32"/>
      <c r="HY175" s="32"/>
      <c r="HZ175" s="32"/>
      <c r="IA175" s="32"/>
      <c r="IB175" s="32"/>
      <c r="IC175" s="32"/>
      <c r="ID175" s="32"/>
      <c r="IE175" s="32"/>
      <c r="IF175" s="32"/>
      <c r="IG175" s="32"/>
      <c r="IH175" s="32"/>
      <c r="II175" s="32"/>
      <c r="IJ175" s="32"/>
      <c r="IK175" s="32"/>
      <c r="IL175" s="32"/>
      <c r="IM175" s="32"/>
      <c r="IN175" s="32"/>
      <c r="IO175" s="32"/>
      <c r="IP175" s="32"/>
      <c r="IQ175" s="32"/>
      <c r="IR175" s="32"/>
      <c r="IS175" s="32"/>
      <c r="IT175" s="32"/>
      <c r="IU175" s="32"/>
      <c r="IV175" s="32"/>
    </row>
    <row r="176" spans="1:25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O176" s="32"/>
      <c r="EP176" s="32"/>
      <c r="EQ176" s="32"/>
      <c r="ER176" s="32"/>
      <c r="ES176" s="32"/>
      <c r="ET176" s="32"/>
      <c r="EU176" s="32"/>
      <c r="EV176" s="32"/>
      <c r="EW176" s="32"/>
      <c r="EX176" s="32"/>
      <c r="EY176" s="32"/>
      <c r="EZ176" s="32"/>
      <c r="FA176" s="32"/>
      <c r="FB176" s="32"/>
      <c r="FC176" s="32"/>
      <c r="FD176" s="32"/>
      <c r="FE176" s="32"/>
      <c r="FF176" s="32"/>
      <c r="FG176" s="32"/>
      <c r="FH176" s="32"/>
      <c r="FI176" s="32"/>
      <c r="FJ176" s="32"/>
      <c r="FK176" s="32"/>
      <c r="FL176" s="32"/>
      <c r="FM176" s="32"/>
      <c r="FN176" s="32"/>
      <c r="FO176" s="32"/>
      <c r="FP176" s="32"/>
      <c r="FQ176" s="32"/>
      <c r="FR176" s="32"/>
      <c r="FS176" s="32"/>
      <c r="FT176" s="32"/>
      <c r="FU176" s="32"/>
      <c r="FV176" s="32"/>
      <c r="FW176" s="32"/>
      <c r="FX176" s="32"/>
      <c r="FY176" s="32"/>
      <c r="FZ176" s="32"/>
      <c r="GA176" s="32"/>
      <c r="GB176" s="32"/>
      <c r="GC176" s="32"/>
      <c r="GD176" s="32"/>
      <c r="GE176" s="32"/>
      <c r="GF176" s="32"/>
      <c r="GG176" s="32"/>
      <c r="GH176" s="32"/>
      <c r="GI176" s="32"/>
      <c r="GJ176" s="32"/>
      <c r="GK176" s="32"/>
      <c r="GL176" s="32"/>
      <c r="GM176" s="32"/>
      <c r="GN176" s="32"/>
      <c r="GO176" s="32"/>
      <c r="GP176" s="32"/>
      <c r="GQ176" s="32"/>
      <c r="GR176" s="32"/>
      <c r="GS176" s="32"/>
      <c r="GT176" s="32"/>
      <c r="GU176" s="32"/>
      <c r="GV176" s="32"/>
      <c r="GW176" s="32"/>
      <c r="GX176" s="32"/>
      <c r="GY176" s="32"/>
      <c r="GZ176" s="32"/>
      <c r="HA176" s="32"/>
      <c r="HB176" s="32"/>
      <c r="HC176" s="32"/>
      <c r="HD176" s="32"/>
      <c r="HE176" s="32"/>
      <c r="HF176" s="32"/>
      <c r="HG176" s="32"/>
      <c r="HH176" s="32"/>
      <c r="HI176" s="32"/>
      <c r="HJ176" s="32"/>
      <c r="HK176" s="32"/>
      <c r="HL176" s="32"/>
      <c r="HM176" s="32"/>
      <c r="HN176" s="32"/>
      <c r="HO176" s="32"/>
      <c r="HP176" s="32"/>
      <c r="HQ176" s="32"/>
      <c r="HR176" s="32"/>
      <c r="HS176" s="32"/>
      <c r="HT176" s="32"/>
      <c r="HU176" s="32"/>
      <c r="HV176" s="32"/>
      <c r="HW176" s="32"/>
      <c r="HX176" s="32"/>
      <c r="HY176" s="32"/>
      <c r="HZ176" s="32"/>
      <c r="IA176" s="32"/>
      <c r="IB176" s="32"/>
      <c r="IC176" s="32"/>
      <c r="ID176" s="32"/>
      <c r="IE176" s="32"/>
      <c r="IF176" s="32"/>
      <c r="IG176" s="32"/>
      <c r="IH176" s="32"/>
      <c r="II176" s="32"/>
      <c r="IJ176" s="32"/>
      <c r="IK176" s="32"/>
      <c r="IL176" s="32"/>
      <c r="IM176" s="32"/>
      <c r="IN176" s="32"/>
      <c r="IO176" s="32"/>
      <c r="IP176" s="32"/>
      <c r="IQ176" s="32"/>
      <c r="IR176" s="32"/>
      <c r="IS176" s="32"/>
      <c r="IT176" s="32"/>
      <c r="IU176" s="32"/>
      <c r="IV176" s="32"/>
    </row>
    <row r="177" spans="1:256">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O177" s="32"/>
      <c r="EP177" s="32"/>
      <c r="EQ177" s="32"/>
      <c r="ER177" s="32"/>
      <c r="ES177" s="32"/>
      <c r="ET177" s="32"/>
      <c r="EU177" s="32"/>
      <c r="EV177" s="32"/>
      <c r="EW177" s="32"/>
      <c r="EX177" s="32"/>
      <c r="EY177" s="32"/>
      <c r="EZ177" s="32"/>
      <c r="FA177" s="32"/>
      <c r="FB177" s="32"/>
      <c r="FC177" s="32"/>
      <c r="FD177" s="32"/>
      <c r="FE177" s="32"/>
      <c r="FF177" s="32"/>
      <c r="FG177" s="32"/>
      <c r="FH177" s="32"/>
      <c r="FI177" s="32"/>
      <c r="FJ177" s="32"/>
      <c r="FK177" s="32"/>
      <c r="FL177" s="32"/>
      <c r="FM177" s="32"/>
      <c r="FN177" s="32"/>
      <c r="FO177" s="32"/>
      <c r="FP177" s="32"/>
      <c r="FQ177" s="32"/>
      <c r="FR177" s="32"/>
      <c r="FS177" s="32"/>
      <c r="FT177" s="32"/>
      <c r="FU177" s="32"/>
      <c r="FV177" s="32"/>
      <c r="FW177" s="32"/>
      <c r="FX177" s="32"/>
      <c r="FY177" s="32"/>
      <c r="FZ177" s="32"/>
      <c r="GA177" s="32"/>
      <c r="GB177" s="32"/>
      <c r="GC177" s="32"/>
      <c r="GD177" s="32"/>
      <c r="GE177" s="32"/>
      <c r="GF177" s="32"/>
      <c r="GG177" s="32"/>
      <c r="GH177" s="32"/>
      <c r="GI177" s="32"/>
      <c r="GJ177" s="32"/>
      <c r="GK177" s="32"/>
      <c r="GL177" s="32"/>
      <c r="GM177" s="32"/>
      <c r="GN177" s="32"/>
      <c r="GO177" s="32"/>
      <c r="GP177" s="32"/>
      <c r="GQ177" s="32"/>
      <c r="GR177" s="32"/>
      <c r="GS177" s="32"/>
      <c r="GT177" s="32"/>
      <c r="GU177" s="32"/>
      <c r="GV177" s="32"/>
      <c r="GW177" s="32"/>
      <c r="GX177" s="32"/>
      <c r="GY177" s="32"/>
      <c r="GZ177" s="32"/>
      <c r="HA177" s="32"/>
      <c r="HB177" s="32"/>
      <c r="HC177" s="32"/>
      <c r="HD177" s="32"/>
      <c r="HE177" s="32"/>
      <c r="HF177" s="32"/>
      <c r="HG177" s="32"/>
      <c r="HH177" s="32"/>
      <c r="HI177" s="32"/>
      <c r="HJ177" s="32"/>
      <c r="HK177" s="32"/>
      <c r="HL177" s="32"/>
      <c r="HM177" s="32"/>
      <c r="HN177" s="32"/>
      <c r="HO177" s="32"/>
      <c r="HP177" s="32"/>
      <c r="HQ177" s="32"/>
      <c r="HR177" s="32"/>
      <c r="HS177" s="32"/>
      <c r="HT177" s="32"/>
      <c r="HU177" s="32"/>
      <c r="HV177" s="32"/>
      <c r="HW177" s="32"/>
      <c r="HX177" s="32"/>
      <c r="HY177" s="32"/>
      <c r="HZ177" s="32"/>
      <c r="IA177" s="32"/>
      <c r="IB177" s="32"/>
      <c r="IC177" s="32"/>
      <c r="ID177" s="32"/>
      <c r="IE177" s="32"/>
      <c r="IF177" s="32"/>
      <c r="IG177" s="32"/>
      <c r="IH177" s="32"/>
      <c r="II177" s="32"/>
      <c r="IJ177" s="32"/>
      <c r="IK177" s="32"/>
      <c r="IL177" s="32"/>
      <c r="IM177" s="32"/>
      <c r="IN177" s="32"/>
      <c r="IO177" s="32"/>
      <c r="IP177" s="32"/>
      <c r="IQ177" s="32"/>
      <c r="IR177" s="32"/>
      <c r="IS177" s="32"/>
      <c r="IT177" s="32"/>
      <c r="IU177" s="32"/>
      <c r="IV177" s="32"/>
    </row>
    <row r="178" spans="1:256">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O178" s="32"/>
      <c r="EP178" s="32"/>
      <c r="EQ178" s="32"/>
      <c r="ER178" s="32"/>
      <c r="ES178" s="32"/>
      <c r="ET178" s="32"/>
      <c r="EU178" s="32"/>
      <c r="EV178" s="32"/>
      <c r="EW178" s="32"/>
      <c r="EX178" s="32"/>
      <c r="EY178" s="32"/>
      <c r="EZ178" s="32"/>
      <c r="FA178" s="32"/>
      <c r="FB178" s="32"/>
      <c r="FC178" s="32"/>
      <c r="FD178" s="32"/>
      <c r="FE178" s="32"/>
      <c r="FF178" s="32"/>
      <c r="FG178" s="32"/>
      <c r="FH178" s="32"/>
      <c r="FI178" s="32"/>
      <c r="FJ178" s="32"/>
      <c r="FK178" s="32"/>
      <c r="FL178" s="32"/>
      <c r="FM178" s="32"/>
      <c r="FN178" s="32"/>
      <c r="FO178" s="32"/>
      <c r="FP178" s="32"/>
      <c r="FQ178" s="32"/>
      <c r="FR178" s="32"/>
      <c r="FS178" s="32"/>
      <c r="FT178" s="32"/>
      <c r="FU178" s="32"/>
      <c r="FV178" s="32"/>
      <c r="FW178" s="32"/>
      <c r="FX178" s="32"/>
      <c r="FY178" s="32"/>
      <c r="FZ178" s="32"/>
      <c r="GA178" s="32"/>
      <c r="GB178" s="32"/>
      <c r="GC178" s="32"/>
      <c r="GD178" s="32"/>
      <c r="GE178" s="32"/>
      <c r="GF178" s="32"/>
      <c r="GG178" s="32"/>
      <c r="GH178" s="32"/>
      <c r="GI178" s="32"/>
      <c r="GJ178" s="32"/>
      <c r="GK178" s="32"/>
      <c r="GL178" s="32"/>
      <c r="GM178" s="32"/>
      <c r="GN178" s="32"/>
      <c r="GO178" s="32"/>
      <c r="GP178" s="32"/>
      <c r="GQ178" s="32"/>
      <c r="GR178" s="32"/>
      <c r="GS178" s="32"/>
      <c r="GT178" s="32"/>
      <c r="GU178" s="32"/>
      <c r="GV178" s="32"/>
      <c r="GW178" s="32"/>
      <c r="GX178" s="32"/>
      <c r="GY178" s="32"/>
      <c r="GZ178" s="32"/>
      <c r="HA178" s="32"/>
      <c r="HB178" s="32"/>
      <c r="HC178" s="32"/>
      <c r="HD178" s="32"/>
      <c r="HE178" s="32"/>
      <c r="HF178" s="32"/>
      <c r="HG178" s="32"/>
      <c r="HH178" s="32"/>
      <c r="HI178" s="32"/>
      <c r="HJ178" s="32"/>
      <c r="HK178" s="32"/>
      <c r="HL178" s="32"/>
      <c r="HM178" s="32"/>
      <c r="HN178" s="32"/>
      <c r="HO178" s="32"/>
      <c r="HP178" s="32"/>
      <c r="HQ178" s="32"/>
      <c r="HR178" s="32"/>
      <c r="HS178" s="32"/>
      <c r="HT178" s="32"/>
      <c r="HU178" s="32"/>
      <c r="HV178" s="32"/>
      <c r="HW178" s="32"/>
      <c r="HX178" s="32"/>
      <c r="HY178" s="32"/>
      <c r="HZ178" s="32"/>
      <c r="IA178" s="32"/>
      <c r="IB178" s="32"/>
      <c r="IC178" s="32"/>
      <c r="ID178" s="32"/>
      <c r="IE178" s="32"/>
      <c r="IF178" s="32"/>
      <c r="IG178" s="32"/>
      <c r="IH178" s="32"/>
      <c r="II178" s="32"/>
      <c r="IJ178" s="32"/>
      <c r="IK178" s="32"/>
      <c r="IL178" s="32"/>
      <c r="IM178" s="32"/>
      <c r="IN178" s="32"/>
      <c r="IO178" s="32"/>
      <c r="IP178" s="32"/>
      <c r="IQ178" s="32"/>
      <c r="IR178" s="32"/>
      <c r="IS178" s="32"/>
      <c r="IT178" s="32"/>
      <c r="IU178" s="32"/>
      <c r="IV178" s="32"/>
    </row>
    <row r="179" spans="1:256">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O179" s="32"/>
      <c r="EP179" s="32"/>
      <c r="EQ179" s="32"/>
      <c r="ER179" s="32"/>
      <c r="ES179" s="32"/>
      <c r="ET179" s="32"/>
      <c r="EU179" s="32"/>
      <c r="EV179" s="32"/>
      <c r="EW179" s="32"/>
      <c r="EX179" s="32"/>
      <c r="EY179" s="32"/>
      <c r="EZ179" s="32"/>
      <c r="FA179" s="32"/>
      <c r="FB179" s="32"/>
      <c r="FC179" s="32"/>
      <c r="FD179" s="32"/>
      <c r="FE179" s="32"/>
      <c r="FF179" s="32"/>
      <c r="FG179" s="32"/>
      <c r="FH179" s="32"/>
      <c r="FI179" s="32"/>
      <c r="FJ179" s="32"/>
      <c r="FK179" s="32"/>
      <c r="FL179" s="32"/>
      <c r="FM179" s="32"/>
      <c r="FN179" s="32"/>
      <c r="FO179" s="32"/>
      <c r="FP179" s="32"/>
      <c r="FQ179" s="32"/>
      <c r="FR179" s="32"/>
      <c r="FS179" s="32"/>
      <c r="FT179" s="32"/>
      <c r="FU179" s="32"/>
      <c r="FV179" s="32"/>
      <c r="FW179" s="32"/>
      <c r="FX179" s="32"/>
      <c r="FY179" s="32"/>
      <c r="FZ179" s="32"/>
      <c r="GA179" s="32"/>
      <c r="GB179" s="32"/>
      <c r="GC179" s="32"/>
      <c r="GD179" s="32"/>
      <c r="GE179" s="32"/>
      <c r="GF179" s="32"/>
      <c r="GG179" s="32"/>
      <c r="GH179" s="32"/>
      <c r="GI179" s="32"/>
      <c r="GJ179" s="32"/>
      <c r="GK179" s="32"/>
      <c r="GL179" s="32"/>
      <c r="GM179" s="32"/>
      <c r="GN179" s="32"/>
      <c r="GO179" s="32"/>
      <c r="GP179" s="32"/>
      <c r="GQ179" s="32"/>
      <c r="GR179" s="32"/>
      <c r="GS179" s="32"/>
      <c r="GT179" s="32"/>
      <c r="GU179" s="32"/>
      <c r="GV179" s="32"/>
      <c r="GW179" s="32"/>
      <c r="GX179" s="32"/>
      <c r="GY179" s="32"/>
      <c r="GZ179" s="32"/>
      <c r="HA179" s="32"/>
      <c r="HB179" s="32"/>
      <c r="HC179" s="32"/>
      <c r="HD179" s="32"/>
      <c r="HE179" s="32"/>
      <c r="HF179" s="32"/>
      <c r="HG179" s="32"/>
      <c r="HH179" s="32"/>
      <c r="HI179" s="32"/>
      <c r="HJ179" s="32"/>
      <c r="HK179" s="32"/>
      <c r="HL179" s="32"/>
      <c r="HM179" s="32"/>
      <c r="HN179" s="32"/>
      <c r="HO179" s="32"/>
      <c r="HP179" s="32"/>
      <c r="HQ179" s="32"/>
      <c r="HR179" s="32"/>
      <c r="HS179" s="32"/>
      <c r="HT179" s="32"/>
      <c r="HU179" s="32"/>
      <c r="HV179" s="32"/>
      <c r="HW179" s="32"/>
      <c r="HX179" s="32"/>
      <c r="HY179" s="32"/>
      <c r="HZ179" s="32"/>
      <c r="IA179" s="32"/>
      <c r="IB179" s="32"/>
      <c r="IC179" s="32"/>
      <c r="ID179" s="32"/>
      <c r="IE179" s="32"/>
      <c r="IF179" s="32"/>
      <c r="IG179" s="32"/>
      <c r="IH179" s="32"/>
      <c r="II179" s="32"/>
      <c r="IJ179" s="32"/>
      <c r="IK179" s="32"/>
      <c r="IL179" s="32"/>
      <c r="IM179" s="32"/>
      <c r="IN179" s="32"/>
      <c r="IO179" s="32"/>
      <c r="IP179" s="32"/>
      <c r="IQ179" s="32"/>
      <c r="IR179" s="32"/>
      <c r="IS179" s="32"/>
      <c r="IT179" s="32"/>
      <c r="IU179" s="32"/>
      <c r="IV179" s="32"/>
    </row>
    <row r="180" spans="1:256">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O180" s="32"/>
      <c r="EP180" s="32"/>
      <c r="EQ180" s="32"/>
      <c r="ER180" s="32"/>
      <c r="ES180" s="32"/>
      <c r="ET180" s="32"/>
      <c r="EU180" s="32"/>
      <c r="EV180" s="32"/>
      <c r="EW180" s="32"/>
      <c r="EX180" s="32"/>
      <c r="EY180" s="32"/>
      <c r="EZ180" s="32"/>
      <c r="FA180" s="32"/>
      <c r="FB180" s="32"/>
      <c r="FC180" s="32"/>
      <c r="FD180" s="32"/>
      <c r="FE180" s="32"/>
      <c r="FF180" s="32"/>
      <c r="FG180" s="32"/>
      <c r="FH180" s="32"/>
      <c r="FI180" s="32"/>
      <c r="FJ180" s="32"/>
      <c r="FK180" s="32"/>
      <c r="FL180" s="32"/>
      <c r="FM180" s="32"/>
      <c r="FN180" s="32"/>
      <c r="FO180" s="32"/>
      <c r="FP180" s="32"/>
      <c r="FQ180" s="32"/>
      <c r="FR180" s="32"/>
      <c r="FS180" s="32"/>
      <c r="FT180" s="32"/>
      <c r="FU180" s="32"/>
      <c r="FV180" s="32"/>
      <c r="FW180" s="32"/>
      <c r="FX180" s="32"/>
      <c r="FY180" s="32"/>
      <c r="FZ180" s="32"/>
      <c r="GA180" s="32"/>
      <c r="GB180" s="32"/>
      <c r="GC180" s="32"/>
      <c r="GD180" s="32"/>
      <c r="GE180" s="32"/>
      <c r="GF180" s="32"/>
      <c r="GG180" s="32"/>
      <c r="GH180" s="32"/>
      <c r="GI180" s="32"/>
      <c r="GJ180" s="32"/>
      <c r="GK180" s="32"/>
      <c r="GL180" s="32"/>
      <c r="GM180" s="32"/>
      <c r="GN180" s="32"/>
      <c r="GO180" s="32"/>
      <c r="GP180" s="32"/>
      <c r="GQ180" s="32"/>
      <c r="GR180" s="32"/>
      <c r="GS180" s="32"/>
      <c r="GT180" s="32"/>
      <c r="GU180" s="32"/>
      <c r="GV180" s="32"/>
      <c r="GW180" s="32"/>
      <c r="GX180" s="32"/>
      <c r="GY180" s="32"/>
      <c r="GZ180" s="32"/>
      <c r="HA180" s="32"/>
      <c r="HB180" s="32"/>
      <c r="HC180" s="32"/>
      <c r="HD180" s="32"/>
      <c r="HE180" s="32"/>
      <c r="HF180" s="32"/>
      <c r="HG180" s="32"/>
      <c r="HH180" s="32"/>
      <c r="HI180" s="32"/>
      <c r="HJ180" s="32"/>
      <c r="HK180" s="32"/>
      <c r="HL180" s="32"/>
      <c r="HM180" s="32"/>
      <c r="HN180" s="32"/>
      <c r="HO180" s="32"/>
      <c r="HP180" s="32"/>
      <c r="HQ180" s="32"/>
      <c r="HR180" s="32"/>
      <c r="HS180" s="32"/>
      <c r="HT180" s="32"/>
      <c r="HU180" s="32"/>
      <c r="HV180" s="32"/>
      <c r="HW180" s="32"/>
      <c r="HX180" s="32"/>
      <c r="HY180" s="32"/>
      <c r="HZ180" s="32"/>
      <c r="IA180" s="32"/>
      <c r="IB180" s="32"/>
      <c r="IC180" s="32"/>
      <c r="ID180" s="32"/>
      <c r="IE180" s="32"/>
      <c r="IF180" s="32"/>
      <c r="IG180" s="32"/>
      <c r="IH180" s="32"/>
      <c r="II180" s="32"/>
      <c r="IJ180" s="32"/>
      <c r="IK180" s="32"/>
      <c r="IL180" s="32"/>
      <c r="IM180" s="32"/>
      <c r="IN180" s="32"/>
      <c r="IO180" s="32"/>
      <c r="IP180" s="32"/>
      <c r="IQ180" s="32"/>
      <c r="IR180" s="32"/>
      <c r="IS180" s="32"/>
      <c r="IT180" s="32"/>
      <c r="IU180" s="32"/>
      <c r="IV180" s="32"/>
    </row>
    <row r="181" spans="1:256">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O181" s="32"/>
      <c r="EP181" s="32"/>
      <c r="EQ181" s="32"/>
      <c r="ER181" s="32"/>
      <c r="ES181" s="32"/>
      <c r="ET181" s="32"/>
      <c r="EU181" s="32"/>
      <c r="EV181" s="32"/>
      <c r="EW181" s="32"/>
      <c r="EX181" s="32"/>
      <c r="EY181" s="32"/>
      <c r="EZ181" s="32"/>
      <c r="FA181" s="32"/>
      <c r="FB181" s="32"/>
      <c r="FC181" s="32"/>
      <c r="FD181" s="32"/>
      <c r="FE181" s="32"/>
      <c r="FF181" s="32"/>
      <c r="FG181" s="32"/>
      <c r="FH181" s="32"/>
      <c r="FI181" s="32"/>
      <c r="FJ181" s="32"/>
      <c r="FK181" s="32"/>
      <c r="FL181" s="32"/>
      <c r="FM181" s="32"/>
      <c r="FN181" s="32"/>
      <c r="FO181" s="32"/>
      <c r="FP181" s="32"/>
      <c r="FQ181" s="32"/>
      <c r="FR181" s="32"/>
      <c r="FS181" s="32"/>
      <c r="FT181" s="32"/>
      <c r="FU181" s="32"/>
      <c r="FV181" s="32"/>
      <c r="FW181" s="32"/>
      <c r="FX181" s="32"/>
      <c r="FY181" s="32"/>
      <c r="FZ181" s="32"/>
      <c r="GA181" s="32"/>
      <c r="GB181" s="32"/>
      <c r="GC181" s="32"/>
      <c r="GD181" s="32"/>
      <c r="GE181" s="32"/>
      <c r="GF181" s="32"/>
      <c r="GG181" s="32"/>
      <c r="GH181" s="32"/>
      <c r="GI181" s="32"/>
      <c r="GJ181" s="32"/>
      <c r="GK181" s="32"/>
      <c r="GL181" s="32"/>
      <c r="GM181" s="32"/>
      <c r="GN181" s="32"/>
      <c r="GO181" s="32"/>
      <c r="GP181" s="32"/>
      <c r="GQ181" s="32"/>
      <c r="GR181" s="32"/>
      <c r="GS181" s="32"/>
      <c r="GT181" s="32"/>
      <c r="GU181" s="32"/>
      <c r="GV181" s="32"/>
      <c r="GW181" s="32"/>
      <c r="GX181" s="32"/>
      <c r="GY181" s="32"/>
      <c r="GZ181" s="32"/>
      <c r="HA181" s="32"/>
      <c r="HB181" s="32"/>
      <c r="HC181" s="32"/>
      <c r="HD181" s="32"/>
      <c r="HE181" s="32"/>
      <c r="HF181" s="32"/>
      <c r="HG181" s="32"/>
      <c r="HH181" s="32"/>
      <c r="HI181" s="32"/>
      <c r="HJ181" s="32"/>
      <c r="HK181" s="32"/>
      <c r="HL181" s="32"/>
      <c r="HM181" s="32"/>
      <c r="HN181" s="32"/>
      <c r="HO181" s="32"/>
      <c r="HP181" s="32"/>
      <c r="HQ181" s="32"/>
      <c r="HR181" s="32"/>
      <c r="HS181" s="32"/>
      <c r="HT181" s="32"/>
      <c r="HU181" s="32"/>
      <c r="HV181" s="32"/>
      <c r="HW181" s="32"/>
      <c r="HX181" s="32"/>
      <c r="HY181" s="32"/>
      <c r="HZ181" s="32"/>
      <c r="IA181" s="32"/>
      <c r="IB181" s="32"/>
      <c r="IC181" s="32"/>
      <c r="ID181" s="32"/>
      <c r="IE181" s="32"/>
      <c r="IF181" s="32"/>
      <c r="IG181" s="32"/>
      <c r="IH181" s="32"/>
      <c r="II181" s="32"/>
      <c r="IJ181" s="32"/>
      <c r="IK181" s="32"/>
      <c r="IL181" s="32"/>
      <c r="IM181" s="32"/>
      <c r="IN181" s="32"/>
      <c r="IO181" s="32"/>
      <c r="IP181" s="32"/>
      <c r="IQ181" s="32"/>
      <c r="IR181" s="32"/>
      <c r="IS181" s="32"/>
      <c r="IT181" s="32"/>
      <c r="IU181" s="32"/>
      <c r="IV181" s="32"/>
    </row>
    <row r="182" spans="1:256">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O182" s="32"/>
      <c r="EP182" s="32"/>
      <c r="EQ182" s="32"/>
      <c r="ER182" s="32"/>
      <c r="ES182" s="32"/>
      <c r="ET182" s="32"/>
      <c r="EU182" s="32"/>
      <c r="EV182" s="32"/>
      <c r="EW182" s="32"/>
      <c r="EX182" s="32"/>
      <c r="EY182" s="32"/>
      <c r="EZ182" s="32"/>
      <c r="FA182" s="32"/>
      <c r="FB182" s="32"/>
      <c r="FC182" s="32"/>
      <c r="FD182" s="32"/>
      <c r="FE182" s="32"/>
      <c r="FF182" s="32"/>
      <c r="FG182" s="32"/>
      <c r="FH182" s="32"/>
      <c r="FI182" s="32"/>
      <c r="FJ182" s="32"/>
      <c r="FK182" s="32"/>
      <c r="FL182" s="32"/>
      <c r="FM182" s="32"/>
      <c r="FN182" s="32"/>
      <c r="FO182" s="32"/>
      <c r="FP182" s="32"/>
      <c r="FQ182" s="32"/>
      <c r="FR182" s="32"/>
      <c r="FS182" s="32"/>
      <c r="FT182" s="32"/>
      <c r="FU182" s="32"/>
      <c r="FV182" s="32"/>
      <c r="FW182" s="32"/>
      <c r="FX182" s="32"/>
      <c r="FY182" s="32"/>
      <c r="FZ182" s="32"/>
      <c r="GA182" s="32"/>
      <c r="GB182" s="32"/>
      <c r="GC182" s="32"/>
      <c r="GD182" s="32"/>
      <c r="GE182" s="32"/>
      <c r="GF182" s="32"/>
      <c r="GG182" s="32"/>
      <c r="GH182" s="32"/>
      <c r="GI182" s="32"/>
      <c r="GJ182" s="32"/>
      <c r="GK182" s="32"/>
      <c r="GL182" s="32"/>
      <c r="GM182" s="32"/>
      <c r="GN182" s="32"/>
      <c r="GO182" s="32"/>
      <c r="GP182" s="32"/>
      <c r="GQ182" s="32"/>
      <c r="GR182" s="32"/>
      <c r="GS182" s="32"/>
      <c r="GT182" s="32"/>
      <c r="GU182" s="32"/>
      <c r="GV182" s="32"/>
      <c r="GW182" s="32"/>
      <c r="GX182" s="32"/>
      <c r="GY182" s="32"/>
      <c r="GZ182" s="32"/>
      <c r="HA182" s="32"/>
      <c r="HB182" s="32"/>
      <c r="HC182" s="32"/>
      <c r="HD182" s="32"/>
      <c r="HE182" s="32"/>
      <c r="HF182" s="32"/>
      <c r="HG182" s="32"/>
      <c r="HH182" s="32"/>
      <c r="HI182" s="32"/>
      <c r="HJ182" s="32"/>
      <c r="HK182" s="32"/>
      <c r="HL182" s="32"/>
      <c r="HM182" s="32"/>
      <c r="HN182" s="32"/>
      <c r="HO182" s="32"/>
      <c r="HP182" s="32"/>
      <c r="HQ182" s="32"/>
      <c r="HR182" s="32"/>
      <c r="HS182" s="32"/>
      <c r="HT182" s="32"/>
      <c r="HU182" s="32"/>
      <c r="HV182" s="32"/>
      <c r="HW182" s="32"/>
      <c r="HX182" s="32"/>
      <c r="HY182" s="32"/>
      <c r="HZ182" s="32"/>
      <c r="IA182" s="32"/>
      <c r="IB182" s="32"/>
      <c r="IC182" s="32"/>
      <c r="ID182" s="32"/>
      <c r="IE182" s="32"/>
      <c r="IF182" s="32"/>
      <c r="IG182" s="32"/>
      <c r="IH182" s="32"/>
      <c r="II182" s="32"/>
      <c r="IJ182" s="32"/>
      <c r="IK182" s="32"/>
      <c r="IL182" s="32"/>
      <c r="IM182" s="32"/>
      <c r="IN182" s="32"/>
      <c r="IO182" s="32"/>
      <c r="IP182" s="32"/>
      <c r="IQ182" s="32"/>
      <c r="IR182" s="32"/>
      <c r="IS182" s="32"/>
      <c r="IT182" s="32"/>
      <c r="IU182" s="32"/>
      <c r="IV182" s="32"/>
    </row>
    <row r="183" spans="1:256">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O183" s="32"/>
      <c r="EP183" s="32"/>
      <c r="EQ183" s="32"/>
      <c r="ER183" s="32"/>
      <c r="ES183" s="32"/>
      <c r="ET183" s="32"/>
      <c r="EU183" s="32"/>
      <c r="EV183" s="32"/>
      <c r="EW183" s="32"/>
      <c r="EX183" s="32"/>
      <c r="EY183" s="32"/>
      <c r="EZ183" s="32"/>
      <c r="FA183" s="32"/>
      <c r="FB183" s="32"/>
      <c r="FC183" s="32"/>
      <c r="FD183" s="32"/>
      <c r="FE183" s="32"/>
      <c r="FF183" s="32"/>
      <c r="FG183" s="32"/>
      <c r="FH183" s="32"/>
      <c r="FI183" s="32"/>
      <c r="FJ183" s="32"/>
      <c r="FK183" s="32"/>
      <c r="FL183" s="32"/>
      <c r="FM183" s="32"/>
      <c r="FN183" s="32"/>
      <c r="FO183" s="32"/>
      <c r="FP183" s="32"/>
      <c r="FQ183" s="32"/>
      <c r="FR183" s="32"/>
      <c r="FS183" s="32"/>
      <c r="FT183" s="32"/>
      <c r="FU183" s="32"/>
      <c r="FV183" s="32"/>
      <c r="FW183" s="32"/>
      <c r="FX183" s="32"/>
      <c r="FY183" s="32"/>
      <c r="FZ183" s="32"/>
      <c r="GA183" s="32"/>
      <c r="GB183" s="32"/>
      <c r="GC183" s="32"/>
      <c r="GD183" s="32"/>
      <c r="GE183" s="32"/>
      <c r="GF183" s="32"/>
      <c r="GG183" s="32"/>
      <c r="GH183" s="32"/>
      <c r="GI183" s="32"/>
      <c r="GJ183" s="32"/>
      <c r="GK183" s="32"/>
      <c r="GL183" s="32"/>
      <c r="GM183" s="32"/>
      <c r="GN183" s="32"/>
      <c r="GO183" s="32"/>
      <c r="GP183" s="32"/>
      <c r="GQ183" s="32"/>
      <c r="GR183" s="32"/>
      <c r="GS183" s="32"/>
      <c r="GT183" s="32"/>
      <c r="GU183" s="32"/>
      <c r="GV183" s="32"/>
      <c r="GW183" s="32"/>
      <c r="GX183" s="32"/>
      <c r="GY183" s="32"/>
      <c r="GZ183" s="32"/>
      <c r="HA183" s="32"/>
      <c r="HB183" s="32"/>
      <c r="HC183" s="32"/>
      <c r="HD183" s="32"/>
      <c r="HE183" s="32"/>
      <c r="HF183" s="32"/>
      <c r="HG183" s="32"/>
      <c r="HH183" s="32"/>
      <c r="HI183" s="32"/>
      <c r="HJ183" s="32"/>
      <c r="HK183" s="32"/>
      <c r="HL183" s="32"/>
      <c r="HM183" s="32"/>
      <c r="HN183" s="32"/>
      <c r="HO183" s="32"/>
      <c r="HP183" s="32"/>
      <c r="HQ183" s="32"/>
      <c r="HR183" s="32"/>
      <c r="HS183" s="32"/>
      <c r="HT183" s="32"/>
      <c r="HU183" s="32"/>
      <c r="HV183" s="32"/>
      <c r="HW183" s="32"/>
      <c r="HX183" s="32"/>
      <c r="HY183" s="32"/>
      <c r="HZ183" s="32"/>
      <c r="IA183" s="32"/>
      <c r="IB183" s="32"/>
      <c r="IC183" s="32"/>
      <c r="ID183" s="32"/>
      <c r="IE183" s="32"/>
      <c r="IF183" s="32"/>
      <c r="IG183" s="32"/>
      <c r="IH183" s="32"/>
      <c r="II183" s="32"/>
      <c r="IJ183" s="32"/>
      <c r="IK183" s="32"/>
      <c r="IL183" s="32"/>
      <c r="IM183" s="32"/>
      <c r="IN183" s="32"/>
      <c r="IO183" s="32"/>
      <c r="IP183" s="32"/>
      <c r="IQ183" s="32"/>
      <c r="IR183" s="32"/>
      <c r="IS183" s="32"/>
      <c r="IT183" s="32"/>
      <c r="IU183" s="32"/>
      <c r="IV183" s="32"/>
    </row>
    <row r="184" spans="1:256">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32"/>
      <c r="FA184" s="32"/>
      <c r="FB184" s="32"/>
      <c r="FC184" s="32"/>
      <c r="FD184" s="32"/>
      <c r="FE184" s="32"/>
      <c r="FF184" s="32"/>
      <c r="FG184" s="32"/>
      <c r="FH184" s="32"/>
      <c r="FI184" s="32"/>
      <c r="FJ184" s="32"/>
      <c r="FK184" s="32"/>
      <c r="FL184" s="32"/>
      <c r="FM184" s="32"/>
      <c r="FN184" s="32"/>
      <c r="FO184" s="32"/>
      <c r="FP184" s="32"/>
      <c r="FQ184" s="32"/>
      <c r="FR184" s="32"/>
      <c r="FS184" s="32"/>
      <c r="FT184" s="32"/>
      <c r="FU184" s="32"/>
      <c r="FV184" s="32"/>
      <c r="FW184" s="32"/>
      <c r="FX184" s="32"/>
      <c r="FY184" s="32"/>
      <c r="FZ184" s="32"/>
      <c r="GA184" s="32"/>
      <c r="GB184" s="32"/>
      <c r="GC184" s="32"/>
      <c r="GD184" s="32"/>
      <c r="GE184" s="32"/>
      <c r="GF184" s="32"/>
      <c r="GG184" s="32"/>
      <c r="GH184" s="32"/>
      <c r="GI184" s="32"/>
      <c r="GJ184" s="32"/>
      <c r="GK184" s="32"/>
      <c r="GL184" s="32"/>
      <c r="GM184" s="32"/>
      <c r="GN184" s="32"/>
      <c r="GO184" s="32"/>
      <c r="GP184" s="32"/>
      <c r="GQ184" s="32"/>
      <c r="GR184" s="32"/>
      <c r="GS184" s="32"/>
      <c r="GT184" s="32"/>
      <c r="GU184" s="32"/>
      <c r="GV184" s="32"/>
      <c r="GW184" s="32"/>
      <c r="GX184" s="32"/>
      <c r="GY184" s="32"/>
      <c r="GZ184" s="32"/>
      <c r="HA184" s="32"/>
      <c r="HB184" s="32"/>
      <c r="HC184" s="32"/>
      <c r="HD184" s="32"/>
      <c r="HE184" s="32"/>
      <c r="HF184" s="32"/>
      <c r="HG184" s="32"/>
      <c r="HH184" s="32"/>
      <c r="HI184" s="32"/>
      <c r="HJ184" s="32"/>
      <c r="HK184" s="32"/>
      <c r="HL184" s="32"/>
      <c r="HM184" s="32"/>
      <c r="HN184" s="32"/>
      <c r="HO184" s="32"/>
      <c r="HP184" s="32"/>
      <c r="HQ184" s="32"/>
      <c r="HR184" s="32"/>
      <c r="HS184" s="32"/>
      <c r="HT184" s="32"/>
      <c r="HU184" s="32"/>
      <c r="HV184" s="32"/>
      <c r="HW184" s="32"/>
      <c r="HX184" s="32"/>
      <c r="HY184" s="32"/>
      <c r="HZ184" s="32"/>
      <c r="IA184" s="32"/>
      <c r="IB184" s="32"/>
      <c r="IC184" s="32"/>
      <c r="ID184" s="32"/>
      <c r="IE184" s="32"/>
      <c r="IF184" s="32"/>
      <c r="IG184" s="32"/>
      <c r="IH184" s="32"/>
      <c r="II184" s="32"/>
      <c r="IJ184" s="32"/>
      <c r="IK184" s="32"/>
      <c r="IL184" s="32"/>
      <c r="IM184" s="32"/>
      <c r="IN184" s="32"/>
      <c r="IO184" s="32"/>
      <c r="IP184" s="32"/>
      <c r="IQ184" s="32"/>
      <c r="IR184" s="32"/>
      <c r="IS184" s="32"/>
      <c r="IT184" s="32"/>
      <c r="IU184" s="32"/>
      <c r="IV184" s="32"/>
    </row>
    <row r="185" spans="1:256">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2"/>
      <c r="FG185" s="32"/>
      <c r="FH185" s="32"/>
      <c r="FI185" s="32"/>
      <c r="FJ185" s="32"/>
      <c r="FK185" s="32"/>
      <c r="FL185" s="32"/>
      <c r="FM185" s="32"/>
      <c r="FN185" s="32"/>
      <c r="FO185" s="32"/>
      <c r="FP185" s="32"/>
      <c r="FQ185" s="32"/>
      <c r="FR185" s="32"/>
      <c r="FS185" s="32"/>
      <c r="FT185" s="32"/>
      <c r="FU185" s="32"/>
      <c r="FV185" s="32"/>
      <c r="FW185" s="32"/>
      <c r="FX185" s="32"/>
      <c r="FY185" s="32"/>
      <c r="FZ185" s="32"/>
      <c r="GA185" s="32"/>
      <c r="GB185" s="32"/>
      <c r="GC185" s="32"/>
      <c r="GD185" s="32"/>
      <c r="GE185" s="32"/>
      <c r="GF185" s="32"/>
      <c r="GG185" s="32"/>
      <c r="GH185" s="32"/>
      <c r="GI185" s="32"/>
      <c r="GJ185" s="32"/>
      <c r="GK185" s="32"/>
      <c r="GL185" s="32"/>
      <c r="GM185" s="32"/>
      <c r="GN185" s="32"/>
      <c r="GO185" s="32"/>
      <c r="GP185" s="32"/>
      <c r="GQ185" s="32"/>
      <c r="GR185" s="32"/>
      <c r="GS185" s="32"/>
      <c r="GT185" s="32"/>
      <c r="GU185" s="32"/>
      <c r="GV185" s="32"/>
      <c r="GW185" s="32"/>
      <c r="GX185" s="32"/>
      <c r="GY185" s="32"/>
      <c r="GZ185" s="32"/>
      <c r="HA185" s="32"/>
      <c r="HB185" s="32"/>
      <c r="HC185" s="32"/>
      <c r="HD185" s="32"/>
      <c r="HE185" s="32"/>
      <c r="HF185" s="32"/>
      <c r="HG185" s="32"/>
      <c r="HH185" s="32"/>
      <c r="HI185" s="32"/>
      <c r="HJ185" s="32"/>
      <c r="HK185" s="32"/>
      <c r="HL185" s="32"/>
      <c r="HM185" s="32"/>
      <c r="HN185" s="32"/>
      <c r="HO185" s="32"/>
      <c r="HP185" s="32"/>
      <c r="HQ185" s="32"/>
      <c r="HR185" s="32"/>
      <c r="HS185" s="32"/>
      <c r="HT185" s="32"/>
      <c r="HU185" s="32"/>
      <c r="HV185" s="32"/>
      <c r="HW185" s="32"/>
      <c r="HX185" s="32"/>
      <c r="HY185" s="32"/>
      <c r="HZ185" s="32"/>
      <c r="IA185" s="32"/>
      <c r="IB185" s="32"/>
      <c r="IC185" s="32"/>
      <c r="ID185" s="32"/>
      <c r="IE185" s="32"/>
      <c r="IF185" s="32"/>
      <c r="IG185" s="32"/>
      <c r="IH185" s="32"/>
      <c r="II185" s="32"/>
      <c r="IJ185" s="32"/>
      <c r="IK185" s="32"/>
      <c r="IL185" s="32"/>
      <c r="IM185" s="32"/>
      <c r="IN185" s="32"/>
      <c r="IO185" s="32"/>
      <c r="IP185" s="32"/>
      <c r="IQ185" s="32"/>
      <c r="IR185" s="32"/>
      <c r="IS185" s="32"/>
      <c r="IT185" s="32"/>
      <c r="IU185" s="32"/>
      <c r="IV185" s="32"/>
    </row>
    <row r="186" spans="1:25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O186" s="32"/>
      <c r="EP186" s="32"/>
      <c r="EQ186" s="32"/>
      <c r="ER186" s="32"/>
      <c r="ES186" s="32"/>
      <c r="ET186" s="32"/>
      <c r="EU186" s="32"/>
      <c r="EV186" s="32"/>
      <c r="EW186" s="32"/>
      <c r="EX186" s="32"/>
      <c r="EY186" s="32"/>
      <c r="EZ186" s="32"/>
      <c r="FA186" s="32"/>
      <c r="FB186" s="32"/>
      <c r="FC186" s="32"/>
      <c r="FD186" s="32"/>
      <c r="FE186" s="32"/>
      <c r="FF186" s="32"/>
      <c r="FG186" s="32"/>
      <c r="FH186" s="32"/>
      <c r="FI186" s="32"/>
      <c r="FJ186" s="32"/>
      <c r="FK186" s="32"/>
      <c r="FL186" s="32"/>
      <c r="FM186" s="32"/>
      <c r="FN186" s="32"/>
      <c r="FO186" s="32"/>
      <c r="FP186" s="32"/>
      <c r="FQ186" s="32"/>
      <c r="FR186" s="32"/>
      <c r="FS186" s="32"/>
      <c r="FT186" s="32"/>
      <c r="FU186" s="32"/>
      <c r="FV186" s="32"/>
      <c r="FW186" s="32"/>
      <c r="FX186" s="32"/>
      <c r="FY186" s="32"/>
      <c r="FZ186" s="32"/>
      <c r="GA186" s="32"/>
      <c r="GB186" s="32"/>
      <c r="GC186" s="32"/>
      <c r="GD186" s="32"/>
      <c r="GE186" s="32"/>
      <c r="GF186" s="32"/>
      <c r="GG186" s="32"/>
      <c r="GH186" s="32"/>
      <c r="GI186" s="32"/>
      <c r="GJ186" s="32"/>
      <c r="GK186" s="32"/>
      <c r="GL186" s="32"/>
      <c r="GM186" s="32"/>
      <c r="GN186" s="32"/>
      <c r="GO186" s="32"/>
      <c r="GP186" s="32"/>
      <c r="GQ186" s="32"/>
      <c r="GR186" s="32"/>
      <c r="GS186" s="32"/>
      <c r="GT186" s="32"/>
      <c r="GU186" s="32"/>
      <c r="GV186" s="32"/>
      <c r="GW186" s="32"/>
      <c r="GX186" s="32"/>
      <c r="GY186" s="32"/>
      <c r="GZ186" s="32"/>
      <c r="HA186" s="32"/>
      <c r="HB186" s="32"/>
      <c r="HC186" s="32"/>
      <c r="HD186" s="32"/>
      <c r="HE186" s="32"/>
      <c r="HF186" s="32"/>
      <c r="HG186" s="32"/>
      <c r="HH186" s="32"/>
      <c r="HI186" s="32"/>
      <c r="HJ186" s="32"/>
      <c r="HK186" s="32"/>
      <c r="HL186" s="32"/>
      <c r="HM186" s="32"/>
      <c r="HN186" s="32"/>
      <c r="HO186" s="32"/>
      <c r="HP186" s="32"/>
      <c r="HQ186" s="32"/>
      <c r="HR186" s="32"/>
      <c r="HS186" s="32"/>
      <c r="HT186" s="32"/>
      <c r="HU186" s="32"/>
      <c r="HV186" s="32"/>
      <c r="HW186" s="32"/>
      <c r="HX186" s="32"/>
      <c r="HY186" s="32"/>
      <c r="HZ186" s="32"/>
      <c r="IA186" s="32"/>
      <c r="IB186" s="32"/>
      <c r="IC186" s="32"/>
      <c r="ID186" s="32"/>
      <c r="IE186" s="32"/>
      <c r="IF186" s="32"/>
      <c r="IG186" s="32"/>
      <c r="IH186" s="32"/>
      <c r="II186" s="32"/>
      <c r="IJ186" s="32"/>
      <c r="IK186" s="32"/>
      <c r="IL186" s="32"/>
      <c r="IM186" s="32"/>
      <c r="IN186" s="32"/>
      <c r="IO186" s="32"/>
      <c r="IP186" s="32"/>
      <c r="IQ186" s="32"/>
      <c r="IR186" s="32"/>
      <c r="IS186" s="32"/>
      <c r="IT186" s="32"/>
      <c r="IU186" s="32"/>
      <c r="IV186" s="32"/>
    </row>
    <row r="187" spans="1:256">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O187" s="32"/>
      <c r="EP187" s="32"/>
      <c r="EQ187" s="32"/>
      <c r="ER187" s="32"/>
      <c r="ES187" s="32"/>
      <c r="ET187" s="32"/>
      <c r="EU187" s="32"/>
      <c r="EV187" s="32"/>
      <c r="EW187" s="32"/>
      <c r="EX187" s="32"/>
      <c r="EY187" s="32"/>
      <c r="EZ187" s="32"/>
      <c r="FA187" s="32"/>
      <c r="FB187" s="32"/>
      <c r="FC187" s="32"/>
      <c r="FD187" s="32"/>
      <c r="FE187" s="32"/>
      <c r="FF187" s="32"/>
      <c r="FG187" s="32"/>
      <c r="FH187" s="32"/>
      <c r="FI187" s="32"/>
      <c r="FJ187" s="32"/>
      <c r="FK187" s="32"/>
      <c r="FL187" s="32"/>
      <c r="FM187" s="32"/>
      <c r="FN187" s="32"/>
      <c r="FO187" s="32"/>
      <c r="FP187" s="32"/>
      <c r="FQ187" s="32"/>
      <c r="FR187" s="32"/>
      <c r="FS187" s="32"/>
      <c r="FT187" s="32"/>
      <c r="FU187" s="32"/>
      <c r="FV187" s="32"/>
      <c r="FW187" s="32"/>
      <c r="FX187" s="32"/>
      <c r="FY187" s="32"/>
      <c r="FZ187" s="32"/>
      <c r="GA187" s="32"/>
      <c r="GB187" s="32"/>
      <c r="GC187" s="32"/>
      <c r="GD187" s="32"/>
      <c r="GE187" s="32"/>
      <c r="GF187" s="32"/>
      <c r="GG187" s="32"/>
      <c r="GH187" s="32"/>
      <c r="GI187" s="32"/>
      <c r="GJ187" s="32"/>
      <c r="GK187" s="32"/>
      <c r="GL187" s="32"/>
      <c r="GM187" s="32"/>
      <c r="GN187" s="32"/>
      <c r="GO187" s="32"/>
      <c r="GP187" s="32"/>
      <c r="GQ187" s="32"/>
      <c r="GR187" s="32"/>
      <c r="GS187" s="32"/>
      <c r="GT187" s="32"/>
      <c r="GU187" s="32"/>
      <c r="GV187" s="32"/>
      <c r="GW187" s="32"/>
      <c r="GX187" s="32"/>
      <c r="GY187" s="32"/>
      <c r="GZ187" s="32"/>
      <c r="HA187" s="32"/>
      <c r="HB187" s="32"/>
      <c r="HC187" s="32"/>
      <c r="HD187" s="32"/>
      <c r="HE187" s="32"/>
      <c r="HF187" s="32"/>
      <c r="HG187" s="32"/>
      <c r="HH187" s="32"/>
      <c r="HI187" s="32"/>
      <c r="HJ187" s="32"/>
      <c r="HK187" s="32"/>
      <c r="HL187" s="32"/>
      <c r="HM187" s="32"/>
      <c r="HN187" s="32"/>
      <c r="HO187" s="32"/>
      <c r="HP187" s="32"/>
      <c r="HQ187" s="32"/>
      <c r="HR187" s="32"/>
      <c r="HS187" s="32"/>
      <c r="HT187" s="32"/>
      <c r="HU187" s="32"/>
      <c r="HV187" s="32"/>
      <c r="HW187" s="32"/>
      <c r="HX187" s="32"/>
      <c r="HY187" s="32"/>
      <c r="HZ187" s="32"/>
      <c r="IA187" s="32"/>
      <c r="IB187" s="32"/>
      <c r="IC187" s="32"/>
      <c r="ID187" s="32"/>
      <c r="IE187" s="32"/>
      <c r="IF187" s="32"/>
      <c r="IG187" s="32"/>
      <c r="IH187" s="32"/>
      <c r="II187" s="32"/>
      <c r="IJ187" s="32"/>
      <c r="IK187" s="32"/>
      <c r="IL187" s="32"/>
      <c r="IM187" s="32"/>
      <c r="IN187" s="32"/>
      <c r="IO187" s="32"/>
      <c r="IP187" s="32"/>
      <c r="IQ187" s="32"/>
      <c r="IR187" s="32"/>
      <c r="IS187" s="32"/>
      <c r="IT187" s="32"/>
      <c r="IU187" s="32"/>
      <c r="IV187" s="32"/>
    </row>
    <row r="188" spans="1:256">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2"/>
      <c r="FG188" s="32"/>
      <c r="FH188" s="32"/>
      <c r="FI188" s="32"/>
      <c r="FJ188" s="32"/>
      <c r="FK188" s="32"/>
      <c r="FL188" s="32"/>
      <c r="FM188" s="32"/>
      <c r="FN188" s="32"/>
      <c r="FO188" s="32"/>
      <c r="FP188" s="32"/>
      <c r="FQ188" s="32"/>
      <c r="FR188" s="32"/>
      <c r="FS188" s="32"/>
      <c r="FT188" s="32"/>
      <c r="FU188" s="32"/>
      <c r="FV188" s="32"/>
      <c r="FW188" s="32"/>
      <c r="FX188" s="32"/>
      <c r="FY188" s="32"/>
      <c r="FZ188" s="32"/>
      <c r="GA188" s="32"/>
      <c r="GB188" s="32"/>
      <c r="GC188" s="32"/>
      <c r="GD188" s="32"/>
      <c r="GE188" s="32"/>
      <c r="GF188" s="32"/>
      <c r="GG188" s="32"/>
      <c r="GH188" s="32"/>
      <c r="GI188" s="32"/>
      <c r="GJ188" s="32"/>
      <c r="GK188" s="32"/>
      <c r="GL188" s="32"/>
      <c r="GM188" s="32"/>
      <c r="GN188" s="32"/>
      <c r="GO188" s="32"/>
      <c r="GP188" s="32"/>
      <c r="GQ188" s="32"/>
      <c r="GR188" s="32"/>
      <c r="GS188" s="32"/>
      <c r="GT188" s="32"/>
      <c r="GU188" s="32"/>
      <c r="GV188" s="32"/>
      <c r="GW188" s="32"/>
      <c r="GX188" s="32"/>
      <c r="GY188" s="32"/>
      <c r="GZ188" s="32"/>
      <c r="HA188" s="32"/>
      <c r="HB188" s="32"/>
      <c r="HC188" s="32"/>
      <c r="HD188" s="32"/>
      <c r="HE188" s="32"/>
      <c r="HF188" s="32"/>
      <c r="HG188" s="32"/>
      <c r="HH188" s="32"/>
      <c r="HI188" s="32"/>
      <c r="HJ188" s="32"/>
      <c r="HK188" s="32"/>
      <c r="HL188" s="32"/>
      <c r="HM188" s="32"/>
      <c r="HN188" s="32"/>
      <c r="HO188" s="32"/>
      <c r="HP188" s="32"/>
      <c r="HQ188" s="32"/>
      <c r="HR188" s="32"/>
      <c r="HS188" s="32"/>
      <c r="HT188" s="32"/>
      <c r="HU188" s="32"/>
      <c r="HV188" s="32"/>
      <c r="HW188" s="32"/>
      <c r="HX188" s="32"/>
      <c r="HY188" s="32"/>
      <c r="HZ188" s="32"/>
      <c r="IA188" s="32"/>
      <c r="IB188" s="32"/>
      <c r="IC188" s="32"/>
      <c r="ID188" s="32"/>
      <c r="IE188" s="32"/>
      <c r="IF188" s="32"/>
      <c r="IG188" s="32"/>
      <c r="IH188" s="32"/>
      <c r="II188" s="32"/>
      <c r="IJ188" s="32"/>
      <c r="IK188" s="32"/>
      <c r="IL188" s="32"/>
      <c r="IM188" s="32"/>
      <c r="IN188" s="32"/>
      <c r="IO188" s="32"/>
      <c r="IP188" s="32"/>
      <c r="IQ188" s="32"/>
      <c r="IR188" s="32"/>
      <c r="IS188" s="32"/>
      <c r="IT188" s="32"/>
      <c r="IU188" s="32"/>
      <c r="IV188" s="32"/>
    </row>
    <row r="189" spans="1:256">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2"/>
      <c r="FG189" s="32"/>
      <c r="FH189" s="32"/>
      <c r="FI189" s="32"/>
      <c r="FJ189" s="32"/>
      <c r="FK189" s="32"/>
      <c r="FL189" s="32"/>
      <c r="FM189" s="32"/>
      <c r="FN189" s="32"/>
      <c r="FO189" s="32"/>
      <c r="FP189" s="32"/>
      <c r="FQ189" s="32"/>
      <c r="FR189" s="32"/>
      <c r="FS189" s="32"/>
      <c r="FT189" s="32"/>
      <c r="FU189" s="32"/>
      <c r="FV189" s="32"/>
      <c r="FW189" s="32"/>
      <c r="FX189" s="32"/>
      <c r="FY189" s="32"/>
      <c r="FZ189" s="32"/>
      <c r="GA189" s="32"/>
      <c r="GB189" s="32"/>
      <c r="GC189" s="32"/>
      <c r="GD189" s="32"/>
      <c r="GE189" s="32"/>
      <c r="GF189" s="32"/>
      <c r="GG189" s="32"/>
      <c r="GH189" s="32"/>
      <c r="GI189" s="32"/>
      <c r="GJ189" s="32"/>
      <c r="GK189" s="32"/>
      <c r="GL189" s="32"/>
      <c r="GM189" s="32"/>
      <c r="GN189" s="32"/>
      <c r="GO189" s="32"/>
      <c r="GP189" s="32"/>
      <c r="GQ189" s="32"/>
      <c r="GR189" s="32"/>
      <c r="GS189" s="32"/>
      <c r="GT189" s="32"/>
      <c r="GU189" s="32"/>
      <c r="GV189" s="32"/>
      <c r="GW189" s="32"/>
      <c r="GX189" s="32"/>
      <c r="GY189" s="32"/>
      <c r="GZ189" s="32"/>
      <c r="HA189" s="32"/>
      <c r="HB189" s="32"/>
      <c r="HC189" s="32"/>
      <c r="HD189" s="32"/>
      <c r="HE189" s="32"/>
      <c r="HF189" s="32"/>
      <c r="HG189" s="32"/>
      <c r="HH189" s="32"/>
      <c r="HI189" s="32"/>
      <c r="HJ189" s="32"/>
      <c r="HK189" s="32"/>
      <c r="HL189" s="32"/>
      <c r="HM189" s="32"/>
      <c r="HN189" s="32"/>
      <c r="HO189" s="32"/>
      <c r="HP189" s="32"/>
      <c r="HQ189" s="32"/>
      <c r="HR189" s="32"/>
      <c r="HS189" s="32"/>
      <c r="HT189" s="32"/>
      <c r="HU189" s="32"/>
      <c r="HV189" s="32"/>
      <c r="HW189" s="32"/>
      <c r="HX189" s="32"/>
      <c r="HY189" s="32"/>
      <c r="HZ189" s="32"/>
      <c r="IA189" s="32"/>
      <c r="IB189" s="32"/>
      <c r="IC189" s="32"/>
      <c r="ID189" s="32"/>
      <c r="IE189" s="32"/>
      <c r="IF189" s="32"/>
      <c r="IG189" s="32"/>
      <c r="IH189" s="32"/>
      <c r="II189" s="32"/>
      <c r="IJ189" s="32"/>
      <c r="IK189" s="32"/>
      <c r="IL189" s="32"/>
      <c r="IM189" s="32"/>
      <c r="IN189" s="32"/>
      <c r="IO189" s="32"/>
      <c r="IP189" s="32"/>
      <c r="IQ189" s="32"/>
      <c r="IR189" s="32"/>
      <c r="IS189" s="32"/>
      <c r="IT189" s="32"/>
      <c r="IU189" s="32"/>
      <c r="IV189" s="32"/>
    </row>
    <row r="190" spans="1:256">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2"/>
      <c r="FG190" s="32"/>
      <c r="FH190" s="32"/>
      <c r="FI190" s="32"/>
      <c r="FJ190" s="32"/>
      <c r="FK190" s="32"/>
      <c r="FL190" s="32"/>
      <c r="FM190" s="32"/>
      <c r="FN190" s="32"/>
      <c r="FO190" s="32"/>
      <c r="FP190" s="32"/>
      <c r="FQ190" s="32"/>
      <c r="FR190" s="32"/>
      <c r="FS190" s="32"/>
      <c r="FT190" s="32"/>
      <c r="FU190" s="32"/>
      <c r="FV190" s="32"/>
      <c r="FW190" s="32"/>
      <c r="FX190" s="32"/>
      <c r="FY190" s="32"/>
      <c r="FZ190" s="32"/>
      <c r="GA190" s="32"/>
      <c r="GB190" s="32"/>
      <c r="GC190" s="32"/>
      <c r="GD190" s="32"/>
      <c r="GE190" s="32"/>
      <c r="GF190" s="32"/>
      <c r="GG190" s="32"/>
      <c r="GH190" s="32"/>
      <c r="GI190" s="32"/>
      <c r="GJ190" s="32"/>
      <c r="GK190" s="32"/>
      <c r="GL190" s="32"/>
      <c r="GM190" s="32"/>
      <c r="GN190" s="32"/>
      <c r="GO190" s="32"/>
      <c r="GP190" s="32"/>
      <c r="GQ190" s="32"/>
      <c r="GR190" s="32"/>
      <c r="GS190" s="32"/>
      <c r="GT190" s="32"/>
      <c r="GU190" s="32"/>
      <c r="GV190" s="32"/>
      <c r="GW190" s="32"/>
      <c r="GX190" s="32"/>
      <c r="GY190" s="32"/>
      <c r="GZ190" s="32"/>
      <c r="HA190" s="32"/>
      <c r="HB190" s="32"/>
      <c r="HC190" s="32"/>
      <c r="HD190" s="32"/>
      <c r="HE190" s="32"/>
      <c r="HF190" s="32"/>
      <c r="HG190" s="32"/>
      <c r="HH190" s="32"/>
      <c r="HI190" s="32"/>
      <c r="HJ190" s="32"/>
      <c r="HK190" s="32"/>
      <c r="HL190" s="32"/>
      <c r="HM190" s="32"/>
      <c r="HN190" s="32"/>
      <c r="HO190" s="32"/>
      <c r="HP190" s="32"/>
      <c r="HQ190" s="32"/>
      <c r="HR190" s="32"/>
      <c r="HS190" s="32"/>
      <c r="HT190" s="32"/>
      <c r="HU190" s="32"/>
      <c r="HV190" s="32"/>
      <c r="HW190" s="32"/>
      <c r="HX190" s="32"/>
      <c r="HY190" s="32"/>
      <c r="HZ190" s="32"/>
      <c r="IA190" s="32"/>
      <c r="IB190" s="32"/>
      <c r="IC190" s="32"/>
      <c r="ID190" s="32"/>
      <c r="IE190" s="32"/>
      <c r="IF190" s="32"/>
      <c r="IG190" s="32"/>
      <c r="IH190" s="32"/>
      <c r="II190" s="32"/>
      <c r="IJ190" s="32"/>
      <c r="IK190" s="32"/>
      <c r="IL190" s="32"/>
      <c r="IM190" s="32"/>
      <c r="IN190" s="32"/>
      <c r="IO190" s="32"/>
      <c r="IP190" s="32"/>
      <c r="IQ190" s="32"/>
      <c r="IR190" s="32"/>
      <c r="IS190" s="32"/>
      <c r="IT190" s="32"/>
      <c r="IU190" s="32"/>
      <c r="IV190" s="32"/>
    </row>
    <row r="191" spans="1:256">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2"/>
      <c r="FG191" s="32"/>
      <c r="FH191" s="32"/>
      <c r="FI191" s="32"/>
      <c r="FJ191" s="32"/>
      <c r="FK191" s="32"/>
      <c r="FL191" s="32"/>
      <c r="FM191" s="32"/>
      <c r="FN191" s="32"/>
      <c r="FO191" s="32"/>
      <c r="FP191" s="32"/>
      <c r="FQ191" s="32"/>
      <c r="FR191" s="32"/>
      <c r="FS191" s="32"/>
      <c r="FT191" s="32"/>
      <c r="FU191" s="32"/>
      <c r="FV191" s="32"/>
      <c r="FW191" s="32"/>
      <c r="FX191" s="32"/>
      <c r="FY191" s="32"/>
      <c r="FZ191" s="32"/>
      <c r="GA191" s="32"/>
      <c r="GB191" s="32"/>
      <c r="GC191" s="32"/>
      <c r="GD191" s="32"/>
      <c r="GE191" s="32"/>
      <c r="GF191" s="32"/>
      <c r="GG191" s="32"/>
      <c r="GH191" s="32"/>
      <c r="GI191" s="32"/>
      <c r="GJ191" s="32"/>
      <c r="GK191" s="32"/>
      <c r="GL191" s="32"/>
      <c r="GM191" s="32"/>
      <c r="GN191" s="32"/>
      <c r="GO191" s="32"/>
      <c r="GP191" s="32"/>
      <c r="GQ191" s="32"/>
      <c r="GR191" s="32"/>
      <c r="GS191" s="32"/>
      <c r="GT191" s="32"/>
      <c r="GU191" s="32"/>
      <c r="GV191" s="32"/>
      <c r="GW191" s="32"/>
      <c r="GX191" s="32"/>
      <c r="GY191" s="32"/>
      <c r="GZ191" s="32"/>
      <c r="HA191" s="32"/>
      <c r="HB191" s="32"/>
      <c r="HC191" s="32"/>
      <c r="HD191" s="32"/>
      <c r="HE191" s="32"/>
      <c r="HF191" s="32"/>
      <c r="HG191" s="32"/>
      <c r="HH191" s="32"/>
      <c r="HI191" s="32"/>
      <c r="HJ191" s="32"/>
      <c r="HK191" s="32"/>
      <c r="HL191" s="32"/>
      <c r="HM191" s="32"/>
      <c r="HN191" s="32"/>
      <c r="HO191" s="32"/>
      <c r="HP191" s="32"/>
      <c r="HQ191" s="32"/>
      <c r="HR191" s="32"/>
      <c r="HS191" s="32"/>
      <c r="HT191" s="32"/>
      <c r="HU191" s="32"/>
      <c r="HV191" s="32"/>
      <c r="HW191" s="32"/>
      <c r="HX191" s="32"/>
      <c r="HY191" s="32"/>
      <c r="HZ191" s="32"/>
      <c r="IA191" s="32"/>
      <c r="IB191" s="32"/>
      <c r="IC191" s="32"/>
      <c r="ID191" s="32"/>
      <c r="IE191" s="32"/>
      <c r="IF191" s="32"/>
      <c r="IG191" s="32"/>
      <c r="IH191" s="32"/>
      <c r="II191" s="32"/>
      <c r="IJ191" s="32"/>
      <c r="IK191" s="32"/>
      <c r="IL191" s="32"/>
      <c r="IM191" s="32"/>
      <c r="IN191" s="32"/>
      <c r="IO191" s="32"/>
      <c r="IP191" s="32"/>
      <c r="IQ191" s="32"/>
      <c r="IR191" s="32"/>
      <c r="IS191" s="32"/>
      <c r="IT191" s="32"/>
      <c r="IU191" s="32"/>
      <c r="IV191" s="32"/>
    </row>
    <row r="192" spans="1:256">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2"/>
      <c r="FG192" s="32"/>
      <c r="FH192" s="32"/>
      <c r="FI192" s="32"/>
      <c r="FJ192" s="32"/>
      <c r="FK192" s="32"/>
      <c r="FL192" s="32"/>
      <c r="FM192" s="32"/>
      <c r="FN192" s="32"/>
      <c r="FO192" s="32"/>
      <c r="FP192" s="32"/>
      <c r="FQ192" s="32"/>
      <c r="FR192" s="32"/>
      <c r="FS192" s="32"/>
      <c r="FT192" s="32"/>
      <c r="FU192" s="32"/>
      <c r="FV192" s="32"/>
      <c r="FW192" s="32"/>
      <c r="FX192" s="32"/>
      <c r="FY192" s="32"/>
      <c r="FZ192" s="32"/>
      <c r="GA192" s="32"/>
      <c r="GB192" s="32"/>
      <c r="GC192" s="32"/>
      <c r="GD192" s="32"/>
      <c r="GE192" s="32"/>
      <c r="GF192" s="32"/>
      <c r="GG192" s="32"/>
      <c r="GH192" s="32"/>
      <c r="GI192" s="32"/>
      <c r="GJ192" s="32"/>
      <c r="GK192" s="32"/>
      <c r="GL192" s="32"/>
      <c r="GM192" s="32"/>
      <c r="GN192" s="32"/>
      <c r="GO192" s="32"/>
      <c r="GP192" s="32"/>
      <c r="GQ192" s="32"/>
      <c r="GR192" s="32"/>
      <c r="GS192" s="32"/>
      <c r="GT192" s="32"/>
      <c r="GU192" s="32"/>
      <c r="GV192" s="32"/>
      <c r="GW192" s="32"/>
      <c r="GX192" s="32"/>
      <c r="GY192" s="32"/>
      <c r="GZ192" s="32"/>
      <c r="HA192" s="32"/>
      <c r="HB192" s="32"/>
      <c r="HC192" s="32"/>
      <c r="HD192" s="32"/>
      <c r="HE192" s="32"/>
      <c r="HF192" s="32"/>
      <c r="HG192" s="32"/>
      <c r="HH192" s="32"/>
      <c r="HI192" s="32"/>
      <c r="HJ192" s="32"/>
      <c r="HK192" s="32"/>
      <c r="HL192" s="32"/>
      <c r="HM192" s="32"/>
      <c r="HN192" s="32"/>
      <c r="HO192" s="32"/>
      <c r="HP192" s="32"/>
      <c r="HQ192" s="32"/>
      <c r="HR192" s="32"/>
      <c r="HS192" s="32"/>
      <c r="HT192" s="32"/>
      <c r="HU192" s="32"/>
      <c r="HV192" s="32"/>
      <c r="HW192" s="32"/>
      <c r="HX192" s="32"/>
      <c r="HY192" s="32"/>
      <c r="HZ192" s="32"/>
      <c r="IA192" s="32"/>
      <c r="IB192" s="32"/>
      <c r="IC192" s="32"/>
      <c r="ID192" s="32"/>
      <c r="IE192" s="32"/>
      <c r="IF192" s="32"/>
      <c r="IG192" s="32"/>
      <c r="IH192" s="32"/>
      <c r="II192" s="32"/>
      <c r="IJ192" s="32"/>
      <c r="IK192" s="32"/>
      <c r="IL192" s="32"/>
      <c r="IM192" s="32"/>
      <c r="IN192" s="32"/>
      <c r="IO192" s="32"/>
      <c r="IP192" s="32"/>
      <c r="IQ192" s="32"/>
      <c r="IR192" s="32"/>
      <c r="IS192" s="32"/>
      <c r="IT192" s="32"/>
      <c r="IU192" s="32"/>
      <c r="IV192" s="32"/>
    </row>
    <row r="193" spans="1:256">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2"/>
      <c r="FG193" s="32"/>
      <c r="FH193" s="32"/>
      <c r="FI193" s="32"/>
      <c r="FJ193" s="32"/>
      <c r="FK193" s="32"/>
      <c r="FL193" s="32"/>
      <c r="FM193" s="32"/>
      <c r="FN193" s="32"/>
      <c r="FO193" s="32"/>
      <c r="FP193" s="32"/>
      <c r="FQ193" s="32"/>
      <c r="FR193" s="32"/>
      <c r="FS193" s="32"/>
      <c r="FT193" s="32"/>
      <c r="FU193" s="32"/>
      <c r="FV193" s="32"/>
      <c r="FW193" s="32"/>
      <c r="FX193" s="32"/>
      <c r="FY193" s="32"/>
      <c r="FZ193" s="32"/>
      <c r="GA193" s="32"/>
      <c r="GB193" s="32"/>
      <c r="GC193" s="32"/>
      <c r="GD193" s="32"/>
      <c r="GE193" s="32"/>
      <c r="GF193" s="32"/>
      <c r="GG193" s="32"/>
      <c r="GH193" s="32"/>
      <c r="GI193" s="32"/>
      <c r="GJ193" s="32"/>
      <c r="GK193" s="32"/>
      <c r="GL193" s="32"/>
      <c r="GM193" s="32"/>
      <c r="GN193" s="32"/>
      <c r="GO193" s="32"/>
      <c r="GP193" s="32"/>
      <c r="GQ193" s="32"/>
      <c r="GR193" s="32"/>
      <c r="GS193" s="32"/>
      <c r="GT193" s="32"/>
      <c r="GU193" s="32"/>
      <c r="GV193" s="32"/>
      <c r="GW193" s="32"/>
      <c r="GX193" s="32"/>
      <c r="GY193" s="32"/>
      <c r="GZ193" s="32"/>
      <c r="HA193" s="32"/>
      <c r="HB193" s="32"/>
      <c r="HC193" s="32"/>
      <c r="HD193" s="32"/>
      <c r="HE193" s="32"/>
      <c r="HF193" s="32"/>
      <c r="HG193" s="32"/>
      <c r="HH193" s="32"/>
      <c r="HI193" s="32"/>
      <c r="HJ193" s="32"/>
      <c r="HK193" s="32"/>
      <c r="HL193" s="32"/>
      <c r="HM193" s="32"/>
      <c r="HN193" s="32"/>
      <c r="HO193" s="32"/>
      <c r="HP193" s="32"/>
      <c r="HQ193" s="32"/>
      <c r="HR193" s="32"/>
      <c r="HS193" s="32"/>
      <c r="HT193" s="32"/>
      <c r="HU193" s="32"/>
      <c r="HV193" s="32"/>
      <c r="HW193" s="32"/>
      <c r="HX193" s="32"/>
      <c r="HY193" s="32"/>
      <c r="HZ193" s="32"/>
      <c r="IA193" s="32"/>
      <c r="IB193" s="32"/>
      <c r="IC193" s="32"/>
      <c r="ID193" s="32"/>
      <c r="IE193" s="32"/>
      <c r="IF193" s="32"/>
      <c r="IG193" s="32"/>
      <c r="IH193" s="32"/>
      <c r="II193" s="32"/>
      <c r="IJ193" s="32"/>
      <c r="IK193" s="32"/>
      <c r="IL193" s="32"/>
      <c r="IM193" s="32"/>
      <c r="IN193" s="32"/>
      <c r="IO193" s="32"/>
      <c r="IP193" s="32"/>
      <c r="IQ193" s="32"/>
      <c r="IR193" s="32"/>
      <c r="IS193" s="32"/>
      <c r="IT193" s="32"/>
      <c r="IU193" s="32"/>
      <c r="IV193" s="32"/>
    </row>
    <row r="194" spans="1:256">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2"/>
      <c r="FG194" s="32"/>
      <c r="FH194" s="32"/>
      <c r="FI194" s="32"/>
      <c r="FJ194" s="32"/>
      <c r="FK194" s="32"/>
      <c r="FL194" s="32"/>
      <c r="FM194" s="32"/>
      <c r="FN194" s="32"/>
      <c r="FO194" s="32"/>
      <c r="FP194" s="32"/>
      <c r="FQ194" s="32"/>
      <c r="FR194" s="32"/>
      <c r="FS194" s="32"/>
      <c r="FT194" s="32"/>
      <c r="FU194" s="32"/>
      <c r="FV194" s="32"/>
      <c r="FW194" s="32"/>
      <c r="FX194" s="32"/>
      <c r="FY194" s="32"/>
      <c r="FZ194" s="32"/>
      <c r="GA194" s="32"/>
      <c r="GB194" s="32"/>
      <c r="GC194" s="32"/>
      <c r="GD194" s="32"/>
      <c r="GE194" s="32"/>
      <c r="GF194" s="32"/>
      <c r="GG194" s="32"/>
      <c r="GH194" s="32"/>
      <c r="GI194" s="32"/>
      <c r="GJ194" s="32"/>
      <c r="GK194" s="32"/>
      <c r="GL194" s="32"/>
      <c r="GM194" s="32"/>
      <c r="GN194" s="32"/>
      <c r="GO194" s="32"/>
      <c r="GP194" s="32"/>
      <c r="GQ194" s="32"/>
      <c r="GR194" s="32"/>
      <c r="GS194" s="32"/>
      <c r="GT194" s="32"/>
      <c r="GU194" s="32"/>
      <c r="GV194" s="32"/>
      <c r="GW194" s="32"/>
      <c r="GX194" s="32"/>
      <c r="GY194" s="32"/>
      <c r="GZ194" s="32"/>
      <c r="HA194" s="32"/>
      <c r="HB194" s="32"/>
      <c r="HC194" s="32"/>
      <c r="HD194" s="32"/>
      <c r="HE194" s="32"/>
      <c r="HF194" s="32"/>
      <c r="HG194" s="32"/>
      <c r="HH194" s="32"/>
      <c r="HI194" s="32"/>
      <c r="HJ194" s="32"/>
      <c r="HK194" s="32"/>
      <c r="HL194" s="32"/>
      <c r="HM194" s="32"/>
      <c r="HN194" s="32"/>
      <c r="HO194" s="32"/>
      <c r="HP194" s="32"/>
      <c r="HQ194" s="32"/>
      <c r="HR194" s="32"/>
      <c r="HS194" s="32"/>
      <c r="HT194" s="32"/>
      <c r="HU194" s="32"/>
      <c r="HV194" s="32"/>
      <c r="HW194" s="32"/>
      <c r="HX194" s="32"/>
      <c r="HY194" s="32"/>
      <c r="HZ194" s="32"/>
      <c r="IA194" s="32"/>
      <c r="IB194" s="32"/>
      <c r="IC194" s="32"/>
      <c r="ID194" s="32"/>
      <c r="IE194" s="32"/>
      <c r="IF194" s="32"/>
      <c r="IG194" s="32"/>
      <c r="IH194" s="32"/>
      <c r="II194" s="32"/>
      <c r="IJ194" s="32"/>
      <c r="IK194" s="32"/>
      <c r="IL194" s="32"/>
      <c r="IM194" s="32"/>
      <c r="IN194" s="32"/>
      <c r="IO194" s="32"/>
      <c r="IP194" s="32"/>
      <c r="IQ194" s="32"/>
      <c r="IR194" s="32"/>
      <c r="IS194" s="32"/>
      <c r="IT194" s="32"/>
      <c r="IU194" s="32"/>
      <c r="IV194" s="32"/>
    </row>
    <row r="195" spans="1:256">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2"/>
      <c r="FG195" s="32"/>
      <c r="FH195" s="32"/>
      <c r="FI195" s="32"/>
      <c r="FJ195" s="32"/>
      <c r="FK195" s="32"/>
      <c r="FL195" s="32"/>
      <c r="FM195" s="32"/>
      <c r="FN195" s="32"/>
      <c r="FO195" s="32"/>
      <c r="FP195" s="32"/>
      <c r="FQ195" s="32"/>
      <c r="FR195" s="32"/>
      <c r="FS195" s="32"/>
      <c r="FT195" s="32"/>
      <c r="FU195" s="32"/>
      <c r="FV195" s="32"/>
      <c r="FW195" s="32"/>
      <c r="FX195" s="32"/>
      <c r="FY195" s="32"/>
      <c r="FZ195" s="32"/>
      <c r="GA195" s="32"/>
      <c r="GB195" s="32"/>
      <c r="GC195" s="32"/>
      <c r="GD195" s="32"/>
      <c r="GE195" s="32"/>
      <c r="GF195" s="32"/>
      <c r="GG195" s="32"/>
      <c r="GH195" s="32"/>
      <c r="GI195" s="32"/>
      <c r="GJ195" s="32"/>
      <c r="GK195" s="32"/>
      <c r="GL195" s="32"/>
      <c r="GM195" s="32"/>
      <c r="GN195" s="32"/>
      <c r="GO195" s="32"/>
      <c r="GP195" s="32"/>
      <c r="GQ195" s="32"/>
      <c r="GR195" s="32"/>
      <c r="GS195" s="32"/>
      <c r="GT195" s="32"/>
      <c r="GU195" s="32"/>
      <c r="GV195" s="32"/>
      <c r="GW195" s="32"/>
      <c r="GX195" s="32"/>
      <c r="GY195" s="32"/>
      <c r="GZ195" s="32"/>
      <c r="HA195" s="32"/>
      <c r="HB195" s="32"/>
      <c r="HC195" s="32"/>
      <c r="HD195" s="32"/>
      <c r="HE195" s="32"/>
      <c r="HF195" s="32"/>
      <c r="HG195" s="32"/>
      <c r="HH195" s="32"/>
      <c r="HI195" s="32"/>
      <c r="HJ195" s="32"/>
      <c r="HK195" s="32"/>
      <c r="HL195" s="32"/>
      <c r="HM195" s="32"/>
      <c r="HN195" s="32"/>
      <c r="HO195" s="32"/>
      <c r="HP195" s="32"/>
      <c r="HQ195" s="32"/>
      <c r="HR195" s="32"/>
      <c r="HS195" s="32"/>
      <c r="HT195" s="32"/>
      <c r="HU195" s="32"/>
      <c r="HV195" s="32"/>
      <c r="HW195" s="32"/>
      <c r="HX195" s="32"/>
      <c r="HY195" s="32"/>
      <c r="HZ195" s="32"/>
      <c r="IA195" s="32"/>
      <c r="IB195" s="32"/>
      <c r="IC195" s="32"/>
      <c r="ID195" s="32"/>
      <c r="IE195" s="32"/>
      <c r="IF195" s="32"/>
      <c r="IG195" s="32"/>
      <c r="IH195" s="32"/>
      <c r="II195" s="32"/>
      <c r="IJ195" s="32"/>
      <c r="IK195" s="32"/>
      <c r="IL195" s="32"/>
      <c r="IM195" s="32"/>
      <c r="IN195" s="32"/>
      <c r="IO195" s="32"/>
      <c r="IP195" s="32"/>
      <c r="IQ195" s="32"/>
      <c r="IR195" s="32"/>
      <c r="IS195" s="32"/>
      <c r="IT195" s="32"/>
      <c r="IU195" s="32"/>
      <c r="IV195" s="32"/>
    </row>
    <row r="196" spans="1:25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2"/>
      <c r="FG196" s="32"/>
      <c r="FH196" s="32"/>
      <c r="FI196" s="32"/>
      <c r="FJ196" s="32"/>
      <c r="FK196" s="32"/>
      <c r="FL196" s="32"/>
      <c r="FM196" s="32"/>
      <c r="FN196" s="32"/>
      <c r="FO196" s="32"/>
      <c r="FP196" s="32"/>
      <c r="FQ196" s="32"/>
      <c r="FR196" s="32"/>
      <c r="FS196" s="32"/>
      <c r="FT196" s="32"/>
      <c r="FU196" s="32"/>
      <c r="FV196" s="32"/>
      <c r="FW196" s="32"/>
      <c r="FX196" s="32"/>
      <c r="FY196" s="32"/>
      <c r="FZ196" s="32"/>
      <c r="GA196" s="32"/>
      <c r="GB196" s="32"/>
      <c r="GC196" s="32"/>
      <c r="GD196" s="32"/>
      <c r="GE196" s="32"/>
      <c r="GF196" s="32"/>
      <c r="GG196" s="32"/>
      <c r="GH196" s="32"/>
      <c r="GI196" s="32"/>
      <c r="GJ196" s="32"/>
      <c r="GK196" s="32"/>
      <c r="GL196" s="32"/>
      <c r="GM196" s="32"/>
      <c r="GN196" s="32"/>
      <c r="GO196" s="32"/>
      <c r="GP196" s="32"/>
      <c r="GQ196" s="32"/>
      <c r="GR196" s="32"/>
      <c r="GS196" s="32"/>
      <c r="GT196" s="32"/>
      <c r="GU196" s="32"/>
      <c r="GV196" s="32"/>
      <c r="GW196" s="32"/>
      <c r="GX196" s="32"/>
      <c r="GY196" s="32"/>
      <c r="GZ196" s="32"/>
      <c r="HA196" s="32"/>
      <c r="HB196" s="32"/>
      <c r="HC196" s="32"/>
      <c r="HD196" s="32"/>
      <c r="HE196" s="32"/>
      <c r="HF196" s="32"/>
      <c r="HG196" s="32"/>
      <c r="HH196" s="32"/>
      <c r="HI196" s="32"/>
      <c r="HJ196" s="32"/>
      <c r="HK196" s="32"/>
      <c r="HL196" s="32"/>
      <c r="HM196" s="32"/>
      <c r="HN196" s="32"/>
      <c r="HO196" s="32"/>
      <c r="HP196" s="32"/>
      <c r="HQ196" s="32"/>
      <c r="HR196" s="32"/>
      <c r="HS196" s="32"/>
      <c r="HT196" s="32"/>
      <c r="HU196" s="32"/>
      <c r="HV196" s="32"/>
      <c r="HW196" s="32"/>
      <c r="HX196" s="32"/>
      <c r="HY196" s="32"/>
      <c r="HZ196" s="32"/>
      <c r="IA196" s="32"/>
      <c r="IB196" s="32"/>
      <c r="IC196" s="32"/>
      <c r="ID196" s="32"/>
      <c r="IE196" s="32"/>
      <c r="IF196" s="32"/>
      <c r="IG196" s="32"/>
      <c r="IH196" s="32"/>
      <c r="II196" s="32"/>
      <c r="IJ196" s="32"/>
      <c r="IK196" s="32"/>
      <c r="IL196" s="32"/>
      <c r="IM196" s="32"/>
      <c r="IN196" s="32"/>
      <c r="IO196" s="32"/>
      <c r="IP196" s="32"/>
      <c r="IQ196" s="32"/>
      <c r="IR196" s="32"/>
      <c r="IS196" s="32"/>
      <c r="IT196" s="32"/>
      <c r="IU196" s="32"/>
      <c r="IV196" s="32"/>
    </row>
    <row r="197" spans="1:256">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2"/>
      <c r="FG197" s="32"/>
      <c r="FH197" s="32"/>
      <c r="FI197" s="32"/>
      <c r="FJ197" s="32"/>
      <c r="FK197" s="32"/>
      <c r="FL197" s="32"/>
      <c r="FM197" s="32"/>
      <c r="FN197" s="32"/>
      <c r="FO197" s="32"/>
      <c r="FP197" s="32"/>
      <c r="FQ197" s="32"/>
      <c r="FR197" s="32"/>
      <c r="FS197" s="32"/>
      <c r="FT197" s="32"/>
      <c r="FU197" s="32"/>
      <c r="FV197" s="32"/>
      <c r="FW197" s="32"/>
      <c r="FX197" s="32"/>
      <c r="FY197" s="32"/>
      <c r="FZ197" s="32"/>
      <c r="GA197" s="32"/>
      <c r="GB197" s="32"/>
      <c r="GC197" s="32"/>
      <c r="GD197" s="32"/>
      <c r="GE197" s="32"/>
      <c r="GF197" s="32"/>
      <c r="GG197" s="32"/>
      <c r="GH197" s="32"/>
      <c r="GI197" s="32"/>
      <c r="GJ197" s="32"/>
      <c r="GK197" s="32"/>
      <c r="GL197" s="32"/>
      <c r="GM197" s="32"/>
      <c r="GN197" s="32"/>
      <c r="GO197" s="32"/>
      <c r="GP197" s="32"/>
      <c r="GQ197" s="32"/>
      <c r="GR197" s="32"/>
      <c r="GS197" s="32"/>
      <c r="GT197" s="32"/>
      <c r="GU197" s="32"/>
      <c r="GV197" s="32"/>
      <c r="GW197" s="32"/>
      <c r="GX197" s="32"/>
      <c r="GY197" s="32"/>
      <c r="GZ197" s="32"/>
      <c r="HA197" s="32"/>
      <c r="HB197" s="32"/>
      <c r="HC197" s="32"/>
      <c r="HD197" s="32"/>
      <c r="HE197" s="32"/>
      <c r="HF197" s="32"/>
      <c r="HG197" s="32"/>
      <c r="HH197" s="32"/>
      <c r="HI197" s="32"/>
      <c r="HJ197" s="32"/>
      <c r="HK197" s="32"/>
      <c r="HL197" s="32"/>
      <c r="HM197" s="32"/>
      <c r="HN197" s="32"/>
      <c r="HO197" s="32"/>
      <c r="HP197" s="32"/>
      <c r="HQ197" s="32"/>
      <c r="HR197" s="32"/>
      <c r="HS197" s="32"/>
      <c r="HT197" s="32"/>
      <c r="HU197" s="32"/>
      <c r="HV197" s="32"/>
      <c r="HW197" s="32"/>
      <c r="HX197" s="32"/>
      <c r="HY197" s="32"/>
      <c r="HZ197" s="32"/>
      <c r="IA197" s="32"/>
      <c r="IB197" s="32"/>
      <c r="IC197" s="32"/>
      <c r="ID197" s="32"/>
      <c r="IE197" s="32"/>
      <c r="IF197" s="32"/>
      <c r="IG197" s="32"/>
      <c r="IH197" s="32"/>
      <c r="II197" s="32"/>
      <c r="IJ197" s="32"/>
      <c r="IK197" s="32"/>
      <c r="IL197" s="32"/>
      <c r="IM197" s="32"/>
      <c r="IN197" s="32"/>
      <c r="IO197" s="32"/>
      <c r="IP197" s="32"/>
      <c r="IQ197" s="32"/>
      <c r="IR197" s="32"/>
      <c r="IS197" s="32"/>
      <c r="IT197" s="32"/>
      <c r="IU197" s="32"/>
      <c r="IV197" s="32"/>
    </row>
    <row r="198" spans="1:256">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2"/>
      <c r="FG198" s="32"/>
      <c r="FH198" s="32"/>
      <c r="FI198" s="32"/>
      <c r="FJ198" s="32"/>
      <c r="FK198" s="32"/>
      <c r="FL198" s="32"/>
      <c r="FM198" s="32"/>
      <c r="FN198" s="32"/>
      <c r="FO198" s="32"/>
      <c r="FP198" s="32"/>
      <c r="FQ198" s="32"/>
      <c r="FR198" s="32"/>
      <c r="FS198" s="32"/>
      <c r="FT198" s="32"/>
      <c r="FU198" s="32"/>
      <c r="FV198" s="32"/>
      <c r="FW198" s="32"/>
      <c r="FX198" s="32"/>
      <c r="FY198" s="32"/>
      <c r="FZ198" s="32"/>
      <c r="GA198" s="32"/>
      <c r="GB198" s="32"/>
      <c r="GC198" s="32"/>
      <c r="GD198" s="32"/>
      <c r="GE198" s="32"/>
      <c r="GF198" s="32"/>
      <c r="GG198" s="32"/>
      <c r="GH198" s="32"/>
      <c r="GI198" s="32"/>
      <c r="GJ198" s="32"/>
      <c r="GK198" s="32"/>
      <c r="GL198" s="32"/>
      <c r="GM198" s="32"/>
      <c r="GN198" s="32"/>
      <c r="GO198" s="32"/>
      <c r="GP198" s="32"/>
      <c r="GQ198" s="32"/>
      <c r="GR198" s="32"/>
      <c r="GS198" s="32"/>
      <c r="GT198" s="32"/>
      <c r="GU198" s="32"/>
      <c r="GV198" s="32"/>
      <c r="GW198" s="32"/>
      <c r="GX198" s="32"/>
      <c r="GY198" s="32"/>
      <c r="GZ198" s="32"/>
      <c r="HA198" s="32"/>
      <c r="HB198" s="32"/>
      <c r="HC198" s="32"/>
      <c r="HD198" s="32"/>
      <c r="HE198" s="32"/>
      <c r="HF198" s="32"/>
      <c r="HG198" s="32"/>
      <c r="HH198" s="32"/>
      <c r="HI198" s="32"/>
      <c r="HJ198" s="32"/>
      <c r="HK198" s="32"/>
      <c r="HL198" s="32"/>
      <c r="HM198" s="32"/>
      <c r="HN198" s="32"/>
      <c r="HO198" s="32"/>
      <c r="HP198" s="32"/>
      <c r="HQ198" s="32"/>
      <c r="HR198" s="32"/>
      <c r="HS198" s="32"/>
      <c r="HT198" s="32"/>
      <c r="HU198" s="32"/>
      <c r="HV198" s="32"/>
      <c r="HW198" s="32"/>
      <c r="HX198" s="32"/>
      <c r="HY198" s="32"/>
      <c r="HZ198" s="32"/>
      <c r="IA198" s="32"/>
      <c r="IB198" s="32"/>
      <c r="IC198" s="32"/>
      <c r="ID198" s="32"/>
      <c r="IE198" s="32"/>
      <c r="IF198" s="32"/>
      <c r="IG198" s="32"/>
      <c r="IH198" s="32"/>
      <c r="II198" s="32"/>
      <c r="IJ198" s="32"/>
      <c r="IK198" s="32"/>
      <c r="IL198" s="32"/>
      <c r="IM198" s="32"/>
      <c r="IN198" s="32"/>
      <c r="IO198" s="32"/>
      <c r="IP198" s="32"/>
      <c r="IQ198" s="32"/>
      <c r="IR198" s="32"/>
      <c r="IS198" s="32"/>
      <c r="IT198" s="32"/>
      <c r="IU198" s="32"/>
      <c r="IV198" s="32"/>
    </row>
    <row r="199" spans="1:256">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2"/>
      <c r="FG199" s="32"/>
      <c r="FH199" s="32"/>
      <c r="FI199" s="32"/>
      <c r="FJ199" s="32"/>
      <c r="FK199" s="32"/>
      <c r="FL199" s="32"/>
      <c r="FM199" s="32"/>
      <c r="FN199" s="32"/>
      <c r="FO199" s="32"/>
      <c r="FP199" s="32"/>
      <c r="FQ199" s="32"/>
      <c r="FR199" s="32"/>
      <c r="FS199" s="32"/>
      <c r="FT199" s="32"/>
      <c r="FU199" s="32"/>
      <c r="FV199" s="32"/>
      <c r="FW199" s="32"/>
      <c r="FX199" s="32"/>
      <c r="FY199" s="32"/>
      <c r="FZ199" s="32"/>
      <c r="GA199" s="32"/>
      <c r="GB199" s="32"/>
      <c r="GC199" s="32"/>
      <c r="GD199" s="32"/>
      <c r="GE199" s="32"/>
      <c r="GF199" s="32"/>
      <c r="GG199" s="32"/>
      <c r="GH199" s="32"/>
      <c r="GI199" s="32"/>
      <c r="GJ199" s="32"/>
      <c r="GK199" s="32"/>
      <c r="GL199" s="32"/>
      <c r="GM199" s="32"/>
      <c r="GN199" s="32"/>
      <c r="GO199" s="32"/>
      <c r="GP199" s="32"/>
      <c r="GQ199" s="32"/>
      <c r="GR199" s="32"/>
      <c r="GS199" s="32"/>
      <c r="GT199" s="32"/>
      <c r="GU199" s="32"/>
      <c r="GV199" s="32"/>
      <c r="GW199" s="32"/>
      <c r="GX199" s="32"/>
      <c r="GY199" s="32"/>
      <c r="GZ199" s="32"/>
      <c r="HA199" s="32"/>
      <c r="HB199" s="32"/>
      <c r="HC199" s="32"/>
      <c r="HD199" s="32"/>
      <c r="HE199" s="32"/>
      <c r="HF199" s="32"/>
      <c r="HG199" s="32"/>
      <c r="HH199" s="32"/>
      <c r="HI199" s="32"/>
      <c r="HJ199" s="32"/>
      <c r="HK199" s="32"/>
      <c r="HL199" s="32"/>
      <c r="HM199" s="32"/>
      <c r="HN199" s="32"/>
      <c r="HO199" s="32"/>
      <c r="HP199" s="32"/>
      <c r="HQ199" s="32"/>
      <c r="HR199" s="32"/>
      <c r="HS199" s="32"/>
      <c r="HT199" s="32"/>
      <c r="HU199" s="32"/>
      <c r="HV199" s="32"/>
      <c r="HW199" s="32"/>
      <c r="HX199" s="32"/>
      <c r="HY199" s="32"/>
      <c r="HZ199" s="32"/>
      <c r="IA199" s="32"/>
      <c r="IB199" s="32"/>
      <c r="IC199" s="32"/>
      <c r="ID199" s="32"/>
      <c r="IE199" s="32"/>
      <c r="IF199" s="32"/>
      <c r="IG199" s="32"/>
      <c r="IH199" s="32"/>
      <c r="II199" s="32"/>
      <c r="IJ199" s="32"/>
      <c r="IK199" s="32"/>
      <c r="IL199" s="32"/>
      <c r="IM199" s="32"/>
      <c r="IN199" s="32"/>
      <c r="IO199" s="32"/>
      <c r="IP199" s="32"/>
      <c r="IQ199" s="32"/>
      <c r="IR199" s="32"/>
      <c r="IS199" s="32"/>
      <c r="IT199" s="32"/>
      <c r="IU199" s="32"/>
      <c r="IV199" s="32"/>
    </row>
    <row r="200" spans="1:256">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2"/>
      <c r="FG200" s="32"/>
      <c r="FH200" s="32"/>
      <c r="FI200" s="32"/>
      <c r="FJ200" s="32"/>
      <c r="FK200" s="32"/>
      <c r="FL200" s="32"/>
      <c r="FM200" s="32"/>
      <c r="FN200" s="32"/>
      <c r="FO200" s="32"/>
      <c r="FP200" s="32"/>
      <c r="FQ200" s="32"/>
      <c r="FR200" s="32"/>
      <c r="FS200" s="32"/>
      <c r="FT200" s="32"/>
      <c r="FU200" s="32"/>
      <c r="FV200" s="32"/>
      <c r="FW200" s="32"/>
      <c r="FX200" s="32"/>
      <c r="FY200" s="32"/>
      <c r="FZ200" s="32"/>
      <c r="GA200" s="32"/>
      <c r="GB200" s="32"/>
      <c r="GC200" s="32"/>
      <c r="GD200" s="32"/>
      <c r="GE200" s="32"/>
      <c r="GF200" s="32"/>
      <c r="GG200" s="32"/>
      <c r="GH200" s="32"/>
      <c r="GI200" s="32"/>
      <c r="GJ200" s="32"/>
      <c r="GK200" s="32"/>
      <c r="GL200" s="32"/>
      <c r="GM200" s="32"/>
      <c r="GN200" s="32"/>
      <c r="GO200" s="32"/>
      <c r="GP200" s="32"/>
      <c r="GQ200" s="32"/>
      <c r="GR200" s="32"/>
      <c r="GS200" s="32"/>
      <c r="GT200" s="32"/>
      <c r="GU200" s="32"/>
      <c r="GV200" s="32"/>
      <c r="GW200" s="32"/>
      <c r="GX200" s="32"/>
      <c r="GY200" s="32"/>
      <c r="GZ200" s="32"/>
      <c r="HA200" s="32"/>
      <c r="HB200" s="32"/>
      <c r="HC200" s="32"/>
      <c r="HD200" s="32"/>
      <c r="HE200" s="32"/>
      <c r="HF200" s="32"/>
      <c r="HG200" s="32"/>
      <c r="HH200" s="32"/>
      <c r="HI200" s="32"/>
      <c r="HJ200" s="32"/>
      <c r="HK200" s="32"/>
      <c r="HL200" s="32"/>
      <c r="HM200" s="32"/>
      <c r="HN200" s="32"/>
      <c r="HO200" s="32"/>
      <c r="HP200" s="32"/>
      <c r="HQ200" s="32"/>
      <c r="HR200" s="32"/>
      <c r="HS200" s="32"/>
      <c r="HT200" s="32"/>
      <c r="HU200" s="32"/>
      <c r="HV200" s="32"/>
      <c r="HW200" s="32"/>
      <c r="HX200" s="32"/>
      <c r="HY200" s="32"/>
      <c r="HZ200" s="32"/>
      <c r="IA200" s="32"/>
      <c r="IB200" s="32"/>
      <c r="IC200" s="32"/>
      <c r="ID200" s="32"/>
      <c r="IE200" s="32"/>
      <c r="IF200" s="32"/>
      <c r="IG200" s="32"/>
      <c r="IH200" s="32"/>
      <c r="II200" s="32"/>
      <c r="IJ200" s="32"/>
      <c r="IK200" s="32"/>
      <c r="IL200" s="32"/>
      <c r="IM200" s="32"/>
      <c r="IN200" s="32"/>
      <c r="IO200" s="32"/>
      <c r="IP200" s="32"/>
      <c r="IQ200" s="32"/>
      <c r="IR200" s="32"/>
      <c r="IS200" s="32"/>
      <c r="IT200" s="32"/>
      <c r="IU200" s="32"/>
      <c r="IV200" s="32"/>
    </row>
    <row r="201" spans="1:256">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2"/>
      <c r="FG201" s="32"/>
      <c r="FH201" s="32"/>
      <c r="FI201" s="32"/>
      <c r="FJ201" s="32"/>
      <c r="FK201" s="32"/>
      <c r="FL201" s="32"/>
      <c r="FM201" s="32"/>
      <c r="FN201" s="32"/>
      <c r="FO201" s="32"/>
      <c r="FP201" s="32"/>
      <c r="FQ201" s="32"/>
      <c r="FR201" s="32"/>
      <c r="FS201" s="32"/>
      <c r="FT201" s="32"/>
      <c r="FU201" s="32"/>
      <c r="FV201" s="32"/>
      <c r="FW201" s="32"/>
      <c r="FX201" s="32"/>
      <c r="FY201" s="32"/>
      <c r="FZ201" s="32"/>
      <c r="GA201" s="32"/>
      <c r="GB201" s="32"/>
      <c r="GC201" s="32"/>
      <c r="GD201" s="32"/>
      <c r="GE201" s="32"/>
      <c r="GF201" s="32"/>
      <c r="GG201" s="32"/>
      <c r="GH201" s="32"/>
      <c r="GI201" s="32"/>
      <c r="GJ201" s="32"/>
      <c r="GK201" s="32"/>
      <c r="GL201" s="32"/>
      <c r="GM201" s="32"/>
      <c r="GN201" s="32"/>
      <c r="GO201" s="32"/>
      <c r="GP201" s="32"/>
      <c r="GQ201" s="32"/>
      <c r="GR201" s="32"/>
      <c r="GS201" s="32"/>
      <c r="GT201" s="32"/>
      <c r="GU201" s="32"/>
      <c r="GV201" s="32"/>
      <c r="GW201" s="32"/>
      <c r="GX201" s="32"/>
      <c r="GY201" s="32"/>
      <c r="GZ201" s="32"/>
      <c r="HA201" s="32"/>
      <c r="HB201" s="32"/>
      <c r="HC201" s="32"/>
      <c r="HD201" s="32"/>
      <c r="HE201" s="32"/>
      <c r="HF201" s="32"/>
      <c r="HG201" s="32"/>
      <c r="HH201" s="32"/>
      <c r="HI201" s="32"/>
      <c r="HJ201" s="32"/>
      <c r="HK201" s="32"/>
      <c r="HL201" s="32"/>
      <c r="HM201" s="32"/>
      <c r="HN201" s="32"/>
      <c r="HO201" s="32"/>
      <c r="HP201" s="32"/>
      <c r="HQ201" s="32"/>
      <c r="HR201" s="32"/>
      <c r="HS201" s="32"/>
      <c r="HT201" s="32"/>
      <c r="HU201" s="32"/>
      <c r="HV201" s="32"/>
      <c r="HW201" s="32"/>
      <c r="HX201" s="32"/>
      <c r="HY201" s="32"/>
      <c r="HZ201" s="32"/>
      <c r="IA201" s="32"/>
      <c r="IB201" s="32"/>
      <c r="IC201" s="32"/>
      <c r="ID201" s="32"/>
      <c r="IE201" s="32"/>
      <c r="IF201" s="32"/>
      <c r="IG201" s="32"/>
      <c r="IH201" s="32"/>
      <c r="II201" s="32"/>
      <c r="IJ201" s="32"/>
      <c r="IK201" s="32"/>
      <c r="IL201" s="32"/>
      <c r="IM201" s="32"/>
      <c r="IN201" s="32"/>
      <c r="IO201" s="32"/>
      <c r="IP201" s="32"/>
      <c r="IQ201" s="32"/>
      <c r="IR201" s="32"/>
      <c r="IS201" s="32"/>
      <c r="IT201" s="32"/>
      <c r="IU201" s="32"/>
      <c r="IV201" s="32"/>
    </row>
    <row r="202" spans="1:256">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2"/>
      <c r="FG202" s="32"/>
      <c r="FH202" s="32"/>
      <c r="FI202" s="32"/>
      <c r="FJ202" s="32"/>
      <c r="FK202" s="32"/>
      <c r="FL202" s="32"/>
      <c r="FM202" s="32"/>
      <c r="FN202" s="32"/>
      <c r="FO202" s="32"/>
      <c r="FP202" s="32"/>
      <c r="FQ202" s="32"/>
      <c r="FR202" s="32"/>
      <c r="FS202" s="32"/>
      <c r="FT202" s="32"/>
      <c r="FU202" s="32"/>
      <c r="FV202" s="32"/>
      <c r="FW202" s="32"/>
      <c r="FX202" s="32"/>
      <c r="FY202" s="32"/>
      <c r="FZ202" s="32"/>
      <c r="GA202" s="32"/>
      <c r="GB202" s="32"/>
      <c r="GC202" s="32"/>
      <c r="GD202" s="32"/>
      <c r="GE202" s="32"/>
      <c r="GF202" s="32"/>
      <c r="GG202" s="32"/>
      <c r="GH202" s="32"/>
      <c r="GI202" s="32"/>
      <c r="GJ202" s="32"/>
      <c r="GK202" s="32"/>
      <c r="GL202" s="32"/>
      <c r="GM202" s="32"/>
      <c r="GN202" s="32"/>
      <c r="GO202" s="32"/>
      <c r="GP202" s="32"/>
      <c r="GQ202" s="32"/>
      <c r="GR202" s="32"/>
      <c r="GS202" s="32"/>
      <c r="GT202" s="32"/>
      <c r="GU202" s="32"/>
      <c r="GV202" s="32"/>
      <c r="GW202" s="32"/>
      <c r="GX202" s="32"/>
      <c r="GY202" s="32"/>
      <c r="GZ202" s="32"/>
      <c r="HA202" s="32"/>
      <c r="HB202" s="32"/>
      <c r="HC202" s="32"/>
      <c r="HD202" s="32"/>
      <c r="HE202" s="32"/>
      <c r="HF202" s="32"/>
      <c r="HG202" s="32"/>
      <c r="HH202" s="32"/>
      <c r="HI202" s="32"/>
      <c r="HJ202" s="32"/>
      <c r="HK202" s="32"/>
      <c r="HL202" s="32"/>
      <c r="HM202" s="32"/>
      <c r="HN202" s="32"/>
      <c r="HO202" s="32"/>
      <c r="HP202" s="32"/>
      <c r="HQ202" s="32"/>
      <c r="HR202" s="32"/>
      <c r="HS202" s="32"/>
      <c r="HT202" s="32"/>
      <c r="HU202" s="32"/>
      <c r="HV202" s="32"/>
      <c r="HW202" s="32"/>
      <c r="HX202" s="32"/>
      <c r="HY202" s="32"/>
      <c r="HZ202" s="32"/>
      <c r="IA202" s="32"/>
      <c r="IB202" s="32"/>
      <c r="IC202" s="32"/>
      <c r="ID202" s="32"/>
      <c r="IE202" s="32"/>
      <c r="IF202" s="32"/>
      <c r="IG202" s="32"/>
      <c r="IH202" s="32"/>
      <c r="II202" s="32"/>
      <c r="IJ202" s="32"/>
      <c r="IK202" s="32"/>
      <c r="IL202" s="32"/>
      <c r="IM202" s="32"/>
      <c r="IN202" s="32"/>
      <c r="IO202" s="32"/>
      <c r="IP202" s="32"/>
      <c r="IQ202" s="32"/>
      <c r="IR202" s="32"/>
      <c r="IS202" s="32"/>
      <c r="IT202" s="32"/>
      <c r="IU202" s="32"/>
      <c r="IV202" s="32"/>
    </row>
    <row r="203" spans="1:256">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2"/>
      <c r="FG203" s="32"/>
      <c r="FH203" s="32"/>
      <c r="FI203" s="32"/>
      <c r="FJ203" s="32"/>
      <c r="FK203" s="32"/>
      <c r="FL203" s="32"/>
      <c r="FM203" s="32"/>
      <c r="FN203" s="32"/>
      <c r="FO203" s="32"/>
      <c r="FP203" s="32"/>
      <c r="FQ203" s="32"/>
      <c r="FR203" s="32"/>
      <c r="FS203" s="32"/>
      <c r="FT203" s="32"/>
      <c r="FU203" s="32"/>
      <c r="FV203" s="32"/>
      <c r="FW203" s="32"/>
      <c r="FX203" s="32"/>
      <c r="FY203" s="32"/>
      <c r="FZ203" s="32"/>
      <c r="GA203" s="32"/>
      <c r="GB203" s="32"/>
      <c r="GC203" s="32"/>
      <c r="GD203" s="32"/>
      <c r="GE203" s="32"/>
      <c r="GF203" s="32"/>
      <c r="GG203" s="32"/>
      <c r="GH203" s="32"/>
      <c r="GI203" s="32"/>
      <c r="GJ203" s="32"/>
      <c r="GK203" s="32"/>
      <c r="GL203" s="32"/>
      <c r="GM203" s="32"/>
      <c r="GN203" s="32"/>
      <c r="GO203" s="32"/>
      <c r="GP203" s="32"/>
      <c r="GQ203" s="32"/>
      <c r="GR203" s="32"/>
      <c r="GS203" s="32"/>
      <c r="GT203" s="32"/>
      <c r="GU203" s="32"/>
      <c r="GV203" s="32"/>
      <c r="GW203" s="32"/>
      <c r="GX203" s="32"/>
      <c r="GY203" s="32"/>
      <c r="GZ203" s="32"/>
      <c r="HA203" s="32"/>
      <c r="HB203" s="32"/>
      <c r="HC203" s="32"/>
      <c r="HD203" s="32"/>
      <c r="HE203" s="32"/>
      <c r="HF203" s="32"/>
      <c r="HG203" s="32"/>
      <c r="HH203" s="32"/>
      <c r="HI203" s="32"/>
      <c r="HJ203" s="32"/>
      <c r="HK203" s="32"/>
      <c r="HL203" s="32"/>
      <c r="HM203" s="32"/>
      <c r="HN203" s="32"/>
      <c r="HO203" s="32"/>
      <c r="HP203" s="32"/>
      <c r="HQ203" s="32"/>
      <c r="HR203" s="32"/>
      <c r="HS203" s="32"/>
      <c r="HT203" s="32"/>
      <c r="HU203" s="32"/>
      <c r="HV203" s="32"/>
      <c r="HW203" s="32"/>
      <c r="HX203" s="32"/>
      <c r="HY203" s="32"/>
      <c r="HZ203" s="32"/>
      <c r="IA203" s="32"/>
      <c r="IB203" s="32"/>
      <c r="IC203" s="32"/>
      <c r="ID203" s="32"/>
      <c r="IE203" s="32"/>
      <c r="IF203" s="32"/>
      <c r="IG203" s="32"/>
      <c r="IH203" s="32"/>
      <c r="II203" s="32"/>
      <c r="IJ203" s="32"/>
      <c r="IK203" s="32"/>
      <c r="IL203" s="32"/>
      <c r="IM203" s="32"/>
      <c r="IN203" s="32"/>
      <c r="IO203" s="32"/>
      <c r="IP203" s="32"/>
      <c r="IQ203" s="32"/>
      <c r="IR203" s="32"/>
      <c r="IS203" s="32"/>
      <c r="IT203" s="32"/>
      <c r="IU203" s="32"/>
      <c r="IV203" s="32"/>
    </row>
    <row r="204" spans="1:256">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2"/>
      <c r="FG204" s="32"/>
      <c r="FH204" s="32"/>
      <c r="FI204" s="32"/>
      <c r="FJ204" s="32"/>
      <c r="FK204" s="32"/>
      <c r="FL204" s="32"/>
      <c r="FM204" s="32"/>
      <c r="FN204" s="32"/>
      <c r="FO204" s="32"/>
      <c r="FP204" s="32"/>
      <c r="FQ204" s="32"/>
      <c r="FR204" s="32"/>
      <c r="FS204" s="32"/>
      <c r="FT204" s="32"/>
      <c r="FU204" s="32"/>
      <c r="FV204" s="32"/>
      <c r="FW204" s="32"/>
      <c r="FX204" s="32"/>
      <c r="FY204" s="32"/>
      <c r="FZ204" s="32"/>
      <c r="GA204" s="32"/>
      <c r="GB204" s="32"/>
      <c r="GC204" s="32"/>
      <c r="GD204" s="32"/>
      <c r="GE204" s="32"/>
      <c r="GF204" s="32"/>
      <c r="GG204" s="32"/>
      <c r="GH204" s="32"/>
      <c r="GI204" s="32"/>
      <c r="GJ204" s="32"/>
      <c r="GK204" s="32"/>
      <c r="GL204" s="32"/>
      <c r="GM204" s="32"/>
      <c r="GN204" s="32"/>
      <c r="GO204" s="32"/>
      <c r="GP204" s="32"/>
      <c r="GQ204" s="32"/>
      <c r="GR204" s="32"/>
      <c r="GS204" s="32"/>
      <c r="GT204" s="32"/>
      <c r="GU204" s="32"/>
      <c r="GV204" s="32"/>
      <c r="GW204" s="32"/>
      <c r="GX204" s="32"/>
      <c r="GY204" s="32"/>
      <c r="GZ204" s="32"/>
      <c r="HA204" s="32"/>
      <c r="HB204" s="32"/>
      <c r="HC204" s="32"/>
      <c r="HD204" s="32"/>
      <c r="HE204" s="32"/>
      <c r="HF204" s="32"/>
      <c r="HG204" s="32"/>
      <c r="HH204" s="32"/>
      <c r="HI204" s="32"/>
      <c r="HJ204" s="32"/>
      <c r="HK204" s="32"/>
      <c r="HL204" s="32"/>
      <c r="HM204" s="32"/>
      <c r="HN204" s="32"/>
      <c r="HO204" s="32"/>
      <c r="HP204" s="32"/>
      <c r="HQ204" s="32"/>
      <c r="HR204" s="32"/>
      <c r="HS204" s="32"/>
      <c r="HT204" s="32"/>
      <c r="HU204" s="32"/>
      <c r="HV204" s="32"/>
      <c r="HW204" s="32"/>
      <c r="HX204" s="32"/>
      <c r="HY204" s="32"/>
      <c r="HZ204" s="32"/>
      <c r="IA204" s="32"/>
      <c r="IB204" s="32"/>
      <c r="IC204" s="32"/>
      <c r="ID204" s="32"/>
      <c r="IE204" s="32"/>
      <c r="IF204" s="32"/>
      <c r="IG204" s="32"/>
      <c r="IH204" s="32"/>
      <c r="II204" s="32"/>
      <c r="IJ204" s="32"/>
      <c r="IK204" s="32"/>
      <c r="IL204" s="32"/>
      <c r="IM204" s="32"/>
      <c r="IN204" s="32"/>
      <c r="IO204" s="32"/>
      <c r="IP204" s="32"/>
      <c r="IQ204" s="32"/>
      <c r="IR204" s="32"/>
      <c r="IS204" s="32"/>
      <c r="IT204" s="32"/>
      <c r="IU204" s="32"/>
      <c r="IV204" s="32"/>
    </row>
    <row r="205" spans="1:256">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2"/>
      <c r="FG205" s="32"/>
      <c r="FH205" s="32"/>
      <c r="FI205" s="32"/>
      <c r="FJ205" s="32"/>
      <c r="FK205" s="32"/>
      <c r="FL205" s="32"/>
      <c r="FM205" s="32"/>
      <c r="FN205" s="32"/>
      <c r="FO205" s="32"/>
      <c r="FP205" s="32"/>
      <c r="FQ205" s="32"/>
      <c r="FR205" s="32"/>
      <c r="FS205" s="32"/>
      <c r="FT205" s="32"/>
      <c r="FU205" s="32"/>
      <c r="FV205" s="32"/>
      <c r="FW205" s="32"/>
      <c r="FX205" s="32"/>
      <c r="FY205" s="32"/>
      <c r="FZ205" s="32"/>
      <c r="GA205" s="32"/>
      <c r="GB205" s="32"/>
      <c r="GC205" s="32"/>
      <c r="GD205" s="32"/>
      <c r="GE205" s="32"/>
      <c r="GF205" s="32"/>
      <c r="GG205" s="32"/>
      <c r="GH205" s="32"/>
      <c r="GI205" s="32"/>
      <c r="GJ205" s="32"/>
      <c r="GK205" s="32"/>
      <c r="GL205" s="32"/>
      <c r="GM205" s="32"/>
      <c r="GN205" s="32"/>
      <c r="GO205" s="32"/>
      <c r="GP205" s="32"/>
      <c r="GQ205" s="32"/>
      <c r="GR205" s="32"/>
      <c r="GS205" s="32"/>
      <c r="GT205" s="32"/>
      <c r="GU205" s="32"/>
      <c r="GV205" s="32"/>
      <c r="GW205" s="32"/>
      <c r="GX205" s="32"/>
      <c r="GY205" s="32"/>
      <c r="GZ205" s="32"/>
      <c r="HA205" s="32"/>
      <c r="HB205" s="32"/>
      <c r="HC205" s="32"/>
      <c r="HD205" s="32"/>
      <c r="HE205" s="32"/>
      <c r="HF205" s="32"/>
      <c r="HG205" s="32"/>
      <c r="HH205" s="32"/>
      <c r="HI205" s="32"/>
      <c r="HJ205" s="32"/>
      <c r="HK205" s="32"/>
      <c r="HL205" s="32"/>
      <c r="HM205" s="32"/>
      <c r="HN205" s="32"/>
      <c r="HO205" s="32"/>
      <c r="HP205" s="32"/>
      <c r="HQ205" s="32"/>
      <c r="HR205" s="32"/>
      <c r="HS205" s="32"/>
      <c r="HT205" s="32"/>
      <c r="HU205" s="32"/>
      <c r="HV205" s="32"/>
      <c r="HW205" s="32"/>
      <c r="HX205" s="32"/>
      <c r="HY205" s="32"/>
      <c r="HZ205" s="32"/>
      <c r="IA205" s="32"/>
      <c r="IB205" s="32"/>
      <c r="IC205" s="32"/>
      <c r="ID205" s="32"/>
      <c r="IE205" s="32"/>
      <c r="IF205" s="32"/>
      <c r="IG205" s="32"/>
      <c r="IH205" s="32"/>
      <c r="II205" s="32"/>
      <c r="IJ205" s="32"/>
      <c r="IK205" s="32"/>
      <c r="IL205" s="32"/>
      <c r="IM205" s="32"/>
      <c r="IN205" s="32"/>
      <c r="IO205" s="32"/>
      <c r="IP205" s="32"/>
      <c r="IQ205" s="32"/>
      <c r="IR205" s="32"/>
      <c r="IS205" s="32"/>
      <c r="IT205" s="32"/>
      <c r="IU205" s="32"/>
      <c r="IV205" s="32"/>
    </row>
    <row r="206" spans="1:25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2"/>
      <c r="FG206" s="32"/>
      <c r="FH206" s="32"/>
      <c r="FI206" s="32"/>
      <c r="FJ206" s="32"/>
      <c r="FK206" s="32"/>
      <c r="FL206" s="32"/>
      <c r="FM206" s="32"/>
      <c r="FN206" s="32"/>
      <c r="FO206" s="32"/>
      <c r="FP206" s="32"/>
      <c r="FQ206" s="32"/>
      <c r="FR206" s="32"/>
      <c r="FS206" s="32"/>
      <c r="FT206" s="32"/>
      <c r="FU206" s="32"/>
      <c r="FV206" s="32"/>
      <c r="FW206" s="32"/>
      <c r="FX206" s="32"/>
      <c r="FY206" s="32"/>
      <c r="FZ206" s="32"/>
      <c r="GA206" s="32"/>
      <c r="GB206" s="32"/>
      <c r="GC206" s="32"/>
      <c r="GD206" s="32"/>
      <c r="GE206" s="32"/>
      <c r="GF206" s="32"/>
      <c r="GG206" s="32"/>
      <c r="GH206" s="32"/>
      <c r="GI206" s="32"/>
      <c r="GJ206" s="32"/>
      <c r="GK206" s="32"/>
      <c r="GL206" s="32"/>
      <c r="GM206" s="32"/>
      <c r="GN206" s="32"/>
      <c r="GO206" s="32"/>
      <c r="GP206" s="32"/>
      <c r="GQ206" s="32"/>
      <c r="GR206" s="32"/>
      <c r="GS206" s="32"/>
      <c r="GT206" s="32"/>
      <c r="GU206" s="32"/>
      <c r="GV206" s="32"/>
      <c r="GW206" s="32"/>
      <c r="GX206" s="32"/>
      <c r="GY206" s="32"/>
      <c r="GZ206" s="32"/>
      <c r="HA206" s="32"/>
      <c r="HB206" s="32"/>
      <c r="HC206" s="32"/>
      <c r="HD206" s="32"/>
      <c r="HE206" s="32"/>
      <c r="HF206" s="32"/>
      <c r="HG206" s="32"/>
      <c r="HH206" s="32"/>
      <c r="HI206" s="32"/>
      <c r="HJ206" s="32"/>
      <c r="HK206" s="32"/>
      <c r="HL206" s="32"/>
      <c r="HM206" s="32"/>
      <c r="HN206" s="32"/>
      <c r="HO206" s="32"/>
      <c r="HP206" s="32"/>
      <c r="HQ206" s="32"/>
      <c r="HR206" s="32"/>
      <c r="HS206" s="32"/>
      <c r="HT206" s="32"/>
      <c r="HU206" s="32"/>
      <c r="HV206" s="32"/>
      <c r="HW206" s="32"/>
      <c r="HX206" s="32"/>
      <c r="HY206" s="32"/>
      <c r="HZ206" s="32"/>
      <c r="IA206" s="32"/>
      <c r="IB206" s="32"/>
      <c r="IC206" s="32"/>
      <c r="ID206" s="32"/>
      <c r="IE206" s="32"/>
      <c r="IF206" s="32"/>
      <c r="IG206" s="32"/>
      <c r="IH206" s="32"/>
      <c r="II206" s="32"/>
      <c r="IJ206" s="32"/>
      <c r="IK206" s="32"/>
      <c r="IL206" s="32"/>
      <c r="IM206" s="32"/>
      <c r="IN206" s="32"/>
      <c r="IO206" s="32"/>
      <c r="IP206" s="32"/>
      <c r="IQ206" s="32"/>
      <c r="IR206" s="32"/>
      <c r="IS206" s="32"/>
      <c r="IT206" s="32"/>
      <c r="IU206" s="32"/>
      <c r="IV206" s="32"/>
    </row>
    <row r="207" spans="1:256">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2"/>
      <c r="FG207" s="32"/>
      <c r="FH207" s="32"/>
      <c r="FI207" s="32"/>
      <c r="FJ207" s="32"/>
      <c r="FK207" s="32"/>
      <c r="FL207" s="32"/>
      <c r="FM207" s="32"/>
      <c r="FN207" s="32"/>
      <c r="FO207" s="32"/>
      <c r="FP207" s="32"/>
      <c r="FQ207" s="32"/>
      <c r="FR207" s="32"/>
      <c r="FS207" s="32"/>
      <c r="FT207" s="32"/>
      <c r="FU207" s="32"/>
      <c r="FV207" s="32"/>
      <c r="FW207" s="32"/>
      <c r="FX207" s="32"/>
      <c r="FY207" s="32"/>
      <c r="FZ207" s="32"/>
      <c r="GA207" s="32"/>
      <c r="GB207" s="32"/>
      <c r="GC207" s="32"/>
      <c r="GD207" s="32"/>
      <c r="GE207" s="32"/>
      <c r="GF207" s="32"/>
      <c r="GG207" s="32"/>
      <c r="GH207" s="32"/>
      <c r="GI207" s="32"/>
      <c r="GJ207" s="32"/>
      <c r="GK207" s="32"/>
      <c r="GL207" s="32"/>
      <c r="GM207" s="32"/>
      <c r="GN207" s="32"/>
      <c r="GO207" s="32"/>
      <c r="GP207" s="32"/>
      <c r="GQ207" s="32"/>
      <c r="GR207" s="32"/>
      <c r="GS207" s="32"/>
      <c r="GT207" s="32"/>
      <c r="GU207" s="32"/>
      <c r="GV207" s="32"/>
      <c r="GW207" s="32"/>
      <c r="GX207" s="32"/>
      <c r="GY207" s="32"/>
      <c r="GZ207" s="32"/>
      <c r="HA207" s="32"/>
      <c r="HB207" s="32"/>
      <c r="HC207" s="32"/>
      <c r="HD207" s="32"/>
      <c r="HE207" s="32"/>
      <c r="HF207" s="32"/>
      <c r="HG207" s="32"/>
      <c r="HH207" s="32"/>
      <c r="HI207" s="32"/>
      <c r="HJ207" s="32"/>
      <c r="HK207" s="32"/>
      <c r="HL207" s="32"/>
      <c r="HM207" s="32"/>
      <c r="HN207" s="32"/>
      <c r="HO207" s="32"/>
      <c r="HP207" s="32"/>
      <c r="HQ207" s="32"/>
      <c r="HR207" s="32"/>
      <c r="HS207" s="32"/>
      <c r="HT207" s="32"/>
      <c r="HU207" s="32"/>
      <c r="HV207" s="32"/>
      <c r="HW207" s="32"/>
      <c r="HX207" s="32"/>
      <c r="HY207" s="32"/>
      <c r="HZ207" s="32"/>
      <c r="IA207" s="32"/>
      <c r="IB207" s="32"/>
      <c r="IC207" s="32"/>
      <c r="ID207" s="32"/>
      <c r="IE207" s="32"/>
      <c r="IF207" s="32"/>
      <c r="IG207" s="32"/>
      <c r="IH207" s="32"/>
      <c r="II207" s="32"/>
      <c r="IJ207" s="32"/>
      <c r="IK207" s="32"/>
      <c r="IL207" s="32"/>
      <c r="IM207" s="32"/>
      <c r="IN207" s="32"/>
      <c r="IO207" s="32"/>
      <c r="IP207" s="32"/>
      <c r="IQ207" s="32"/>
      <c r="IR207" s="32"/>
      <c r="IS207" s="32"/>
      <c r="IT207" s="32"/>
      <c r="IU207" s="32"/>
      <c r="IV207" s="32"/>
    </row>
    <row r="208" spans="1:256">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2"/>
      <c r="FG208" s="32"/>
      <c r="FH208" s="32"/>
      <c r="FI208" s="32"/>
      <c r="FJ208" s="32"/>
      <c r="FK208" s="32"/>
      <c r="FL208" s="32"/>
      <c r="FM208" s="32"/>
      <c r="FN208" s="32"/>
      <c r="FO208" s="32"/>
      <c r="FP208" s="32"/>
      <c r="FQ208" s="32"/>
      <c r="FR208" s="32"/>
      <c r="FS208" s="32"/>
      <c r="FT208" s="32"/>
      <c r="FU208" s="32"/>
      <c r="FV208" s="32"/>
      <c r="FW208" s="32"/>
      <c r="FX208" s="32"/>
      <c r="FY208" s="32"/>
      <c r="FZ208" s="32"/>
      <c r="GA208" s="32"/>
      <c r="GB208" s="32"/>
      <c r="GC208" s="32"/>
      <c r="GD208" s="32"/>
      <c r="GE208" s="32"/>
      <c r="GF208" s="32"/>
      <c r="GG208" s="32"/>
      <c r="GH208" s="32"/>
      <c r="GI208" s="32"/>
      <c r="GJ208" s="32"/>
      <c r="GK208" s="32"/>
      <c r="GL208" s="32"/>
      <c r="GM208" s="32"/>
      <c r="GN208" s="32"/>
      <c r="GO208" s="32"/>
      <c r="GP208" s="32"/>
      <c r="GQ208" s="32"/>
      <c r="GR208" s="32"/>
      <c r="GS208" s="32"/>
      <c r="GT208" s="32"/>
      <c r="GU208" s="32"/>
      <c r="GV208" s="32"/>
      <c r="GW208" s="32"/>
      <c r="GX208" s="32"/>
      <c r="GY208" s="32"/>
      <c r="GZ208" s="32"/>
      <c r="HA208" s="32"/>
      <c r="HB208" s="32"/>
      <c r="HC208" s="32"/>
      <c r="HD208" s="32"/>
      <c r="HE208" s="32"/>
      <c r="HF208" s="32"/>
      <c r="HG208" s="32"/>
      <c r="HH208" s="32"/>
      <c r="HI208" s="32"/>
      <c r="HJ208" s="32"/>
      <c r="HK208" s="32"/>
      <c r="HL208" s="32"/>
      <c r="HM208" s="32"/>
      <c r="HN208" s="32"/>
      <c r="HO208" s="32"/>
      <c r="HP208" s="32"/>
      <c r="HQ208" s="32"/>
      <c r="HR208" s="32"/>
      <c r="HS208" s="32"/>
      <c r="HT208" s="32"/>
      <c r="HU208" s="32"/>
      <c r="HV208" s="32"/>
      <c r="HW208" s="32"/>
      <c r="HX208" s="32"/>
      <c r="HY208" s="32"/>
      <c r="HZ208" s="32"/>
      <c r="IA208" s="32"/>
      <c r="IB208" s="32"/>
      <c r="IC208" s="32"/>
      <c r="ID208" s="32"/>
      <c r="IE208" s="32"/>
      <c r="IF208" s="32"/>
      <c r="IG208" s="32"/>
      <c r="IH208" s="32"/>
      <c r="II208" s="32"/>
      <c r="IJ208" s="32"/>
      <c r="IK208" s="32"/>
      <c r="IL208" s="32"/>
      <c r="IM208" s="32"/>
      <c r="IN208" s="32"/>
      <c r="IO208" s="32"/>
      <c r="IP208" s="32"/>
      <c r="IQ208" s="32"/>
      <c r="IR208" s="32"/>
      <c r="IS208" s="32"/>
      <c r="IT208" s="32"/>
      <c r="IU208" s="32"/>
      <c r="IV208" s="32"/>
    </row>
    <row r="209" spans="1:256">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2"/>
      <c r="FG209" s="32"/>
      <c r="FH209" s="32"/>
      <c r="FI209" s="32"/>
      <c r="FJ209" s="32"/>
      <c r="FK209" s="32"/>
      <c r="FL209" s="32"/>
      <c r="FM209" s="32"/>
      <c r="FN209" s="32"/>
      <c r="FO209" s="32"/>
      <c r="FP209" s="32"/>
      <c r="FQ209" s="32"/>
      <c r="FR209" s="32"/>
      <c r="FS209" s="32"/>
      <c r="FT209" s="32"/>
      <c r="FU209" s="32"/>
      <c r="FV209" s="32"/>
      <c r="FW209" s="32"/>
      <c r="FX209" s="32"/>
      <c r="FY209" s="32"/>
      <c r="FZ209" s="32"/>
      <c r="GA209" s="32"/>
      <c r="GB209" s="32"/>
      <c r="GC209" s="32"/>
      <c r="GD209" s="32"/>
      <c r="GE209" s="32"/>
      <c r="GF209" s="32"/>
      <c r="GG209" s="32"/>
      <c r="GH209" s="32"/>
      <c r="GI209" s="32"/>
      <c r="GJ209" s="32"/>
      <c r="GK209" s="32"/>
      <c r="GL209" s="32"/>
      <c r="GM209" s="32"/>
      <c r="GN209" s="32"/>
      <c r="GO209" s="32"/>
      <c r="GP209" s="32"/>
      <c r="GQ209" s="32"/>
      <c r="GR209" s="32"/>
      <c r="GS209" s="32"/>
      <c r="GT209" s="32"/>
      <c r="GU209" s="32"/>
      <c r="GV209" s="32"/>
      <c r="GW209" s="32"/>
      <c r="GX209" s="32"/>
      <c r="GY209" s="32"/>
      <c r="GZ209" s="32"/>
      <c r="HA209" s="32"/>
      <c r="HB209" s="32"/>
      <c r="HC209" s="32"/>
      <c r="HD209" s="32"/>
      <c r="HE209" s="32"/>
      <c r="HF209" s="32"/>
      <c r="HG209" s="32"/>
      <c r="HH209" s="32"/>
      <c r="HI209" s="32"/>
      <c r="HJ209" s="32"/>
      <c r="HK209" s="32"/>
      <c r="HL209" s="32"/>
      <c r="HM209" s="32"/>
      <c r="HN209" s="32"/>
      <c r="HO209" s="32"/>
      <c r="HP209" s="32"/>
      <c r="HQ209" s="32"/>
      <c r="HR209" s="32"/>
      <c r="HS209" s="32"/>
      <c r="HT209" s="32"/>
      <c r="HU209" s="32"/>
      <c r="HV209" s="32"/>
      <c r="HW209" s="32"/>
      <c r="HX209" s="32"/>
      <c r="HY209" s="32"/>
      <c r="HZ209" s="32"/>
      <c r="IA209" s="32"/>
      <c r="IB209" s="32"/>
      <c r="IC209" s="32"/>
      <c r="ID209" s="32"/>
      <c r="IE209" s="32"/>
      <c r="IF209" s="32"/>
      <c r="IG209" s="32"/>
      <c r="IH209" s="32"/>
      <c r="II209" s="32"/>
      <c r="IJ209" s="32"/>
      <c r="IK209" s="32"/>
      <c r="IL209" s="32"/>
      <c r="IM209" s="32"/>
      <c r="IN209" s="32"/>
      <c r="IO209" s="32"/>
      <c r="IP209" s="32"/>
      <c r="IQ209" s="32"/>
      <c r="IR209" s="32"/>
      <c r="IS209" s="32"/>
      <c r="IT209" s="32"/>
      <c r="IU209" s="32"/>
      <c r="IV209" s="32"/>
    </row>
    <row r="210" spans="1:256">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2"/>
      <c r="FF210" s="32"/>
      <c r="FG210" s="32"/>
      <c r="FH210" s="32"/>
      <c r="FI210" s="32"/>
      <c r="FJ210" s="32"/>
      <c r="FK210" s="32"/>
      <c r="FL210" s="32"/>
      <c r="FM210" s="32"/>
      <c r="FN210" s="32"/>
      <c r="FO210" s="32"/>
      <c r="FP210" s="32"/>
      <c r="FQ210" s="32"/>
      <c r="FR210" s="32"/>
      <c r="FS210" s="32"/>
      <c r="FT210" s="32"/>
      <c r="FU210" s="32"/>
      <c r="FV210" s="32"/>
      <c r="FW210" s="32"/>
      <c r="FX210" s="32"/>
      <c r="FY210" s="32"/>
      <c r="FZ210" s="32"/>
      <c r="GA210" s="32"/>
      <c r="GB210" s="32"/>
      <c r="GC210" s="32"/>
      <c r="GD210" s="32"/>
      <c r="GE210" s="32"/>
      <c r="GF210" s="32"/>
      <c r="GG210" s="32"/>
      <c r="GH210" s="32"/>
      <c r="GI210" s="32"/>
      <c r="GJ210" s="32"/>
      <c r="GK210" s="32"/>
      <c r="GL210" s="32"/>
      <c r="GM210" s="32"/>
      <c r="GN210" s="32"/>
      <c r="GO210" s="32"/>
      <c r="GP210" s="32"/>
      <c r="GQ210" s="32"/>
      <c r="GR210" s="32"/>
      <c r="GS210" s="32"/>
      <c r="GT210" s="32"/>
      <c r="GU210" s="32"/>
      <c r="GV210" s="32"/>
      <c r="GW210" s="32"/>
      <c r="GX210" s="32"/>
      <c r="GY210" s="32"/>
      <c r="GZ210" s="32"/>
      <c r="HA210" s="32"/>
      <c r="HB210" s="32"/>
      <c r="HC210" s="32"/>
      <c r="HD210" s="32"/>
      <c r="HE210" s="32"/>
      <c r="HF210" s="32"/>
      <c r="HG210" s="32"/>
      <c r="HH210" s="32"/>
      <c r="HI210" s="32"/>
      <c r="HJ210" s="32"/>
      <c r="HK210" s="32"/>
      <c r="HL210" s="32"/>
      <c r="HM210" s="32"/>
      <c r="HN210" s="32"/>
      <c r="HO210" s="32"/>
      <c r="HP210" s="32"/>
      <c r="HQ210" s="32"/>
      <c r="HR210" s="32"/>
      <c r="HS210" s="32"/>
      <c r="HT210" s="32"/>
      <c r="HU210" s="32"/>
      <c r="HV210" s="32"/>
      <c r="HW210" s="32"/>
      <c r="HX210" s="32"/>
      <c r="HY210" s="32"/>
      <c r="HZ210" s="32"/>
      <c r="IA210" s="32"/>
      <c r="IB210" s="32"/>
      <c r="IC210" s="32"/>
      <c r="ID210" s="32"/>
      <c r="IE210" s="32"/>
      <c r="IF210" s="32"/>
      <c r="IG210" s="32"/>
      <c r="IH210" s="32"/>
      <c r="II210" s="32"/>
      <c r="IJ210" s="32"/>
      <c r="IK210" s="32"/>
      <c r="IL210" s="32"/>
      <c r="IM210" s="32"/>
      <c r="IN210" s="32"/>
      <c r="IO210" s="32"/>
      <c r="IP210" s="32"/>
      <c r="IQ210" s="32"/>
      <c r="IR210" s="32"/>
      <c r="IS210" s="32"/>
      <c r="IT210" s="32"/>
      <c r="IU210" s="32"/>
      <c r="IV210" s="32"/>
    </row>
    <row r="211" spans="1:256">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2"/>
      <c r="FG211" s="32"/>
      <c r="FH211" s="32"/>
      <c r="FI211" s="32"/>
      <c r="FJ211" s="32"/>
      <c r="FK211" s="32"/>
      <c r="FL211" s="32"/>
      <c r="FM211" s="32"/>
      <c r="FN211" s="32"/>
      <c r="FO211" s="32"/>
      <c r="FP211" s="32"/>
      <c r="FQ211" s="32"/>
      <c r="FR211" s="32"/>
      <c r="FS211" s="32"/>
      <c r="FT211" s="32"/>
      <c r="FU211" s="32"/>
      <c r="FV211" s="32"/>
      <c r="FW211" s="32"/>
      <c r="FX211" s="32"/>
      <c r="FY211" s="32"/>
      <c r="FZ211" s="32"/>
      <c r="GA211" s="32"/>
      <c r="GB211" s="32"/>
      <c r="GC211" s="32"/>
      <c r="GD211" s="32"/>
      <c r="GE211" s="32"/>
      <c r="GF211" s="32"/>
      <c r="GG211" s="32"/>
      <c r="GH211" s="32"/>
      <c r="GI211" s="32"/>
      <c r="GJ211" s="32"/>
      <c r="GK211" s="32"/>
      <c r="GL211" s="32"/>
      <c r="GM211" s="32"/>
      <c r="GN211" s="32"/>
      <c r="GO211" s="32"/>
      <c r="GP211" s="32"/>
      <c r="GQ211" s="32"/>
      <c r="GR211" s="32"/>
      <c r="GS211" s="32"/>
      <c r="GT211" s="32"/>
      <c r="GU211" s="32"/>
      <c r="GV211" s="32"/>
      <c r="GW211" s="32"/>
      <c r="GX211" s="32"/>
      <c r="GY211" s="32"/>
      <c r="GZ211" s="32"/>
      <c r="HA211" s="32"/>
      <c r="HB211" s="32"/>
      <c r="HC211" s="32"/>
      <c r="HD211" s="32"/>
      <c r="HE211" s="32"/>
      <c r="HF211" s="32"/>
      <c r="HG211" s="32"/>
      <c r="HH211" s="32"/>
      <c r="HI211" s="32"/>
      <c r="HJ211" s="32"/>
      <c r="HK211" s="32"/>
      <c r="HL211" s="32"/>
      <c r="HM211" s="32"/>
      <c r="HN211" s="32"/>
      <c r="HO211" s="32"/>
      <c r="HP211" s="32"/>
      <c r="HQ211" s="32"/>
      <c r="HR211" s="32"/>
      <c r="HS211" s="32"/>
      <c r="HT211" s="32"/>
      <c r="HU211" s="32"/>
      <c r="HV211" s="32"/>
      <c r="HW211" s="32"/>
      <c r="HX211" s="32"/>
      <c r="HY211" s="32"/>
      <c r="HZ211" s="32"/>
      <c r="IA211" s="32"/>
      <c r="IB211" s="32"/>
      <c r="IC211" s="32"/>
      <c r="ID211" s="32"/>
      <c r="IE211" s="32"/>
      <c r="IF211" s="32"/>
      <c r="IG211" s="32"/>
      <c r="IH211" s="32"/>
      <c r="II211" s="32"/>
      <c r="IJ211" s="32"/>
      <c r="IK211" s="32"/>
      <c r="IL211" s="32"/>
      <c r="IM211" s="32"/>
      <c r="IN211" s="32"/>
      <c r="IO211" s="32"/>
      <c r="IP211" s="32"/>
      <c r="IQ211" s="32"/>
      <c r="IR211" s="32"/>
      <c r="IS211" s="32"/>
      <c r="IT211" s="32"/>
      <c r="IU211" s="32"/>
      <c r="IV211" s="32"/>
    </row>
    <row r="212" spans="1:256">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2"/>
      <c r="FF212" s="32"/>
      <c r="FG212" s="32"/>
      <c r="FH212" s="32"/>
      <c r="FI212" s="32"/>
      <c r="FJ212" s="32"/>
      <c r="FK212" s="32"/>
      <c r="FL212" s="32"/>
      <c r="FM212" s="32"/>
      <c r="FN212" s="32"/>
      <c r="FO212" s="32"/>
      <c r="FP212" s="32"/>
      <c r="FQ212" s="32"/>
      <c r="FR212" s="32"/>
      <c r="FS212" s="32"/>
      <c r="FT212" s="32"/>
      <c r="FU212" s="32"/>
      <c r="FV212" s="32"/>
      <c r="FW212" s="32"/>
      <c r="FX212" s="32"/>
      <c r="FY212" s="32"/>
      <c r="FZ212" s="32"/>
      <c r="GA212" s="32"/>
      <c r="GB212" s="32"/>
      <c r="GC212" s="32"/>
      <c r="GD212" s="32"/>
      <c r="GE212" s="32"/>
      <c r="GF212" s="32"/>
      <c r="GG212" s="32"/>
      <c r="GH212" s="32"/>
      <c r="GI212" s="32"/>
      <c r="GJ212" s="32"/>
      <c r="GK212" s="32"/>
      <c r="GL212" s="32"/>
      <c r="GM212" s="32"/>
      <c r="GN212" s="32"/>
      <c r="GO212" s="32"/>
      <c r="GP212" s="32"/>
      <c r="GQ212" s="32"/>
      <c r="GR212" s="32"/>
      <c r="GS212" s="32"/>
      <c r="GT212" s="32"/>
      <c r="GU212" s="32"/>
      <c r="GV212" s="32"/>
      <c r="GW212" s="32"/>
      <c r="GX212" s="32"/>
      <c r="GY212" s="32"/>
      <c r="GZ212" s="32"/>
      <c r="HA212" s="32"/>
      <c r="HB212" s="32"/>
      <c r="HC212" s="32"/>
      <c r="HD212" s="32"/>
      <c r="HE212" s="32"/>
      <c r="HF212" s="32"/>
      <c r="HG212" s="32"/>
      <c r="HH212" s="32"/>
      <c r="HI212" s="32"/>
      <c r="HJ212" s="32"/>
      <c r="HK212" s="32"/>
      <c r="HL212" s="32"/>
      <c r="HM212" s="32"/>
      <c r="HN212" s="32"/>
      <c r="HO212" s="32"/>
      <c r="HP212" s="32"/>
      <c r="HQ212" s="32"/>
      <c r="HR212" s="32"/>
      <c r="HS212" s="32"/>
      <c r="HT212" s="32"/>
      <c r="HU212" s="32"/>
      <c r="HV212" s="32"/>
      <c r="HW212" s="32"/>
      <c r="HX212" s="32"/>
      <c r="HY212" s="32"/>
      <c r="HZ212" s="32"/>
      <c r="IA212" s="32"/>
      <c r="IB212" s="32"/>
      <c r="IC212" s="32"/>
      <c r="ID212" s="32"/>
      <c r="IE212" s="32"/>
      <c r="IF212" s="32"/>
      <c r="IG212" s="32"/>
      <c r="IH212" s="32"/>
      <c r="II212" s="32"/>
      <c r="IJ212" s="32"/>
      <c r="IK212" s="32"/>
      <c r="IL212" s="32"/>
      <c r="IM212" s="32"/>
      <c r="IN212" s="32"/>
      <c r="IO212" s="32"/>
      <c r="IP212" s="32"/>
      <c r="IQ212" s="32"/>
      <c r="IR212" s="32"/>
      <c r="IS212" s="32"/>
      <c r="IT212" s="32"/>
      <c r="IU212" s="32"/>
      <c r="IV212" s="32"/>
    </row>
    <row r="213" spans="1:256">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2"/>
      <c r="FG213" s="32"/>
      <c r="FH213" s="32"/>
      <c r="FI213" s="32"/>
      <c r="FJ213" s="32"/>
      <c r="FK213" s="32"/>
      <c r="FL213" s="32"/>
      <c r="FM213" s="32"/>
      <c r="FN213" s="32"/>
      <c r="FO213" s="32"/>
      <c r="FP213" s="32"/>
      <c r="FQ213" s="32"/>
      <c r="FR213" s="32"/>
      <c r="FS213" s="32"/>
      <c r="FT213" s="32"/>
      <c r="FU213" s="32"/>
      <c r="FV213" s="32"/>
      <c r="FW213" s="32"/>
      <c r="FX213" s="32"/>
      <c r="FY213" s="32"/>
      <c r="FZ213" s="32"/>
      <c r="GA213" s="32"/>
      <c r="GB213" s="32"/>
      <c r="GC213" s="32"/>
      <c r="GD213" s="32"/>
      <c r="GE213" s="32"/>
      <c r="GF213" s="32"/>
      <c r="GG213" s="32"/>
      <c r="GH213" s="32"/>
      <c r="GI213" s="32"/>
      <c r="GJ213" s="32"/>
      <c r="GK213" s="32"/>
      <c r="GL213" s="32"/>
      <c r="GM213" s="32"/>
      <c r="GN213" s="32"/>
      <c r="GO213" s="32"/>
      <c r="GP213" s="32"/>
      <c r="GQ213" s="32"/>
      <c r="GR213" s="32"/>
      <c r="GS213" s="32"/>
      <c r="GT213" s="32"/>
      <c r="GU213" s="32"/>
      <c r="GV213" s="32"/>
      <c r="GW213" s="32"/>
      <c r="GX213" s="32"/>
      <c r="GY213" s="32"/>
      <c r="GZ213" s="32"/>
      <c r="HA213" s="32"/>
      <c r="HB213" s="32"/>
      <c r="HC213" s="32"/>
      <c r="HD213" s="32"/>
      <c r="HE213" s="32"/>
      <c r="HF213" s="32"/>
      <c r="HG213" s="32"/>
      <c r="HH213" s="32"/>
      <c r="HI213" s="32"/>
      <c r="HJ213" s="32"/>
      <c r="HK213" s="32"/>
      <c r="HL213" s="32"/>
      <c r="HM213" s="32"/>
      <c r="HN213" s="32"/>
      <c r="HO213" s="32"/>
      <c r="HP213" s="32"/>
      <c r="HQ213" s="32"/>
      <c r="HR213" s="32"/>
      <c r="HS213" s="32"/>
      <c r="HT213" s="32"/>
      <c r="HU213" s="32"/>
      <c r="HV213" s="32"/>
      <c r="HW213" s="32"/>
      <c r="HX213" s="32"/>
      <c r="HY213" s="32"/>
      <c r="HZ213" s="32"/>
      <c r="IA213" s="32"/>
      <c r="IB213" s="32"/>
      <c r="IC213" s="32"/>
      <c r="ID213" s="32"/>
      <c r="IE213" s="32"/>
      <c r="IF213" s="32"/>
      <c r="IG213" s="32"/>
      <c r="IH213" s="32"/>
      <c r="II213" s="32"/>
      <c r="IJ213" s="32"/>
      <c r="IK213" s="32"/>
      <c r="IL213" s="32"/>
      <c r="IM213" s="32"/>
      <c r="IN213" s="32"/>
      <c r="IO213" s="32"/>
      <c r="IP213" s="32"/>
      <c r="IQ213" s="32"/>
      <c r="IR213" s="32"/>
      <c r="IS213" s="32"/>
      <c r="IT213" s="32"/>
      <c r="IU213" s="32"/>
      <c r="IV213" s="32"/>
    </row>
    <row r="214" spans="1:256">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2"/>
      <c r="FG214" s="32"/>
      <c r="FH214" s="32"/>
      <c r="FI214" s="32"/>
      <c r="FJ214" s="32"/>
      <c r="FK214" s="32"/>
      <c r="FL214" s="32"/>
      <c r="FM214" s="32"/>
      <c r="FN214" s="32"/>
      <c r="FO214" s="32"/>
      <c r="FP214" s="32"/>
      <c r="FQ214" s="32"/>
      <c r="FR214" s="32"/>
      <c r="FS214" s="32"/>
      <c r="FT214" s="32"/>
      <c r="FU214" s="32"/>
      <c r="FV214" s="32"/>
      <c r="FW214" s="32"/>
      <c r="FX214" s="32"/>
      <c r="FY214" s="32"/>
      <c r="FZ214" s="32"/>
      <c r="GA214" s="32"/>
      <c r="GB214" s="32"/>
      <c r="GC214" s="32"/>
      <c r="GD214" s="32"/>
      <c r="GE214" s="32"/>
      <c r="GF214" s="32"/>
      <c r="GG214" s="32"/>
      <c r="GH214" s="32"/>
      <c r="GI214" s="32"/>
      <c r="GJ214" s="32"/>
      <c r="GK214" s="32"/>
      <c r="GL214" s="32"/>
      <c r="GM214" s="32"/>
      <c r="GN214" s="32"/>
      <c r="GO214" s="32"/>
      <c r="GP214" s="32"/>
      <c r="GQ214" s="32"/>
      <c r="GR214" s="32"/>
      <c r="GS214" s="32"/>
      <c r="GT214" s="32"/>
      <c r="GU214" s="32"/>
      <c r="GV214" s="32"/>
      <c r="GW214" s="32"/>
      <c r="GX214" s="32"/>
      <c r="GY214" s="32"/>
      <c r="GZ214" s="32"/>
      <c r="HA214" s="32"/>
      <c r="HB214" s="32"/>
      <c r="HC214" s="32"/>
      <c r="HD214" s="32"/>
      <c r="HE214" s="32"/>
      <c r="HF214" s="32"/>
      <c r="HG214" s="32"/>
      <c r="HH214" s="32"/>
      <c r="HI214" s="32"/>
      <c r="HJ214" s="32"/>
      <c r="HK214" s="32"/>
      <c r="HL214" s="32"/>
      <c r="HM214" s="32"/>
      <c r="HN214" s="32"/>
      <c r="HO214" s="32"/>
      <c r="HP214" s="32"/>
      <c r="HQ214" s="32"/>
      <c r="HR214" s="32"/>
      <c r="HS214" s="32"/>
      <c r="HT214" s="32"/>
      <c r="HU214" s="32"/>
      <c r="HV214" s="32"/>
      <c r="HW214" s="32"/>
      <c r="HX214" s="32"/>
      <c r="HY214" s="32"/>
      <c r="HZ214" s="32"/>
      <c r="IA214" s="32"/>
      <c r="IB214" s="32"/>
      <c r="IC214" s="32"/>
      <c r="ID214" s="32"/>
      <c r="IE214" s="32"/>
      <c r="IF214" s="32"/>
      <c r="IG214" s="32"/>
      <c r="IH214" s="32"/>
      <c r="II214" s="32"/>
      <c r="IJ214" s="32"/>
      <c r="IK214" s="32"/>
      <c r="IL214" s="32"/>
      <c r="IM214" s="32"/>
      <c r="IN214" s="32"/>
      <c r="IO214" s="32"/>
      <c r="IP214" s="32"/>
      <c r="IQ214" s="32"/>
      <c r="IR214" s="32"/>
      <c r="IS214" s="32"/>
      <c r="IT214" s="32"/>
      <c r="IU214" s="32"/>
      <c r="IV214" s="32"/>
    </row>
    <row r="215" spans="1:256">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2"/>
      <c r="FG215" s="32"/>
      <c r="FH215" s="32"/>
      <c r="FI215" s="32"/>
      <c r="FJ215" s="32"/>
      <c r="FK215" s="32"/>
      <c r="FL215" s="32"/>
      <c r="FM215" s="32"/>
      <c r="FN215" s="32"/>
      <c r="FO215" s="32"/>
      <c r="FP215" s="32"/>
      <c r="FQ215" s="32"/>
      <c r="FR215" s="32"/>
      <c r="FS215" s="32"/>
      <c r="FT215" s="32"/>
      <c r="FU215" s="32"/>
      <c r="FV215" s="32"/>
      <c r="FW215" s="32"/>
      <c r="FX215" s="32"/>
      <c r="FY215" s="32"/>
      <c r="FZ215" s="32"/>
      <c r="GA215" s="32"/>
      <c r="GB215" s="32"/>
      <c r="GC215" s="32"/>
      <c r="GD215" s="32"/>
      <c r="GE215" s="32"/>
      <c r="GF215" s="32"/>
      <c r="GG215" s="32"/>
      <c r="GH215" s="32"/>
      <c r="GI215" s="32"/>
      <c r="GJ215" s="32"/>
      <c r="GK215" s="32"/>
      <c r="GL215" s="32"/>
      <c r="GM215" s="32"/>
      <c r="GN215" s="32"/>
      <c r="GO215" s="32"/>
      <c r="GP215" s="32"/>
      <c r="GQ215" s="32"/>
      <c r="GR215" s="32"/>
      <c r="GS215" s="32"/>
      <c r="GT215" s="32"/>
      <c r="GU215" s="32"/>
      <c r="GV215" s="32"/>
      <c r="GW215" s="32"/>
      <c r="GX215" s="32"/>
      <c r="GY215" s="32"/>
      <c r="GZ215" s="32"/>
      <c r="HA215" s="32"/>
      <c r="HB215" s="32"/>
      <c r="HC215" s="32"/>
      <c r="HD215" s="32"/>
      <c r="HE215" s="32"/>
      <c r="HF215" s="32"/>
      <c r="HG215" s="32"/>
      <c r="HH215" s="32"/>
      <c r="HI215" s="32"/>
      <c r="HJ215" s="32"/>
      <c r="HK215" s="32"/>
      <c r="HL215" s="32"/>
      <c r="HM215" s="32"/>
      <c r="HN215" s="32"/>
      <c r="HO215" s="32"/>
      <c r="HP215" s="32"/>
      <c r="HQ215" s="32"/>
      <c r="HR215" s="32"/>
      <c r="HS215" s="32"/>
      <c r="HT215" s="32"/>
      <c r="HU215" s="32"/>
      <c r="HV215" s="32"/>
      <c r="HW215" s="32"/>
      <c r="HX215" s="32"/>
      <c r="HY215" s="32"/>
      <c r="HZ215" s="32"/>
      <c r="IA215" s="32"/>
      <c r="IB215" s="32"/>
      <c r="IC215" s="32"/>
      <c r="ID215" s="32"/>
      <c r="IE215" s="32"/>
      <c r="IF215" s="32"/>
      <c r="IG215" s="32"/>
      <c r="IH215" s="32"/>
      <c r="II215" s="32"/>
      <c r="IJ215" s="32"/>
      <c r="IK215" s="32"/>
      <c r="IL215" s="32"/>
      <c r="IM215" s="32"/>
      <c r="IN215" s="32"/>
      <c r="IO215" s="32"/>
      <c r="IP215" s="32"/>
      <c r="IQ215" s="32"/>
      <c r="IR215" s="32"/>
      <c r="IS215" s="32"/>
      <c r="IT215" s="32"/>
      <c r="IU215" s="32"/>
      <c r="IV215" s="32"/>
    </row>
    <row r="216" spans="1:25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2"/>
      <c r="FG216" s="32"/>
      <c r="FH216" s="32"/>
      <c r="FI216" s="32"/>
      <c r="FJ216" s="32"/>
      <c r="FK216" s="32"/>
      <c r="FL216" s="32"/>
      <c r="FM216" s="32"/>
      <c r="FN216" s="32"/>
      <c r="FO216" s="32"/>
      <c r="FP216" s="32"/>
      <c r="FQ216" s="32"/>
      <c r="FR216" s="32"/>
      <c r="FS216" s="32"/>
      <c r="FT216" s="32"/>
      <c r="FU216" s="32"/>
      <c r="FV216" s="32"/>
      <c r="FW216" s="32"/>
      <c r="FX216" s="32"/>
      <c r="FY216" s="32"/>
      <c r="FZ216" s="32"/>
      <c r="GA216" s="32"/>
      <c r="GB216" s="32"/>
      <c r="GC216" s="32"/>
      <c r="GD216" s="32"/>
      <c r="GE216" s="32"/>
      <c r="GF216" s="32"/>
      <c r="GG216" s="32"/>
      <c r="GH216" s="32"/>
      <c r="GI216" s="32"/>
      <c r="GJ216" s="32"/>
      <c r="GK216" s="32"/>
      <c r="GL216" s="32"/>
      <c r="GM216" s="32"/>
      <c r="GN216" s="32"/>
      <c r="GO216" s="32"/>
      <c r="GP216" s="32"/>
      <c r="GQ216" s="32"/>
      <c r="GR216" s="32"/>
      <c r="GS216" s="32"/>
      <c r="GT216" s="32"/>
      <c r="GU216" s="32"/>
      <c r="GV216" s="32"/>
      <c r="GW216" s="32"/>
      <c r="GX216" s="32"/>
      <c r="GY216" s="32"/>
      <c r="GZ216" s="32"/>
      <c r="HA216" s="32"/>
      <c r="HB216" s="32"/>
      <c r="HC216" s="32"/>
      <c r="HD216" s="32"/>
      <c r="HE216" s="32"/>
      <c r="HF216" s="32"/>
      <c r="HG216" s="32"/>
      <c r="HH216" s="32"/>
      <c r="HI216" s="32"/>
      <c r="HJ216" s="32"/>
      <c r="HK216" s="32"/>
      <c r="HL216" s="32"/>
      <c r="HM216" s="32"/>
      <c r="HN216" s="32"/>
      <c r="HO216" s="32"/>
      <c r="HP216" s="32"/>
      <c r="HQ216" s="32"/>
      <c r="HR216" s="32"/>
      <c r="HS216" s="32"/>
      <c r="HT216" s="32"/>
      <c r="HU216" s="32"/>
      <c r="HV216" s="32"/>
      <c r="HW216" s="32"/>
      <c r="HX216" s="32"/>
      <c r="HY216" s="32"/>
      <c r="HZ216" s="32"/>
      <c r="IA216" s="32"/>
      <c r="IB216" s="32"/>
      <c r="IC216" s="32"/>
      <c r="ID216" s="32"/>
      <c r="IE216" s="32"/>
      <c r="IF216" s="32"/>
      <c r="IG216" s="32"/>
      <c r="IH216" s="32"/>
      <c r="II216" s="32"/>
      <c r="IJ216" s="32"/>
      <c r="IK216" s="32"/>
      <c r="IL216" s="32"/>
      <c r="IM216" s="32"/>
      <c r="IN216" s="32"/>
      <c r="IO216" s="32"/>
      <c r="IP216" s="32"/>
      <c r="IQ216" s="32"/>
      <c r="IR216" s="32"/>
      <c r="IS216" s="32"/>
      <c r="IT216" s="32"/>
      <c r="IU216" s="32"/>
      <c r="IV216" s="32"/>
    </row>
    <row r="217" spans="1:256">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2"/>
      <c r="FG217" s="32"/>
      <c r="FH217" s="32"/>
      <c r="FI217" s="32"/>
      <c r="FJ217" s="32"/>
      <c r="FK217" s="32"/>
      <c r="FL217" s="32"/>
      <c r="FM217" s="32"/>
      <c r="FN217" s="32"/>
      <c r="FO217" s="32"/>
      <c r="FP217" s="32"/>
      <c r="FQ217" s="32"/>
      <c r="FR217" s="32"/>
      <c r="FS217" s="32"/>
      <c r="FT217" s="32"/>
      <c r="FU217" s="32"/>
      <c r="FV217" s="32"/>
      <c r="FW217" s="32"/>
      <c r="FX217" s="32"/>
      <c r="FY217" s="32"/>
      <c r="FZ217" s="32"/>
      <c r="GA217" s="32"/>
      <c r="GB217" s="32"/>
      <c r="GC217" s="32"/>
      <c r="GD217" s="32"/>
      <c r="GE217" s="32"/>
      <c r="GF217" s="32"/>
      <c r="GG217" s="32"/>
      <c r="GH217" s="32"/>
      <c r="GI217" s="32"/>
      <c r="GJ217" s="32"/>
      <c r="GK217" s="32"/>
      <c r="GL217" s="32"/>
      <c r="GM217" s="32"/>
      <c r="GN217" s="32"/>
      <c r="GO217" s="32"/>
      <c r="GP217" s="32"/>
      <c r="GQ217" s="32"/>
      <c r="GR217" s="32"/>
      <c r="GS217" s="32"/>
      <c r="GT217" s="32"/>
      <c r="GU217" s="32"/>
      <c r="GV217" s="32"/>
      <c r="GW217" s="32"/>
      <c r="GX217" s="32"/>
      <c r="GY217" s="32"/>
      <c r="GZ217" s="32"/>
      <c r="HA217" s="32"/>
      <c r="HB217" s="32"/>
      <c r="HC217" s="32"/>
      <c r="HD217" s="32"/>
      <c r="HE217" s="32"/>
      <c r="HF217" s="32"/>
      <c r="HG217" s="32"/>
      <c r="HH217" s="32"/>
      <c r="HI217" s="32"/>
      <c r="HJ217" s="32"/>
      <c r="HK217" s="32"/>
      <c r="HL217" s="32"/>
      <c r="HM217" s="32"/>
      <c r="HN217" s="32"/>
      <c r="HO217" s="32"/>
      <c r="HP217" s="32"/>
      <c r="HQ217" s="32"/>
      <c r="HR217" s="32"/>
      <c r="HS217" s="32"/>
      <c r="HT217" s="32"/>
      <c r="HU217" s="32"/>
      <c r="HV217" s="32"/>
      <c r="HW217" s="32"/>
      <c r="HX217" s="32"/>
      <c r="HY217" s="32"/>
      <c r="HZ217" s="32"/>
      <c r="IA217" s="32"/>
      <c r="IB217" s="32"/>
      <c r="IC217" s="32"/>
      <c r="ID217" s="32"/>
      <c r="IE217" s="32"/>
      <c r="IF217" s="32"/>
      <c r="IG217" s="32"/>
      <c r="IH217" s="32"/>
      <c r="II217" s="32"/>
      <c r="IJ217" s="32"/>
      <c r="IK217" s="32"/>
      <c r="IL217" s="32"/>
      <c r="IM217" s="32"/>
      <c r="IN217" s="32"/>
      <c r="IO217" s="32"/>
      <c r="IP217" s="32"/>
      <c r="IQ217" s="32"/>
      <c r="IR217" s="32"/>
      <c r="IS217" s="32"/>
      <c r="IT217" s="32"/>
      <c r="IU217" s="32"/>
      <c r="IV217" s="32"/>
    </row>
    <row r="218" spans="1:256">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2"/>
      <c r="FG218" s="32"/>
      <c r="FH218" s="32"/>
      <c r="FI218" s="32"/>
      <c r="FJ218" s="32"/>
      <c r="FK218" s="32"/>
      <c r="FL218" s="32"/>
      <c r="FM218" s="32"/>
      <c r="FN218" s="32"/>
      <c r="FO218" s="32"/>
      <c r="FP218" s="32"/>
      <c r="FQ218" s="32"/>
      <c r="FR218" s="32"/>
      <c r="FS218" s="32"/>
      <c r="FT218" s="32"/>
      <c r="FU218" s="32"/>
      <c r="FV218" s="32"/>
      <c r="FW218" s="32"/>
      <c r="FX218" s="32"/>
      <c r="FY218" s="32"/>
      <c r="FZ218" s="32"/>
      <c r="GA218" s="32"/>
      <c r="GB218" s="32"/>
      <c r="GC218" s="32"/>
      <c r="GD218" s="32"/>
      <c r="GE218" s="32"/>
      <c r="GF218" s="32"/>
      <c r="GG218" s="32"/>
      <c r="GH218" s="32"/>
      <c r="GI218" s="32"/>
      <c r="GJ218" s="32"/>
      <c r="GK218" s="32"/>
      <c r="GL218" s="32"/>
      <c r="GM218" s="32"/>
      <c r="GN218" s="32"/>
      <c r="GO218" s="32"/>
      <c r="GP218" s="32"/>
      <c r="GQ218" s="32"/>
      <c r="GR218" s="32"/>
      <c r="GS218" s="32"/>
      <c r="GT218" s="32"/>
      <c r="GU218" s="32"/>
      <c r="GV218" s="32"/>
      <c r="GW218" s="32"/>
      <c r="GX218" s="32"/>
      <c r="GY218" s="32"/>
      <c r="GZ218" s="32"/>
      <c r="HA218" s="32"/>
      <c r="HB218" s="32"/>
      <c r="HC218" s="32"/>
      <c r="HD218" s="32"/>
      <c r="HE218" s="32"/>
      <c r="HF218" s="32"/>
      <c r="HG218" s="32"/>
      <c r="HH218" s="32"/>
      <c r="HI218" s="32"/>
      <c r="HJ218" s="32"/>
      <c r="HK218" s="32"/>
      <c r="HL218" s="32"/>
      <c r="HM218" s="32"/>
      <c r="HN218" s="32"/>
      <c r="HO218" s="32"/>
      <c r="HP218" s="32"/>
      <c r="HQ218" s="32"/>
      <c r="HR218" s="32"/>
      <c r="HS218" s="32"/>
      <c r="HT218" s="32"/>
      <c r="HU218" s="32"/>
      <c r="HV218" s="32"/>
      <c r="HW218" s="32"/>
      <c r="HX218" s="32"/>
      <c r="HY218" s="32"/>
      <c r="HZ218" s="32"/>
      <c r="IA218" s="32"/>
      <c r="IB218" s="32"/>
      <c r="IC218" s="32"/>
      <c r="ID218" s="32"/>
      <c r="IE218" s="32"/>
      <c r="IF218" s="32"/>
      <c r="IG218" s="32"/>
      <c r="IH218" s="32"/>
      <c r="II218" s="32"/>
      <c r="IJ218" s="32"/>
      <c r="IK218" s="32"/>
      <c r="IL218" s="32"/>
      <c r="IM218" s="32"/>
      <c r="IN218" s="32"/>
      <c r="IO218" s="32"/>
      <c r="IP218" s="32"/>
      <c r="IQ218" s="32"/>
      <c r="IR218" s="32"/>
      <c r="IS218" s="32"/>
      <c r="IT218" s="32"/>
      <c r="IU218" s="32"/>
      <c r="IV218" s="32"/>
    </row>
    <row r="219" spans="1:256">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2"/>
      <c r="FG219" s="32"/>
      <c r="FH219" s="32"/>
      <c r="FI219" s="32"/>
      <c r="FJ219" s="32"/>
      <c r="FK219" s="32"/>
      <c r="FL219" s="32"/>
      <c r="FM219" s="32"/>
      <c r="FN219" s="32"/>
      <c r="FO219" s="32"/>
      <c r="FP219" s="32"/>
      <c r="FQ219" s="32"/>
      <c r="FR219" s="32"/>
      <c r="FS219" s="32"/>
      <c r="FT219" s="32"/>
      <c r="FU219" s="32"/>
      <c r="FV219" s="32"/>
      <c r="FW219" s="32"/>
      <c r="FX219" s="32"/>
      <c r="FY219" s="32"/>
      <c r="FZ219" s="32"/>
      <c r="GA219" s="32"/>
      <c r="GB219" s="32"/>
      <c r="GC219" s="32"/>
      <c r="GD219" s="32"/>
      <c r="GE219" s="32"/>
      <c r="GF219" s="32"/>
      <c r="GG219" s="32"/>
      <c r="GH219" s="32"/>
      <c r="GI219" s="32"/>
      <c r="GJ219" s="32"/>
      <c r="GK219" s="32"/>
      <c r="GL219" s="32"/>
      <c r="GM219" s="32"/>
      <c r="GN219" s="32"/>
      <c r="GO219" s="32"/>
      <c r="GP219" s="32"/>
      <c r="GQ219" s="32"/>
      <c r="GR219" s="32"/>
      <c r="GS219" s="32"/>
      <c r="GT219" s="32"/>
      <c r="GU219" s="32"/>
      <c r="GV219" s="32"/>
      <c r="GW219" s="32"/>
      <c r="GX219" s="32"/>
      <c r="GY219" s="32"/>
      <c r="GZ219" s="32"/>
      <c r="HA219" s="32"/>
      <c r="HB219" s="32"/>
      <c r="HC219" s="32"/>
      <c r="HD219" s="32"/>
      <c r="HE219" s="32"/>
      <c r="HF219" s="32"/>
      <c r="HG219" s="32"/>
      <c r="HH219" s="32"/>
      <c r="HI219" s="32"/>
      <c r="HJ219" s="32"/>
      <c r="HK219" s="32"/>
      <c r="HL219" s="32"/>
      <c r="HM219" s="32"/>
      <c r="HN219" s="32"/>
      <c r="HO219" s="32"/>
      <c r="HP219" s="32"/>
      <c r="HQ219" s="32"/>
      <c r="HR219" s="32"/>
      <c r="HS219" s="32"/>
      <c r="HT219" s="32"/>
      <c r="HU219" s="32"/>
      <c r="HV219" s="32"/>
      <c r="HW219" s="32"/>
      <c r="HX219" s="32"/>
      <c r="HY219" s="32"/>
      <c r="HZ219" s="32"/>
      <c r="IA219" s="32"/>
      <c r="IB219" s="32"/>
      <c r="IC219" s="32"/>
      <c r="ID219" s="32"/>
      <c r="IE219" s="32"/>
      <c r="IF219" s="32"/>
      <c r="IG219" s="32"/>
      <c r="IH219" s="32"/>
      <c r="II219" s="32"/>
      <c r="IJ219" s="32"/>
      <c r="IK219" s="32"/>
      <c r="IL219" s="32"/>
      <c r="IM219" s="32"/>
      <c r="IN219" s="32"/>
      <c r="IO219" s="32"/>
      <c r="IP219" s="32"/>
      <c r="IQ219" s="32"/>
      <c r="IR219" s="32"/>
      <c r="IS219" s="32"/>
      <c r="IT219" s="32"/>
      <c r="IU219" s="32"/>
      <c r="IV219" s="32"/>
    </row>
    <row r="220" spans="1:256">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c r="EL220" s="32"/>
      <c r="EM220" s="32"/>
      <c r="EN220" s="32"/>
      <c r="EO220" s="32"/>
      <c r="EP220" s="32"/>
      <c r="EQ220" s="32"/>
      <c r="ER220" s="32"/>
      <c r="ES220" s="32"/>
      <c r="ET220" s="32"/>
      <c r="EU220" s="32"/>
      <c r="EV220" s="32"/>
      <c r="EW220" s="32"/>
      <c r="EX220" s="32"/>
      <c r="EY220" s="32"/>
      <c r="EZ220" s="32"/>
      <c r="FA220" s="32"/>
      <c r="FB220" s="32"/>
      <c r="FC220" s="32"/>
      <c r="FD220" s="32"/>
      <c r="FE220" s="32"/>
      <c r="FF220" s="32"/>
      <c r="FG220" s="32"/>
      <c r="FH220" s="32"/>
      <c r="FI220" s="32"/>
      <c r="FJ220" s="32"/>
      <c r="FK220" s="32"/>
      <c r="FL220" s="32"/>
      <c r="FM220" s="32"/>
      <c r="FN220" s="32"/>
      <c r="FO220" s="32"/>
      <c r="FP220" s="32"/>
      <c r="FQ220" s="32"/>
      <c r="FR220" s="32"/>
      <c r="FS220" s="32"/>
      <c r="FT220" s="32"/>
      <c r="FU220" s="32"/>
      <c r="FV220" s="32"/>
      <c r="FW220" s="32"/>
      <c r="FX220" s="32"/>
      <c r="FY220" s="32"/>
      <c r="FZ220" s="32"/>
      <c r="GA220" s="32"/>
      <c r="GB220" s="32"/>
      <c r="GC220" s="32"/>
      <c r="GD220" s="32"/>
      <c r="GE220" s="32"/>
      <c r="GF220" s="32"/>
      <c r="GG220" s="32"/>
      <c r="GH220" s="32"/>
      <c r="GI220" s="32"/>
      <c r="GJ220" s="32"/>
      <c r="GK220" s="32"/>
      <c r="GL220" s="32"/>
      <c r="GM220" s="32"/>
      <c r="GN220" s="32"/>
      <c r="GO220" s="32"/>
      <c r="GP220" s="32"/>
      <c r="GQ220" s="32"/>
      <c r="GR220" s="32"/>
      <c r="GS220" s="32"/>
      <c r="GT220" s="32"/>
      <c r="GU220" s="32"/>
      <c r="GV220" s="32"/>
      <c r="GW220" s="32"/>
      <c r="GX220" s="32"/>
      <c r="GY220" s="32"/>
      <c r="GZ220" s="32"/>
      <c r="HA220" s="32"/>
      <c r="HB220" s="32"/>
      <c r="HC220" s="32"/>
      <c r="HD220" s="32"/>
      <c r="HE220" s="32"/>
      <c r="HF220" s="32"/>
      <c r="HG220" s="32"/>
      <c r="HH220" s="32"/>
      <c r="HI220" s="32"/>
      <c r="HJ220" s="32"/>
      <c r="HK220" s="32"/>
      <c r="HL220" s="32"/>
      <c r="HM220" s="32"/>
      <c r="HN220" s="32"/>
      <c r="HO220" s="32"/>
      <c r="HP220" s="32"/>
      <c r="HQ220" s="32"/>
      <c r="HR220" s="32"/>
      <c r="HS220" s="32"/>
      <c r="HT220" s="32"/>
      <c r="HU220" s="32"/>
      <c r="HV220" s="32"/>
      <c r="HW220" s="32"/>
      <c r="HX220" s="32"/>
      <c r="HY220" s="32"/>
      <c r="HZ220" s="32"/>
      <c r="IA220" s="32"/>
      <c r="IB220" s="32"/>
      <c r="IC220" s="32"/>
      <c r="ID220" s="32"/>
      <c r="IE220" s="32"/>
      <c r="IF220" s="32"/>
      <c r="IG220" s="32"/>
      <c r="IH220" s="32"/>
      <c r="II220" s="32"/>
      <c r="IJ220" s="32"/>
      <c r="IK220" s="32"/>
      <c r="IL220" s="32"/>
      <c r="IM220" s="32"/>
      <c r="IN220" s="32"/>
      <c r="IO220" s="32"/>
      <c r="IP220" s="32"/>
      <c r="IQ220" s="32"/>
      <c r="IR220" s="32"/>
      <c r="IS220" s="32"/>
      <c r="IT220" s="32"/>
      <c r="IU220" s="32"/>
      <c r="IV220" s="32"/>
    </row>
    <row r="221" spans="1:256">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c r="EL221" s="32"/>
      <c r="EM221" s="32"/>
      <c r="EN221" s="32"/>
      <c r="EO221" s="32"/>
      <c r="EP221" s="32"/>
      <c r="EQ221" s="32"/>
      <c r="ER221" s="32"/>
      <c r="ES221" s="32"/>
      <c r="ET221" s="32"/>
      <c r="EU221" s="32"/>
      <c r="EV221" s="32"/>
      <c r="EW221" s="32"/>
      <c r="EX221" s="32"/>
      <c r="EY221" s="32"/>
      <c r="EZ221" s="32"/>
      <c r="FA221" s="32"/>
      <c r="FB221" s="32"/>
      <c r="FC221" s="32"/>
      <c r="FD221" s="32"/>
      <c r="FE221" s="32"/>
      <c r="FF221" s="32"/>
      <c r="FG221" s="32"/>
      <c r="FH221" s="32"/>
      <c r="FI221" s="32"/>
      <c r="FJ221" s="32"/>
      <c r="FK221" s="32"/>
      <c r="FL221" s="32"/>
      <c r="FM221" s="32"/>
      <c r="FN221" s="32"/>
      <c r="FO221" s="32"/>
      <c r="FP221" s="32"/>
      <c r="FQ221" s="32"/>
      <c r="FR221" s="32"/>
      <c r="FS221" s="32"/>
      <c r="FT221" s="32"/>
      <c r="FU221" s="32"/>
      <c r="FV221" s="32"/>
      <c r="FW221" s="32"/>
      <c r="FX221" s="32"/>
      <c r="FY221" s="32"/>
      <c r="FZ221" s="32"/>
      <c r="GA221" s="32"/>
      <c r="GB221" s="32"/>
      <c r="GC221" s="32"/>
      <c r="GD221" s="32"/>
      <c r="GE221" s="32"/>
      <c r="GF221" s="32"/>
      <c r="GG221" s="32"/>
      <c r="GH221" s="32"/>
      <c r="GI221" s="32"/>
      <c r="GJ221" s="32"/>
      <c r="GK221" s="32"/>
      <c r="GL221" s="32"/>
      <c r="GM221" s="32"/>
      <c r="GN221" s="32"/>
      <c r="GO221" s="32"/>
      <c r="GP221" s="32"/>
      <c r="GQ221" s="32"/>
      <c r="GR221" s="32"/>
      <c r="GS221" s="32"/>
      <c r="GT221" s="32"/>
      <c r="GU221" s="32"/>
      <c r="GV221" s="32"/>
      <c r="GW221" s="32"/>
      <c r="GX221" s="32"/>
      <c r="GY221" s="32"/>
      <c r="GZ221" s="32"/>
      <c r="HA221" s="32"/>
      <c r="HB221" s="32"/>
      <c r="HC221" s="32"/>
      <c r="HD221" s="32"/>
      <c r="HE221" s="32"/>
      <c r="HF221" s="32"/>
      <c r="HG221" s="32"/>
      <c r="HH221" s="32"/>
      <c r="HI221" s="32"/>
      <c r="HJ221" s="32"/>
      <c r="HK221" s="32"/>
      <c r="HL221" s="32"/>
      <c r="HM221" s="32"/>
      <c r="HN221" s="32"/>
      <c r="HO221" s="32"/>
      <c r="HP221" s="32"/>
      <c r="HQ221" s="32"/>
      <c r="HR221" s="32"/>
      <c r="HS221" s="32"/>
      <c r="HT221" s="32"/>
      <c r="HU221" s="32"/>
      <c r="HV221" s="32"/>
      <c r="HW221" s="32"/>
      <c r="HX221" s="32"/>
      <c r="HY221" s="32"/>
      <c r="HZ221" s="32"/>
      <c r="IA221" s="32"/>
      <c r="IB221" s="32"/>
      <c r="IC221" s="32"/>
      <c r="ID221" s="32"/>
      <c r="IE221" s="32"/>
      <c r="IF221" s="32"/>
      <c r="IG221" s="32"/>
      <c r="IH221" s="32"/>
      <c r="II221" s="32"/>
      <c r="IJ221" s="32"/>
      <c r="IK221" s="32"/>
      <c r="IL221" s="32"/>
      <c r="IM221" s="32"/>
      <c r="IN221" s="32"/>
      <c r="IO221" s="32"/>
      <c r="IP221" s="32"/>
      <c r="IQ221" s="32"/>
      <c r="IR221" s="32"/>
      <c r="IS221" s="32"/>
      <c r="IT221" s="32"/>
      <c r="IU221" s="32"/>
      <c r="IV221" s="32"/>
    </row>
    <row r="222" spans="1:256">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2"/>
      <c r="FG222" s="32"/>
      <c r="FH222" s="32"/>
      <c r="FI222" s="32"/>
      <c r="FJ222" s="32"/>
      <c r="FK222" s="32"/>
      <c r="FL222" s="32"/>
      <c r="FM222" s="32"/>
      <c r="FN222" s="32"/>
      <c r="FO222" s="32"/>
      <c r="FP222" s="32"/>
      <c r="FQ222" s="32"/>
      <c r="FR222" s="32"/>
      <c r="FS222" s="32"/>
      <c r="FT222" s="32"/>
      <c r="FU222" s="32"/>
      <c r="FV222" s="32"/>
      <c r="FW222" s="32"/>
      <c r="FX222" s="32"/>
      <c r="FY222" s="32"/>
      <c r="FZ222" s="32"/>
      <c r="GA222" s="32"/>
      <c r="GB222" s="32"/>
      <c r="GC222" s="32"/>
      <c r="GD222" s="32"/>
      <c r="GE222" s="32"/>
      <c r="GF222" s="32"/>
      <c r="GG222" s="32"/>
      <c r="GH222" s="32"/>
      <c r="GI222" s="32"/>
      <c r="GJ222" s="32"/>
      <c r="GK222" s="32"/>
      <c r="GL222" s="32"/>
      <c r="GM222" s="32"/>
      <c r="GN222" s="32"/>
      <c r="GO222" s="32"/>
      <c r="GP222" s="32"/>
      <c r="GQ222" s="32"/>
      <c r="GR222" s="32"/>
      <c r="GS222" s="32"/>
      <c r="GT222" s="32"/>
      <c r="GU222" s="32"/>
      <c r="GV222" s="32"/>
      <c r="GW222" s="32"/>
      <c r="GX222" s="32"/>
      <c r="GY222" s="32"/>
      <c r="GZ222" s="32"/>
      <c r="HA222" s="32"/>
      <c r="HB222" s="32"/>
      <c r="HC222" s="32"/>
      <c r="HD222" s="32"/>
      <c r="HE222" s="32"/>
      <c r="HF222" s="32"/>
      <c r="HG222" s="32"/>
      <c r="HH222" s="32"/>
      <c r="HI222" s="32"/>
      <c r="HJ222" s="32"/>
      <c r="HK222" s="32"/>
      <c r="HL222" s="32"/>
      <c r="HM222" s="32"/>
      <c r="HN222" s="32"/>
      <c r="HO222" s="32"/>
      <c r="HP222" s="32"/>
      <c r="HQ222" s="32"/>
      <c r="HR222" s="32"/>
      <c r="HS222" s="32"/>
      <c r="HT222" s="32"/>
      <c r="HU222" s="32"/>
      <c r="HV222" s="32"/>
      <c r="HW222" s="32"/>
      <c r="HX222" s="32"/>
      <c r="HY222" s="32"/>
      <c r="HZ222" s="32"/>
      <c r="IA222" s="32"/>
      <c r="IB222" s="32"/>
      <c r="IC222" s="32"/>
      <c r="ID222" s="32"/>
      <c r="IE222" s="32"/>
      <c r="IF222" s="32"/>
      <c r="IG222" s="32"/>
      <c r="IH222" s="32"/>
      <c r="II222" s="32"/>
      <c r="IJ222" s="32"/>
      <c r="IK222" s="32"/>
      <c r="IL222" s="32"/>
      <c r="IM222" s="32"/>
      <c r="IN222" s="32"/>
      <c r="IO222" s="32"/>
      <c r="IP222" s="32"/>
      <c r="IQ222" s="32"/>
      <c r="IR222" s="32"/>
      <c r="IS222" s="32"/>
      <c r="IT222" s="32"/>
      <c r="IU222" s="32"/>
      <c r="IV222" s="32"/>
    </row>
    <row r="223" spans="1:256">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2"/>
      <c r="FG223" s="32"/>
      <c r="FH223" s="32"/>
      <c r="FI223" s="32"/>
      <c r="FJ223" s="32"/>
      <c r="FK223" s="32"/>
      <c r="FL223" s="32"/>
      <c r="FM223" s="32"/>
      <c r="FN223" s="32"/>
      <c r="FO223" s="32"/>
      <c r="FP223" s="32"/>
      <c r="FQ223" s="32"/>
      <c r="FR223" s="32"/>
      <c r="FS223" s="32"/>
      <c r="FT223" s="32"/>
      <c r="FU223" s="32"/>
      <c r="FV223" s="32"/>
      <c r="FW223" s="32"/>
      <c r="FX223" s="32"/>
      <c r="FY223" s="32"/>
      <c r="FZ223" s="32"/>
      <c r="GA223" s="32"/>
      <c r="GB223" s="32"/>
      <c r="GC223" s="32"/>
      <c r="GD223" s="32"/>
      <c r="GE223" s="32"/>
      <c r="GF223" s="32"/>
      <c r="GG223" s="32"/>
      <c r="GH223" s="32"/>
      <c r="GI223" s="32"/>
      <c r="GJ223" s="32"/>
      <c r="GK223" s="32"/>
      <c r="GL223" s="32"/>
      <c r="GM223" s="32"/>
      <c r="GN223" s="32"/>
      <c r="GO223" s="32"/>
      <c r="GP223" s="32"/>
      <c r="GQ223" s="32"/>
      <c r="GR223" s="32"/>
      <c r="GS223" s="32"/>
      <c r="GT223" s="32"/>
      <c r="GU223" s="32"/>
      <c r="GV223" s="32"/>
      <c r="GW223" s="32"/>
      <c r="GX223" s="32"/>
      <c r="GY223" s="32"/>
      <c r="GZ223" s="32"/>
      <c r="HA223" s="32"/>
      <c r="HB223" s="32"/>
      <c r="HC223" s="32"/>
      <c r="HD223" s="32"/>
      <c r="HE223" s="32"/>
      <c r="HF223" s="32"/>
      <c r="HG223" s="32"/>
      <c r="HH223" s="32"/>
      <c r="HI223" s="32"/>
      <c r="HJ223" s="32"/>
      <c r="HK223" s="32"/>
      <c r="HL223" s="32"/>
      <c r="HM223" s="32"/>
      <c r="HN223" s="32"/>
      <c r="HO223" s="32"/>
      <c r="HP223" s="32"/>
      <c r="HQ223" s="32"/>
      <c r="HR223" s="32"/>
      <c r="HS223" s="32"/>
      <c r="HT223" s="32"/>
      <c r="HU223" s="32"/>
      <c r="HV223" s="32"/>
      <c r="HW223" s="32"/>
      <c r="HX223" s="32"/>
      <c r="HY223" s="32"/>
      <c r="HZ223" s="32"/>
      <c r="IA223" s="32"/>
      <c r="IB223" s="32"/>
      <c r="IC223" s="32"/>
      <c r="ID223" s="32"/>
      <c r="IE223" s="32"/>
      <c r="IF223" s="32"/>
      <c r="IG223" s="32"/>
      <c r="IH223" s="32"/>
      <c r="II223" s="32"/>
      <c r="IJ223" s="32"/>
      <c r="IK223" s="32"/>
      <c r="IL223" s="32"/>
      <c r="IM223" s="32"/>
      <c r="IN223" s="32"/>
      <c r="IO223" s="32"/>
      <c r="IP223" s="32"/>
      <c r="IQ223" s="32"/>
      <c r="IR223" s="32"/>
      <c r="IS223" s="32"/>
      <c r="IT223" s="32"/>
      <c r="IU223" s="32"/>
      <c r="IV223" s="32"/>
    </row>
    <row r="224" spans="1:256">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2"/>
      <c r="FG224" s="32"/>
      <c r="FH224" s="32"/>
      <c r="FI224" s="32"/>
      <c r="FJ224" s="32"/>
      <c r="FK224" s="32"/>
      <c r="FL224" s="32"/>
      <c r="FM224" s="32"/>
      <c r="FN224" s="32"/>
      <c r="FO224" s="32"/>
      <c r="FP224" s="32"/>
      <c r="FQ224" s="32"/>
      <c r="FR224" s="32"/>
      <c r="FS224" s="32"/>
      <c r="FT224" s="32"/>
      <c r="FU224" s="32"/>
      <c r="FV224" s="32"/>
      <c r="FW224" s="32"/>
      <c r="FX224" s="32"/>
      <c r="FY224" s="32"/>
      <c r="FZ224" s="32"/>
      <c r="GA224" s="32"/>
      <c r="GB224" s="32"/>
      <c r="GC224" s="32"/>
      <c r="GD224" s="32"/>
      <c r="GE224" s="32"/>
      <c r="GF224" s="32"/>
      <c r="GG224" s="32"/>
      <c r="GH224" s="32"/>
      <c r="GI224" s="32"/>
      <c r="GJ224" s="32"/>
      <c r="GK224" s="32"/>
      <c r="GL224" s="32"/>
      <c r="GM224" s="32"/>
      <c r="GN224" s="32"/>
      <c r="GO224" s="32"/>
      <c r="GP224" s="32"/>
      <c r="GQ224" s="32"/>
      <c r="GR224" s="32"/>
      <c r="GS224" s="32"/>
      <c r="GT224" s="32"/>
      <c r="GU224" s="32"/>
      <c r="GV224" s="32"/>
      <c r="GW224" s="32"/>
      <c r="GX224" s="32"/>
      <c r="GY224" s="32"/>
      <c r="GZ224" s="32"/>
      <c r="HA224" s="32"/>
      <c r="HB224" s="32"/>
      <c r="HC224" s="32"/>
      <c r="HD224" s="32"/>
      <c r="HE224" s="32"/>
      <c r="HF224" s="32"/>
      <c r="HG224" s="32"/>
      <c r="HH224" s="32"/>
      <c r="HI224" s="32"/>
      <c r="HJ224" s="32"/>
      <c r="HK224" s="32"/>
      <c r="HL224" s="32"/>
      <c r="HM224" s="32"/>
      <c r="HN224" s="32"/>
      <c r="HO224" s="32"/>
      <c r="HP224" s="32"/>
      <c r="HQ224" s="32"/>
      <c r="HR224" s="32"/>
      <c r="HS224" s="32"/>
      <c r="HT224" s="32"/>
      <c r="HU224" s="32"/>
      <c r="HV224" s="32"/>
      <c r="HW224" s="32"/>
      <c r="HX224" s="32"/>
      <c r="HY224" s="32"/>
      <c r="HZ224" s="32"/>
      <c r="IA224" s="32"/>
      <c r="IB224" s="32"/>
      <c r="IC224" s="32"/>
      <c r="ID224" s="32"/>
      <c r="IE224" s="32"/>
      <c r="IF224" s="32"/>
      <c r="IG224" s="32"/>
      <c r="IH224" s="32"/>
      <c r="II224" s="32"/>
      <c r="IJ224" s="32"/>
      <c r="IK224" s="32"/>
      <c r="IL224" s="32"/>
      <c r="IM224" s="32"/>
      <c r="IN224" s="32"/>
      <c r="IO224" s="32"/>
      <c r="IP224" s="32"/>
      <c r="IQ224" s="32"/>
      <c r="IR224" s="32"/>
      <c r="IS224" s="32"/>
      <c r="IT224" s="32"/>
      <c r="IU224" s="32"/>
      <c r="IV224" s="32"/>
    </row>
    <row r="225" spans="1:256">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2"/>
      <c r="FG225" s="32"/>
      <c r="FH225" s="32"/>
      <c r="FI225" s="32"/>
      <c r="FJ225" s="32"/>
      <c r="FK225" s="32"/>
      <c r="FL225" s="32"/>
      <c r="FM225" s="32"/>
      <c r="FN225" s="32"/>
      <c r="FO225" s="32"/>
      <c r="FP225" s="32"/>
      <c r="FQ225" s="32"/>
      <c r="FR225" s="32"/>
      <c r="FS225" s="32"/>
      <c r="FT225" s="32"/>
      <c r="FU225" s="32"/>
      <c r="FV225" s="32"/>
      <c r="FW225" s="32"/>
      <c r="FX225" s="32"/>
      <c r="FY225" s="32"/>
      <c r="FZ225" s="32"/>
      <c r="GA225" s="32"/>
      <c r="GB225" s="32"/>
      <c r="GC225" s="32"/>
      <c r="GD225" s="32"/>
      <c r="GE225" s="32"/>
      <c r="GF225" s="32"/>
      <c r="GG225" s="32"/>
      <c r="GH225" s="32"/>
      <c r="GI225" s="32"/>
      <c r="GJ225" s="32"/>
      <c r="GK225" s="32"/>
      <c r="GL225" s="32"/>
      <c r="GM225" s="32"/>
      <c r="GN225" s="32"/>
      <c r="GO225" s="32"/>
      <c r="GP225" s="32"/>
      <c r="GQ225" s="32"/>
      <c r="GR225" s="32"/>
      <c r="GS225" s="32"/>
      <c r="GT225" s="32"/>
      <c r="GU225" s="32"/>
      <c r="GV225" s="32"/>
      <c r="GW225" s="32"/>
      <c r="GX225" s="32"/>
      <c r="GY225" s="32"/>
      <c r="GZ225" s="32"/>
      <c r="HA225" s="32"/>
      <c r="HB225" s="32"/>
      <c r="HC225" s="32"/>
      <c r="HD225" s="32"/>
      <c r="HE225" s="32"/>
      <c r="HF225" s="32"/>
      <c r="HG225" s="32"/>
      <c r="HH225" s="32"/>
      <c r="HI225" s="32"/>
      <c r="HJ225" s="32"/>
      <c r="HK225" s="32"/>
      <c r="HL225" s="32"/>
      <c r="HM225" s="32"/>
      <c r="HN225" s="32"/>
      <c r="HO225" s="32"/>
      <c r="HP225" s="32"/>
      <c r="HQ225" s="32"/>
      <c r="HR225" s="32"/>
      <c r="HS225" s="32"/>
      <c r="HT225" s="32"/>
      <c r="HU225" s="32"/>
      <c r="HV225" s="32"/>
      <c r="HW225" s="32"/>
      <c r="HX225" s="32"/>
      <c r="HY225" s="32"/>
      <c r="HZ225" s="32"/>
      <c r="IA225" s="32"/>
      <c r="IB225" s="32"/>
      <c r="IC225" s="32"/>
      <c r="ID225" s="32"/>
      <c r="IE225" s="32"/>
      <c r="IF225" s="32"/>
      <c r="IG225" s="32"/>
      <c r="IH225" s="32"/>
      <c r="II225" s="32"/>
      <c r="IJ225" s="32"/>
      <c r="IK225" s="32"/>
      <c r="IL225" s="32"/>
      <c r="IM225" s="32"/>
      <c r="IN225" s="32"/>
      <c r="IO225" s="32"/>
      <c r="IP225" s="32"/>
      <c r="IQ225" s="32"/>
      <c r="IR225" s="32"/>
      <c r="IS225" s="32"/>
      <c r="IT225" s="32"/>
      <c r="IU225" s="32"/>
      <c r="IV225" s="32"/>
    </row>
    <row r="226" spans="1:25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2"/>
      <c r="FG226" s="32"/>
      <c r="FH226" s="32"/>
      <c r="FI226" s="32"/>
      <c r="FJ226" s="32"/>
      <c r="FK226" s="32"/>
      <c r="FL226" s="32"/>
      <c r="FM226" s="32"/>
      <c r="FN226" s="32"/>
      <c r="FO226" s="32"/>
      <c r="FP226" s="32"/>
      <c r="FQ226" s="32"/>
      <c r="FR226" s="32"/>
      <c r="FS226" s="32"/>
      <c r="FT226" s="32"/>
      <c r="FU226" s="32"/>
      <c r="FV226" s="32"/>
      <c r="FW226" s="32"/>
      <c r="FX226" s="32"/>
      <c r="FY226" s="32"/>
      <c r="FZ226" s="32"/>
      <c r="GA226" s="32"/>
      <c r="GB226" s="32"/>
      <c r="GC226" s="32"/>
      <c r="GD226" s="32"/>
      <c r="GE226" s="32"/>
      <c r="GF226" s="32"/>
      <c r="GG226" s="32"/>
      <c r="GH226" s="32"/>
      <c r="GI226" s="32"/>
      <c r="GJ226" s="32"/>
      <c r="GK226" s="32"/>
      <c r="GL226" s="32"/>
      <c r="GM226" s="32"/>
      <c r="GN226" s="32"/>
      <c r="GO226" s="32"/>
      <c r="GP226" s="32"/>
      <c r="GQ226" s="32"/>
      <c r="GR226" s="32"/>
      <c r="GS226" s="32"/>
      <c r="GT226" s="32"/>
      <c r="GU226" s="32"/>
      <c r="GV226" s="32"/>
      <c r="GW226" s="32"/>
      <c r="GX226" s="32"/>
      <c r="GY226" s="32"/>
      <c r="GZ226" s="32"/>
      <c r="HA226" s="32"/>
      <c r="HB226" s="32"/>
      <c r="HC226" s="32"/>
      <c r="HD226" s="32"/>
      <c r="HE226" s="32"/>
      <c r="HF226" s="32"/>
      <c r="HG226" s="32"/>
      <c r="HH226" s="32"/>
      <c r="HI226" s="32"/>
      <c r="HJ226" s="32"/>
      <c r="HK226" s="32"/>
      <c r="HL226" s="32"/>
      <c r="HM226" s="32"/>
      <c r="HN226" s="32"/>
      <c r="HO226" s="32"/>
      <c r="HP226" s="32"/>
      <c r="HQ226" s="32"/>
      <c r="HR226" s="32"/>
      <c r="HS226" s="32"/>
      <c r="HT226" s="32"/>
      <c r="HU226" s="32"/>
      <c r="HV226" s="32"/>
      <c r="HW226" s="32"/>
      <c r="HX226" s="32"/>
      <c r="HY226" s="32"/>
      <c r="HZ226" s="32"/>
      <c r="IA226" s="32"/>
      <c r="IB226" s="32"/>
      <c r="IC226" s="32"/>
      <c r="ID226" s="32"/>
      <c r="IE226" s="32"/>
      <c r="IF226" s="32"/>
      <c r="IG226" s="32"/>
      <c r="IH226" s="32"/>
      <c r="II226" s="32"/>
      <c r="IJ226" s="32"/>
      <c r="IK226" s="32"/>
      <c r="IL226" s="32"/>
      <c r="IM226" s="32"/>
      <c r="IN226" s="32"/>
      <c r="IO226" s="32"/>
      <c r="IP226" s="32"/>
      <c r="IQ226" s="32"/>
      <c r="IR226" s="32"/>
      <c r="IS226" s="32"/>
      <c r="IT226" s="32"/>
      <c r="IU226" s="32"/>
      <c r="IV226" s="32"/>
    </row>
    <row r="227" spans="1:256">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2"/>
      <c r="FG227" s="32"/>
      <c r="FH227" s="32"/>
      <c r="FI227" s="32"/>
      <c r="FJ227" s="32"/>
      <c r="FK227" s="32"/>
      <c r="FL227" s="32"/>
      <c r="FM227" s="32"/>
      <c r="FN227" s="32"/>
      <c r="FO227" s="32"/>
      <c r="FP227" s="32"/>
      <c r="FQ227" s="32"/>
      <c r="FR227" s="32"/>
      <c r="FS227" s="32"/>
      <c r="FT227" s="32"/>
      <c r="FU227" s="32"/>
      <c r="FV227" s="32"/>
      <c r="FW227" s="32"/>
      <c r="FX227" s="32"/>
      <c r="FY227" s="32"/>
      <c r="FZ227" s="32"/>
      <c r="GA227" s="32"/>
      <c r="GB227" s="32"/>
      <c r="GC227" s="32"/>
      <c r="GD227" s="32"/>
      <c r="GE227" s="32"/>
      <c r="GF227" s="32"/>
      <c r="GG227" s="32"/>
      <c r="GH227" s="32"/>
      <c r="GI227" s="32"/>
      <c r="GJ227" s="32"/>
      <c r="GK227" s="32"/>
      <c r="GL227" s="32"/>
      <c r="GM227" s="32"/>
      <c r="GN227" s="32"/>
      <c r="GO227" s="32"/>
      <c r="GP227" s="32"/>
      <c r="GQ227" s="32"/>
      <c r="GR227" s="32"/>
      <c r="GS227" s="32"/>
      <c r="GT227" s="32"/>
      <c r="GU227" s="32"/>
      <c r="GV227" s="32"/>
      <c r="GW227" s="32"/>
      <c r="GX227" s="32"/>
      <c r="GY227" s="32"/>
      <c r="GZ227" s="32"/>
      <c r="HA227" s="32"/>
      <c r="HB227" s="32"/>
      <c r="HC227" s="32"/>
      <c r="HD227" s="32"/>
      <c r="HE227" s="32"/>
      <c r="HF227" s="32"/>
      <c r="HG227" s="32"/>
      <c r="HH227" s="32"/>
      <c r="HI227" s="32"/>
      <c r="HJ227" s="32"/>
      <c r="HK227" s="32"/>
      <c r="HL227" s="32"/>
      <c r="HM227" s="32"/>
      <c r="HN227" s="32"/>
      <c r="HO227" s="32"/>
      <c r="HP227" s="32"/>
      <c r="HQ227" s="32"/>
      <c r="HR227" s="32"/>
      <c r="HS227" s="32"/>
      <c r="HT227" s="32"/>
      <c r="HU227" s="32"/>
      <c r="HV227" s="32"/>
      <c r="HW227" s="32"/>
      <c r="HX227" s="32"/>
      <c r="HY227" s="32"/>
      <c r="HZ227" s="32"/>
      <c r="IA227" s="32"/>
      <c r="IB227" s="32"/>
      <c r="IC227" s="32"/>
      <c r="ID227" s="32"/>
      <c r="IE227" s="32"/>
      <c r="IF227" s="32"/>
      <c r="IG227" s="32"/>
      <c r="IH227" s="32"/>
      <c r="II227" s="32"/>
      <c r="IJ227" s="32"/>
      <c r="IK227" s="32"/>
      <c r="IL227" s="32"/>
      <c r="IM227" s="32"/>
      <c r="IN227" s="32"/>
      <c r="IO227" s="32"/>
      <c r="IP227" s="32"/>
      <c r="IQ227" s="32"/>
      <c r="IR227" s="32"/>
      <c r="IS227" s="32"/>
      <c r="IT227" s="32"/>
      <c r="IU227" s="32"/>
      <c r="IV227" s="32"/>
    </row>
    <row r="228" spans="1:256">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2"/>
      <c r="FG228" s="32"/>
      <c r="FH228" s="32"/>
      <c r="FI228" s="32"/>
      <c r="FJ228" s="32"/>
      <c r="FK228" s="32"/>
      <c r="FL228" s="32"/>
      <c r="FM228" s="32"/>
      <c r="FN228" s="32"/>
      <c r="FO228" s="32"/>
      <c r="FP228" s="32"/>
      <c r="FQ228" s="32"/>
      <c r="FR228" s="32"/>
      <c r="FS228" s="32"/>
      <c r="FT228" s="32"/>
      <c r="FU228" s="32"/>
      <c r="FV228" s="32"/>
      <c r="FW228" s="32"/>
      <c r="FX228" s="32"/>
      <c r="FY228" s="32"/>
      <c r="FZ228" s="32"/>
      <c r="GA228" s="32"/>
      <c r="GB228" s="32"/>
      <c r="GC228" s="32"/>
      <c r="GD228" s="32"/>
      <c r="GE228" s="32"/>
      <c r="GF228" s="32"/>
      <c r="GG228" s="32"/>
      <c r="GH228" s="32"/>
      <c r="GI228" s="32"/>
      <c r="GJ228" s="32"/>
      <c r="GK228" s="32"/>
      <c r="GL228" s="32"/>
      <c r="GM228" s="32"/>
      <c r="GN228" s="32"/>
      <c r="GO228" s="32"/>
      <c r="GP228" s="32"/>
      <c r="GQ228" s="32"/>
      <c r="GR228" s="32"/>
      <c r="GS228" s="32"/>
      <c r="GT228" s="32"/>
      <c r="GU228" s="32"/>
      <c r="GV228" s="32"/>
      <c r="GW228" s="32"/>
      <c r="GX228" s="32"/>
      <c r="GY228" s="32"/>
      <c r="GZ228" s="32"/>
      <c r="HA228" s="32"/>
      <c r="HB228" s="32"/>
      <c r="HC228" s="32"/>
      <c r="HD228" s="32"/>
      <c r="HE228" s="32"/>
      <c r="HF228" s="32"/>
      <c r="HG228" s="32"/>
      <c r="HH228" s="32"/>
      <c r="HI228" s="32"/>
      <c r="HJ228" s="32"/>
      <c r="HK228" s="32"/>
      <c r="HL228" s="32"/>
      <c r="HM228" s="32"/>
      <c r="HN228" s="32"/>
      <c r="HO228" s="32"/>
      <c r="HP228" s="32"/>
      <c r="HQ228" s="32"/>
      <c r="HR228" s="32"/>
      <c r="HS228" s="32"/>
      <c r="HT228" s="32"/>
      <c r="HU228" s="32"/>
      <c r="HV228" s="32"/>
      <c r="HW228" s="32"/>
      <c r="HX228" s="32"/>
      <c r="HY228" s="32"/>
      <c r="HZ228" s="32"/>
      <c r="IA228" s="32"/>
      <c r="IB228" s="32"/>
      <c r="IC228" s="32"/>
      <c r="ID228" s="32"/>
      <c r="IE228" s="32"/>
      <c r="IF228" s="32"/>
      <c r="IG228" s="32"/>
      <c r="IH228" s="32"/>
      <c r="II228" s="32"/>
      <c r="IJ228" s="32"/>
      <c r="IK228" s="32"/>
      <c r="IL228" s="32"/>
      <c r="IM228" s="32"/>
      <c r="IN228" s="32"/>
      <c r="IO228" s="32"/>
      <c r="IP228" s="32"/>
      <c r="IQ228" s="32"/>
      <c r="IR228" s="32"/>
      <c r="IS228" s="32"/>
      <c r="IT228" s="32"/>
      <c r="IU228" s="32"/>
      <c r="IV228" s="32"/>
    </row>
    <row r="229" spans="1:256">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2"/>
      <c r="FG229" s="32"/>
      <c r="FH229" s="32"/>
      <c r="FI229" s="32"/>
      <c r="FJ229" s="32"/>
      <c r="FK229" s="32"/>
      <c r="FL229" s="32"/>
      <c r="FM229" s="32"/>
      <c r="FN229" s="32"/>
      <c r="FO229" s="32"/>
      <c r="FP229" s="32"/>
      <c r="FQ229" s="32"/>
      <c r="FR229" s="32"/>
      <c r="FS229" s="32"/>
      <c r="FT229" s="32"/>
      <c r="FU229" s="32"/>
      <c r="FV229" s="32"/>
      <c r="FW229" s="32"/>
      <c r="FX229" s="32"/>
      <c r="FY229" s="32"/>
      <c r="FZ229" s="32"/>
      <c r="GA229" s="32"/>
      <c r="GB229" s="32"/>
      <c r="GC229" s="32"/>
      <c r="GD229" s="32"/>
      <c r="GE229" s="32"/>
      <c r="GF229" s="32"/>
      <c r="GG229" s="32"/>
      <c r="GH229" s="32"/>
      <c r="GI229" s="32"/>
      <c r="GJ229" s="32"/>
      <c r="GK229" s="32"/>
      <c r="GL229" s="32"/>
      <c r="GM229" s="32"/>
      <c r="GN229" s="32"/>
      <c r="GO229" s="32"/>
      <c r="GP229" s="32"/>
      <c r="GQ229" s="32"/>
      <c r="GR229" s="32"/>
      <c r="GS229" s="32"/>
      <c r="GT229" s="32"/>
      <c r="GU229" s="32"/>
      <c r="GV229" s="32"/>
      <c r="GW229" s="32"/>
      <c r="GX229" s="32"/>
      <c r="GY229" s="32"/>
      <c r="GZ229" s="32"/>
      <c r="HA229" s="32"/>
      <c r="HB229" s="32"/>
      <c r="HC229" s="32"/>
      <c r="HD229" s="32"/>
      <c r="HE229" s="32"/>
      <c r="HF229" s="32"/>
      <c r="HG229" s="32"/>
      <c r="HH229" s="32"/>
      <c r="HI229" s="32"/>
      <c r="HJ229" s="32"/>
      <c r="HK229" s="32"/>
      <c r="HL229" s="32"/>
      <c r="HM229" s="32"/>
      <c r="HN229" s="32"/>
      <c r="HO229" s="32"/>
      <c r="HP229" s="32"/>
      <c r="HQ229" s="32"/>
      <c r="HR229" s="32"/>
      <c r="HS229" s="32"/>
      <c r="HT229" s="32"/>
      <c r="HU229" s="32"/>
      <c r="HV229" s="32"/>
      <c r="HW229" s="32"/>
      <c r="HX229" s="32"/>
      <c r="HY229" s="32"/>
      <c r="HZ229" s="32"/>
      <c r="IA229" s="32"/>
      <c r="IB229" s="32"/>
      <c r="IC229" s="32"/>
      <c r="ID229" s="32"/>
      <c r="IE229" s="32"/>
      <c r="IF229" s="32"/>
      <c r="IG229" s="32"/>
      <c r="IH229" s="32"/>
      <c r="II229" s="32"/>
      <c r="IJ229" s="32"/>
      <c r="IK229" s="32"/>
      <c r="IL229" s="32"/>
      <c r="IM229" s="32"/>
      <c r="IN229" s="32"/>
      <c r="IO229" s="32"/>
      <c r="IP229" s="32"/>
      <c r="IQ229" s="32"/>
      <c r="IR229" s="32"/>
      <c r="IS229" s="32"/>
      <c r="IT229" s="32"/>
      <c r="IU229" s="32"/>
      <c r="IV229" s="32"/>
    </row>
    <row r="230" spans="1:256">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2"/>
      <c r="FG230" s="32"/>
      <c r="FH230" s="32"/>
      <c r="FI230" s="32"/>
      <c r="FJ230" s="32"/>
      <c r="FK230" s="32"/>
      <c r="FL230" s="32"/>
      <c r="FM230" s="32"/>
      <c r="FN230" s="32"/>
      <c r="FO230" s="32"/>
      <c r="FP230" s="32"/>
      <c r="FQ230" s="32"/>
      <c r="FR230" s="32"/>
      <c r="FS230" s="32"/>
      <c r="FT230" s="32"/>
      <c r="FU230" s="32"/>
      <c r="FV230" s="32"/>
      <c r="FW230" s="32"/>
      <c r="FX230" s="32"/>
      <c r="FY230" s="32"/>
      <c r="FZ230" s="32"/>
      <c r="GA230" s="32"/>
      <c r="GB230" s="32"/>
      <c r="GC230" s="32"/>
      <c r="GD230" s="32"/>
      <c r="GE230" s="32"/>
      <c r="GF230" s="32"/>
      <c r="GG230" s="32"/>
      <c r="GH230" s="32"/>
      <c r="GI230" s="32"/>
      <c r="GJ230" s="32"/>
      <c r="GK230" s="32"/>
      <c r="GL230" s="32"/>
      <c r="GM230" s="32"/>
      <c r="GN230" s="32"/>
      <c r="GO230" s="32"/>
      <c r="GP230" s="32"/>
      <c r="GQ230" s="32"/>
      <c r="GR230" s="32"/>
      <c r="GS230" s="32"/>
      <c r="GT230" s="32"/>
      <c r="GU230" s="32"/>
      <c r="GV230" s="32"/>
      <c r="GW230" s="32"/>
      <c r="GX230" s="32"/>
      <c r="GY230" s="32"/>
      <c r="GZ230" s="32"/>
      <c r="HA230" s="32"/>
      <c r="HB230" s="32"/>
      <c r="HC230" s="32"/>
      <c r="HD230" s="32"/>
      <c r="HE230" s="32"/>
      <c r="HF230" s="32"/>
      <c r="HG230" s="32"/>
      <c r="HH230" s="32"/>
      <c r="HI230" s="32"/>
      <c r="HJ230" s="32"/>
      <c r="HK230" s="32"/>
      <c r="HL230" s="32"/>
      <c r="HM230" s="32"/>
      <c r="HN230" s="32"/>
      <c r="HO230" s="32"/>
      <c r="HP230" s="32"/>
      <c r="HQ230" s="32"/>
      <c r="HR230" s="32"/>
      <c r="HS230" s="32"/>
      <c r="HT230" s="32"/>
      <c r="HU230" s="32"/>
      <c r="HV230" s="32"/>
      <c r="HW230" s="32"/>
      <c r="HX230" s="32"/>
      <c r="HY230" s="32"/>
      <c r="HZ230" s="32"/>
      <c r="IA230" s="32"/>
      <c r="IB230" s="32"/>
      <c r="IC230" s="32"/>
      <c r="ID230" s="32"/>
      <c r="IE230" s="32"/>
      <c r="IF230" s="32"/>
      <c r="IG230" s="32"/>
      <c r="IH230" s="32"/>
      <c r="II230" s="32"/>
      <c r="IJ230" s="32"/>
      <c r="IK230" s="32"/>
      <c r="IL230" s="32"/>
      <c r="IM230" s="32"/>
      <c r="IN230" s="32"/>
      <c r="IO230" s="32"/>
      <c r="IP230" s="32"/>
      <c r="IQ230" s="32"/>
      <c r="IR230" s="32"/>
      <c r="IS230" s="32"/>
      <c r="IT230" s="32"/>
      <c r="IU230" s="32"/>
      <c r="IV230" s="32"/>
    </row>
    <row r="231" spans="1:256">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2"/>
      <c r="FG231" s="32"/>
      <c r="FH231" s="32"/>
      <c r="FI231" s="32"/>
      <c r="FJ231" s="32"/>
      <c r="FK231" s="32"/>
      <c r="FL231" s="32"/>
      <c r="FM231" s="32"/>
      <c r="FN231" s="32"/>
      <c r="FO231" s="32"/>
      <c r="FP231" s="32"/>
      <c r="FQ231" s="32"/>
      <c r="FR231" s="32"/>
      <c r="FS231" s="32"/>
      <c r="FT231" s="32"/>
      <c r="FU231" s="32"/>
      <c r="FV231" s="32"/>
      <c r="FW231" s="32"/>
      <c r="FX231" s="32"/>
      <c r="FY231" s="32"/>
      <c r="FZ231" s="32"/>
      <c r="GA231" s="32"/>
      <c r="GB231" s="32"/>
      <c r="GC231" s="32"/>
      <c r="GD231" s="32"/>
      <c r="GE231" s="32"/>
      <c r="GF231" s="32"/>
      <c r="GG231" s="32"/>
      <c r="GH231" s="32"/>
      <c r="GI231" s="32"/>
      <c r="GJ231" s="32"/>
      <c r="GK231" s="32"/>
      <c r="GL231" s="32"/>
      <c r="GM231" s="32"/>
      <c r="GN231" s="32"/>
      <c r="GO231" s="32"/>
      <c r="GP231" s="32"/>
      <c r="GQ231" s="32"/>
      <c r="GR231" s="32"/>
      <c r="GS231" s="32"/>
      <c r="GT231" s="32"/>
      <c r="GU231" s="32"/>
      <c r="GV231" s="32"/>
      <c r="GW231" s="32"/>
      <c r="GX231" s="32"/>
      <c r="GY231" s="32"/>
      <c r="GZ231" s="32"/>
      <c r="HA231" s="32"/>
      <c r="HB231" s="32"/>
      <c r="HC231" s="32"/>
      <c r="HD231" s="32"/>
      <c r="HE231" s="32"/>
      <c r="HF231" s="32"/>
      <c r="HG231" s="32"/>
      <c r="HH231" s="32"/>
      <c r="HI231" s="32"/>
      <c r="HJ231" s="32"/>
      <c r="HK231" s="32"/>
      <c r="HL231" s="32"/>
      <c r="HM231" s="32"/>
      <c r="HN231" s="32"/>
      <c r="HO231" s="32"/>
      <c r="HP231" s="32"/>
      <c r="HQ231" s="32"/>
      <c r="HR231" s="32"/>
      <c r="HS231" s="32"/>
      <c r="HT231" s="32"/>
      <c r="HU231" s="32"/>
      <c r="HV231" s="32"/>
      <c r="HW231" s="32"/>
      <c r="HX231" s="32"/>
      <c r="HY231" s="32"/>
      <c r="HZ231" s="32"/>
      <c r="IA231" s="32"/>
      <c r="IB231" s="32"/>
      <c r="IC231" s="32"/>
      <c r="ID231" s="32"/>
      <c r="IE231" s="32"/>
      <c r="IF231" s="32"/>
      <c r="IG231" s="32"/>
      <c r="IH231" s="32"/>
      <c r="II231" s="32"/>
      <c r="IJ231" s="32"/>
      <c r="IK231" s="32"/>
      <c r="IL231" s="32"/>
      <c r="IM231" s="32"/>
      <c r="IN231" s="32"/>
      <c r="IO231" s="32"/>
      <c r="IP231" s="32"/>
      <c r="IQ231" s="32"/>
      <c r="IR231" s="32"/>
      <c r="IS231" s="32"/>
      <c r="IT231" s="32"/>
      <c r="IU231" s="32"/>
      <c r="IV231" s="32"/>
    </row>
    <row r="232" spans="1:256">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2"/>
      <c r="FG232" s="32"/>
      <c r="FH232" s="32"/>
      <c r="FI232" s="32"/>
      <c r="FJ232" s="32"/>
      <c r="FK232" s="32"/>
      <c r="FL232" s="32"/>
      <c r="FM232" s="32"/>
      <c r="FN232" s="32"/>
      <c r="FO232" s="32"/>
      <c r="FP232" s="32"/>
      <c r="FQ232" s="32"/>
      <c r="FR232" s="32"/>
      <c r="FS232" s="32"/>
      <c r="FT232" s="32"/>
      <c r="FU232" s="32"/>
      <c r="FV232" s="32"/>
      <c r="FW232" s="32"/>
      <c r="FX232" s="32"/>
      <c r="FY232" s="32"/>
      <c r="FZ232" s="32"/>
      <c r="GA232" s="32"/>
      <c r="GB232" s="32"/>
      <c r="GC232" s="32"/>
      <c r="GD232" s="32"/>
      <c r="GE232" s="32"/>
      <c r="GF232" s="32"/>
      <c r="GG232" s="32"/>
      <c r="GH232" s="32"/>
      <c r="GI232" s="32"/>
      <c r="GJ232" s="32"/>
      <c r="GK232" s="32"/>
      <c r="GL232" s="32"/>
      <c r="GM232" s="32"/>
      <c r="GN232" s="32"/>
      <c r="GO232" s="32"/>
      <c r="GP232" s="32"/>
      <c r="GQ232" s="32"/>
      <c r="GR232" s="32"/>
      <c r="GS232" s="32"/>
      <c r="GT232" s="32"/>
      <c r="GU232" s="32"/>
      <c r="GV232" s="32"/>
      <c r="GW232" s="32"/>
      <c r="GX232" s="32"/>
      <c r="GY232" s="32"/>
      <c r="GZ232" s="32"/>
      <c r="HA232" s="32"/>
      <c r="HB232" s="32"/>
      <c r="HC232" s="32"/>
      <c r="HD232" s="32"/>
      <c r="HE232" s="32"/>
      <c r="HF232" s="32"/>
      <c r="HG232" s="32"/>
      <c r="HH232" s="32"/>
      <c r="HI232" s="32"/>
      <c r="HJ232" s="32"/>
      <c r="HK232" s="32"/>
      <c r="HL232" s="32"/>
      <c r="HM232" s="32"/>
      <c r="HN232" s="32"/>
      <c r="HO232" s="32"/>
      <c r="HP232" s="32"/>
      <c r="HQ232" s="32"/>
      <c r="HR232" s="32"/>
      <c r="HS232" s="32"/>
      <c r="HT232" s="32"/>
      <c r="HU232" s="32"/>
      <c r="HV232" s="32"/>
      <c r="HW232" s="32"/>
      <c r="HX232" s="32"/>
      <c r="HY232" s="32"/>
      <c r="HZ232" s="32"/>
      <c r="IA232" s="32"/>
      <c r="IB232" s="32"/>
      <c r="IC232" s="32"/>
      <c r="ID232" s="32"/>
      <c r="IE232" s="32"/>
      <c r="IF232" s="32"/>
      <c r="IG232" s="32"/>
      <c r="IH232" s="32"/>
      <c r="II232" s="32"/>
      <c r="IJ232" s="32"/>
      <c r="IK232" s="32"/>
      <c r="IL232" s="32"/>
      <c r="IM232" s="32"/>
      <c r="IN232" s="32"/>
      <c r="IO232" s="32"/>
      <c r="IP232" s="32"/>
      <c r="IQ232" s="32"/>
      <c r="IR232" s="32"/>
      <c r="IS232" s="32"/>
      <c r="IT232" s="32"/>
      <c r="IU232" s="32"/>
      <c r="IV232" s="32"/>
    </row>
    <row r="233" spans="1:256">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2"/>
      <c r="FG233" s="32"/>
      <c r="FH233" s="32"/>
      <c r="FI233" s="32"/>
      <c r="FJ233" s="32"/>
      <c r="FK233" s="32"/>
      <c r="FL233" s="32"/>
      <c r="FM233" s="32"/>
      <c r="FN233" s="32"/>
      <c r="FO233" s="32"/>
      <c r="FP233" s="32"/>
      <c r="FQ233" s="32"/>
      <c r="FR233" s="32"/>
      <c r="FS233" s="32"/>
      <c r="FT233" s="32"/>
      <c r="FU233" s="32"/>
      <c r="FV233" s="32"/>
      <c r="FW233" s="32"/>
      <c r="FX233" s="32"/>
      <c r="FY233" s="32"/>
      <c r="FZ233" s="32"/>
      <c r="GA233" s="32"/>
      <c r="GB233" s="32"/>
      <c r="GC233" s="32"/>
      <c r="GD233" s="32"/>
      <c r="GE233" s="32"/>
      <c r="GF233" s="32"/>
      <c r="GG233" s="32"/>
      <c r="GH233" s="32"/>
      <c r="GI233" s="32"/>
      <c r="GJ233" s="32"/>
      <c r="GK233" s="32"/>
      <c r="GL233" s="32"/>
      <c r="GM233" s="32"/>
      <c r="GN233" s="32"/>
      <c r="GO233" s="32"/>
      <c r="GP233" s="32"/>
      <c r="GQ233" s="32"/>
      <c r="GR233" s="32"/>
      <c r="GS233" s="32"/>
      <c r="GT233" s="32"/>
      <c r="GU233" s="32"/>
      <c r="GV233" s="32"/>
      <c r="GW233" s="32"/>
      <c r="GX233" s="32"/>
      <c r="GY233" s="32"/>
      <c r="GZ233" s="32"/>
      <c r="HA233" s="32"/>
      <c r="HB233" s="32"/>
      <c r="HC233" s="32"/>
      <c r="HD233" s="32"/>
      <c r="HE233" s="32"/>
      <c r="HF233" s="32"/>
      <c r="HG233" s="32"/>
      <c r="HH233" s="32"/>
      <c r="HI233" s="32"/>
      <c r="HJ233" s="32"/>
      <c r="HK233" s="32"/>
      <c r="HL233" s="32"/>
      <c r="HM233" s="32"/>
      <c r="HN233" s="32"/>
      <c r="HO233" s="32"/>
      <c r="HP233" s="32"/>
      <c r="HQ233" s="32"/>
      <c r="HR233" s="32"/>
      <c r="HS233" s="32"/>
      <c r="HT233" s="32"/>
      <c r="HU233" s="32"/>
      <c r="HV233" s="32"/>
      <c r="HW233" s="32"/>
      <c r="HX233" s="32"/>
      <c r="HY233" s="32"/>
      <c r="HZ233" s="32"/>
      <c r="IA233" s="32"/>
      <c r="IB233" s="32"/>
      <c r="IC233" s="32"/>
      <c r="ID233" s="32"/>
      <c r="IE233" s="32"/>
      <c r="IF233" s="32"/>
      <c r="IG233" s="32"/>
      <c r="IH233" s="32"/>
      <c r="II233" s="32"/>
      <c r="IJ233" s="32"/>
      <c r="IK233" s="32"/>
      <c r="IL233" s="32"/>
      <c r="IM233" s="32"/>
      <c r="IN233" s="32"/>
      <c r="IO233" s="32"/>
      <c r="IP233" s="32"/>
      <c r="IQ233" s="32"/>
      <c r="IR233" s="32"/>
      <c r="IS233" s="32"/>
      <c r="IT233" s="32"/>
      <c r="IU233" s="32"/>
      <c r="IV233" s="32"/>
    </row>
    <row r="234" spans="1:256">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c r="GC234" s="32"/>
      <c r="GD234" s="32"/>
      <c r="GE234" s="32"/>
      <c r="GF234" s="32"/>
      <c r="GG234" s="32"/>
      <c r="GH234" s="32"/>
      <c r="GI234" s="32"/>
      <c r="GJ234" s="32"/>
      <c r="GK234" s="32"/>
      <c r="GL234" s="32"/>
      <c r="GM234" s="32"/>
      <c r="GN234" s="32"/>
      <c r="GO234" s="32"/>
      <c r="GP234" s="32"/>
      <c r="GQ234" s="32"/>
      <c r="GR234" s="32"/>
      <c r="GS234" s="32"/>
      <c r="GT234" s="32"/>
      <c r="GU234" s="32"/>
      <c r="GV234" s="32"/>
      <c r="GW234" s="32"/>
      <c r="GX234" s="32"/>
      <c r="GY234" s="32"/>
      <c r="GZ234" s="32"/>
      <c r="HA234" s="32"/>
      <c r="HB234" s="32"/>
      <c r="HC234" s="32"/>
      <c r="HD234" s="32"/>
      <c r="HE234" s="32"/>
      <c r="HF234" s="32"/>
      <c r="HG234" s="32"/>
      <c r="HH234" s="32"/>
      <c r="HI234" s="32"/>
      <c r="HJ234" s="32"/>
      <c r="HK234" s="32"/>
      <c r="HL234" s="32"/>
      <c r="HM234" s="32"/>
      <c r="HN234" s="32"/>
      <c r="HO234" s="32"/>
      <c r="HP234" s="32"/>
      <c r="HQ234" s="32"/>
      <c r="HR234" s="32"/>
      <c r="HS234" s="32"/>
      <c r="HT234" s="32"/>
      <c r="HU234" s="32"/>
      <c r="HV234" s="32"/>
      <c r="HW234" s="32"/>
      <c r="HX234" s="32"/>
      <c r="HY234" s="32"/>
      <c r="HZ234" s="32"/>
      <c r="IA234" s="32"/>
      <c r="IB234" s="32"/>
      <c r="IC234" s="32"/>
      <c r="ID234" s="32"/>
      <c r="IE234" s="32"/>
      <c r="IF234" s="32"/>
      <c r="IG234" s="32"/>
      <c r="IH234" s="32"/>
      <c r="II234" s="32"/>
      <c r="IJ234" s="32"/>
      <c r="IK234" s="32"/>
      <c r="IL234" s="32"/>
      <c r="IM234" s="32"/>
      <c r="IN234" s="32"/>
      <c r="IO234" s="32"/>
      <c r="IP234" s="32"/>
      <c r="IQ234" s="32"/>
      <c r="IR234" s="32"/>
      <c r="IS234" s="32"/>
      <c r="IT234" s="32"/>
      <c r="IU234" s="32"/>
      <c r="IV234" s="32"/>
    </row>
    <row r="235" spans="1:256">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2"/>
      <c r="FG235" s="32"/>
      <c r="FH235" s="32"/>
      <c r="FI235" s="32"/>
      <c r="FJ235" s="32"/>
      <c r="FK235" s="32"/>
      <c r="FL235" s="32"/>
      <c r="FM235" s="32"/>
      <c r="FN235" s="32"/>
      <c r="FO235" s="32"/>
      <c r="FP235" s="32"/>
      <c r="FQ235" s="32"/>
      <c r="FR235" s="32"/>
      <c r="FS235" s="32"/>
      <c r="FT235" s="32"/>
      <c r="FU235" s="32"/>
      <c r="FV235" s="32"/>
      <c r="FW235" s="32"/>
      <c r="FX235" s="32"/>
      <c r="FY235" s="32"/>
      <c r="FZ235" s="32"/>
      <c r="GA235" s="32"/>
      <c r="GB235" s="32"/>
      <c r="GC235" s="32"/>
      <c r="GD235" s="32"/>
      <c r="GE235" s="32"/>
      <c r="GF235" s="32"/>
      <c r="GG235" s="32"/>
      <c r="GH235" s="32"/>
      <c r="GI235" s="32"/>
      <c r="GJ235" s="32"/>
      <c r="GK235" s="32"/>
      <c r="GL235" s="32"/>
      <c r="GM235" s="32"/>
      <c r="GN235" s="32"/>
      <c r="GO235" s="32"/>
      <c r="GP235" s="32"/>
      <c r="GQ235" s="32"/>
      <c r="GR235" s="32"/>
      <c r="GS235" s="32"/>
      <c r="GT235" s="32"/>
      <c r="GU235" s="32"/>
      <c r="GV235" s="32"/>
      <c r="GW235" s="32"/>
      <c r="GX235" s="32"/>
      <c r="GY235" s="32"/>
      <c r="GZ235" s="32"/>
      <c r="HA235" s="32"/>
      <c r="HB235" s="32"/>
      <c r="HC235" s="32"/>
      <c r="HD235" s="32"/>
      <c r="HE235" s="32"/>
      <c r="HF235" s="32"/>
      <c r="HG235" s="32"/>
      <c r="HH235" s="32"/>
      <c r="HI235" s="32"/>
      <c r="HJ235" s="32"/>
      <c r="HK235" s="32"/>
      <c r="HL235" s="32"/>
      <c r="HM235" s="32"/>
      <c r="HN235" s="32"/>
      <c r="HO235" s="32"/>
      <c r="HP235" s="32"/>
      <c r="HQ235" s="32"/>
      <c r="HR235" s="32"/>
      <c r="HS235" s="32"/>
      <c r="HT235" s="32"/>
      <c r="HU235" s="32"/>
      <c r="HV235" s="32"/>
      <c r="HW235" s="32"/>
      <c r="HX235" s="32"/>
      <c r="HY235" s="32"/>
      <c r="HZ235" s="32"/>
      <c r="IA235" s="32"/>
      <c r="IB235" s="32"/>
      <c r="IC235" s="32"/>
      <c r="ID235" s="32"/>
      <c r="IE235" s="32"/>
      <c r="IF235" s="32"/>
      <c r="IG235" s="32"/>
      <c r="IH235" s="32"/>
      <c r="II235" s="32"/>
      <c r="IJ235" s="32"/>
      <c r="IK235" s="32"/>
      <c r="IL235" s="32"/>
      <c r="IM235" s="32"/>
      <c r="IN235" s="32"/>
      <c r="IO235" s="32"/>
      <c r="IP235" s="32"/>
      <c r="IQ235" s="32"/>
      <c r="IR235" s="32"/>
      <c r="IS235" s="32"/>
      <c r="IT235" s="32"/>
      <c r="IU235" s="32"/>
      <c r="IV235" s="32"/>
    </row>
    <row r="236" spans="1:25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2"/>
      <c r="FG236" s="32"/>
      <c r="FH236" s="32"/>
      <c r="FI236" s="32"/>
      <c r="FJ236" s="32"/>
      <c r="FK236" s="32"/>
      <c r="FL236" s="32"/>
      <c r="FM236" s="32"/>
      <c r="FN236" s="32"/>
      <c r="FO236" s="32"/>
      <c r="FP236" s="32"/>
      <c r="FQ236" s="32"/>
      <c r="FR236" s="32"/>
      <c r="FS236" s="32"/>
      <c r="FT236" s="32"/>
      <c r="FU236" s="32"/>
      <c r="FV236" s="32"/>
      <c r="FW236" s="32"/>
      <c r="FX236" s="32"/>
      <c r="FY236" s="32"/>
      <c r="FZ236" s="32"/>
      <c r="GA236" s="32"/>
      <c r="GB236" s="32"/>
      <c r="GC236" s="32"/>
      <c r="GD236" s="32"/>
      <c r="GE236" s="32"/>
      <c r="GF236" s="32"/>
      <c r="GG236" s="32"/>
      <c r="GH236" s="32"/>
      <c r="GI236" s="32"/>
      <c r="GJ236" s="32"/>
      <c r="GK236" s="32"/>
      <c r="GL236" s="32"/>
      <c r="GM236" s="32"/>
      <c r="GN236" s="32"/>
      <c r="GO236" s="32"/>
      <c r="GP236" s="32"/>
      <c r="GQ236" s="32"/>
      <c r="GR236" s="32"/>
      <c r="GS236" s="32"/>
      <c r="GT236" s="32"/>
      <c r="GU236" s="32"/>
      <c r="GV236" s="32"/>
      <c r="GW236" s="32"/>
      <c r="GX236" s="32"/>
      <c r="GY236" s="32"/>
      <c r="GZ236" s="32"/>
      <c r="HA236" s="32"/>
      <c r="HB236" s="32"/>
      <c r="HC236" s="32"/>
      <c r="HD236" s="32"/>
      <c r="HE236" s="32"/>
      <c r="HF236" s="32"/>
      <c r="HG236" s="32"/>
      <c r="HH236" s="32"/>
      <c r="HI236" s="32"/>
      <c r="HJ236" s="32"/>
      <c r="HK236" s="32"/>
      <c r="HL236" s="32"/>
      <c r="HM236" s="32"/>
      <c r="HN236" s="32"/>
      <c r="HO236" s="32"/>
      <c r="HP236" s="32"/>
      <c r="HQ236" s="32"/>
      <c r="HR236" s="32"/>
      <c r="HS236" s="32"/>
      <c r="HT236" s="32"/>
      <c r="HU236" s="32"/>
      <c r="HV236" s="32"/>
      <c r="HW236" s="32"/>
      <c r="HX236" s="32"/>
      <c r="HY236" s="32"/>
      <c r="HZ236" s="32"/>
      <c r="IA236" s="32"/>
      <c r="IB236" s="32"/>
      <c r="IC236" s="32"/>
      <c r="ID236" s="32"/>
      <c r="IE236" s="32"/>
      <c r="IF236" s="32"/>
      <c r="IG236" s="32"/>
      <c r="IH236" s="32"/>
      <c r="II236" s="32"/>
      <c r="IJ236" s="32"/>
      <c r="IK236" s="32"/>
      <c r="IL236" s="32"/>
      <c r="IM236" s="32"/>
      <c r="IN236" s="32"/>
      <c r="IO236" s="32"/>
      <c r="IP236" s="32"/>
      <c r="IQ236" s="32"/>
      <c r="IR236" s="32"/>
      <c r="IS236" s="32"/>
      <c r="IT236" s="32"/>
      <c r="IU236" s="32"/>
      <c r="IV236" s="32"/>
    </row>
    <row r="237" spans="1:256">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2"/>
      <c r="FG237" s="32"/>
      <c r="FH237" s="32"/>
      <c r="FI237" s="32"/>
      <c r="FJ237" s="32"/>
      <c r="FK237" s="32"/>
      <c r="FL237" s="32"/>
      <c r="FM237" s="32"/>
      <c r="FN237" s="32"/>
      <c r="FO237" s="32"/>
      <c r="FP237" s="32"/>
      <c r="FQ237" s="32"/>
      <c r="FR237" s="32"/>
      <c r="FS237" s="32"/>
      <c r="FT237" s="32"/>
      <c r="FU237" s="32"/>
      <c r="FV237" s="32"/>
      <c r="FW237" s="32"/>
      <c r="FX237" s="32"/>
      <c r="FY237" s="32"/>
      <c r="FZ237" s="32"/>
      <c r="GA237" s="32"/>
      <c r="GB237" s="32"/>
      <c r="GC237" s="32"/>
      <c r="GD237" s="32"/>
      <c r="GE237" s="32"/>
      <c r="GF237" s="32"/>
      <c r="GG237" s="32"/>
      <c r="GH237" s="32"/>
      <c r="GI237" s="32"/>
      <c r="GJ237" s="32"/>
      <c r="GK237" s="32"/>
      <c r="GL237" s="32"/>
      <c r="GM237" s="32"/>
      <c r="GN237" s="32"/>
      <c r="GO237" s="32"/>
      <c r="GP237" s="32"/>
      <c r="GQ237" s="32"/>
      <c r="GR237" s="32"/>
      <c r="GS237" s="32"/>
      <c r="GT237" s="32"/>
      <c r="GU237" s="32"/>
      <c r="GV237" s="32"/>
      <c r="GW237" s="32"/>
      <c r="GX237" s="32"/>
      <c r="GY237" s="32"/>
      <c r="GZ237" s="32"/>
      <c r="HA237" s="32"/>
      <c r="HB237" s="32"/>
      <c r="HC237" s="32"/>
      <c r="HD237" s="32"/>
      <c r="HE237" s="32"/>
      <c r="HF237" s="32"/>
      <c r="HG237" s="32"/>
      <c r="HH237" s="32"/>
      <c r="HI237" s="32"/>
      <c r="HJ237" s="32"/>
      <c r="HK237" s="32"/>
      <c r="HL237" s="32"/>
      <c r="HM237" s="32"/>
      <c r="HN237" s="32"/>
      <c r="HO237" s="32"/>
      <c r="HP237" s="32"/>
      <c r="HQ237" s="32"/>
      <c r="HR237" s="32"/>
      <c r="HS237" s="32"/>
      <c r="HT237" s="32"/>
      <c r="HU237" s="32"/>
      <c r="HV237" s="32"/>
      <c r="HW237" s="32"/>
      <c r="HX237" s="32"/>
      <c r="HY237" s="32"/>
      <c r="HZ237" s="32"/>
      <c r="IA237" s="32"/>
      <c r="IB237" s="32"/>
      <c r="IC237" s="32"/>
      <c r="ID237" s="32"/>
      <c r="IE237" s="32"/>
      <c r="IF237" s="32"/>
      <c r="IG237" s="32"/>
      <c r="IH237" s="32"/>
      <c r="II237" s="32"/>
      <c r="IJ237" s="32"/>
      <c r="IK237" s="32"/>
      <c r="IL237" s="32"/>
      <c r="IM237" s="32"/>
      <c r="IN237" s="32"/>
      <c r="IO237" s="32"/>
      <c r="IP237" s="32"/>
      <c r="IQ237" s="32"/>
      <c r="IR237" s="32"/>
      <c r="IS237" s="32"/>
      <c r="IT237" s="32"/>
      <c r="IU237" s="32"/>
      <c r="IV237" s="32"/>
    </row>
    <row r="238" spans="1:256">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2"/>
      <c r="FG238" s="32"/>
      <c r="FH238" s="32"/>
      <c r="FI238" s="32"/>
      <c r="FJ238" s="32"/>
      <c r="FK238" s="32"/>
      <c r="FL238" s="32"/>
      <c r="FM238" s="32"/>
      <c r="FN238" s="32"/>
      <c r="FO238" s="32"/>
      <c r="FP238" s="32"/>
      <c r="FQ238" s="32"/>
      <c r="FR238" s="32"/>
      <c r="FS238" s="32"/>
      <c r="FT238" s="32"/>
      <c r="FU238" s="32"/>
      <c r="FV238" s="32"/>
      <c r="FW238" s="32"/>
      <c r="FX238" s="32"/>
      <c r="FY238" s="32"/>
      <c r="FZ238" s="32"/>
      <c r="GA238" s="32"/>
      <c r="GB238" s="32"/>
      <c r="GC238" s="32"/>
      <c r="GD238" s="32"/>
      <c r="GE238" s="32"/>
      <c r="GF238" s="32"/>
      <c r="GG238" s="32"/>
      <c r="GH238" s="32"/>
      <c r="GI238" s="32"/>
      <c r="GJ238" s="32"/>
      <c r="GK238" s="32"/>
      <c r="GL238" s="32"/>
      <c r="GM238" s="32"/>
      <c r="GN238" s="32"/>
      <c r="GO238" s="32"/>
      <c r="GP238" s="32"/>
      <c r="GQ238" s="32"/>
      <c r="GR238" s="32"/>
      <c r="GS238" s="32"/>
      <c r="GT238" s="32"/>
      <c r="GU238" s="32"/>
      <c r="GV238" s="32"/>
      <c r="GW238" s="32"/>
      <c r="GX238" s="32"/>
      <c r="GY238" s="32"/>
      <c r="GZ238" s="32"/>
      <c r="HA238" s="32"/>
      <c r="HB238" s="32"/>
      <c r="HC238" s="32"/>
      <c r="HD238" s="32"/>
      <c r="HE238" s="32"/>
      <c r="HF238" s="32"/>
      <c r="HG238" s="32"/>
      <c r="HH238" s="32"/>
      <c r="HI238" s="32"/>
      <c r="HJ238" s="32"/>
      <c r="HK238" s="32"/>
      <c r="HL238" s="32"/>
      <c r="HM238" s="32"/>
      <c r="HN238" s="32"/>
      <c r="HO238" s="32"/>
      <c r="HP238" s="32"/>
      <c r="HQ238" s="32"/>
      <c r="HR238" s="32"/>
      <c r="HS238" s="32"/>
      <c r="HT238" s="32"/>
      <c r="HU238" s="32"/>
      <c r="HV238" s="32"/>
      <c r="HW238" s="32"/>
      <c r="HX238" s="32"/>
      <c r="HY238" s="32"/>
      <c r="HZ238" s="32"/>
      <c r="IA238" s="32"/>
      <c r="IB238" s="32"/>
      <c r="IC238" s="32"/>
      <c r="ID238" s="32"/>
      <c r="IE238" s="32"/>
      <c r="IF238" s="32"/>
      <c r="IG238" s="32"/>
      <c r="IH238" s="32"/>
      <c r="II238" s="32"/>
      <c r="IJ238" s="32"/>
      <c r="IK238" s="32"/>
      <c r="IL238" s="32"/>
      <c r="IM238" s="32"/>
      <c r="IN238" s="32"/>
      <c r="IO238" s="32"/>
      <c r="IP238" s="32"/>
      <c r="IQ238" s="32"/>
      <c r="IR238" s="32"/>
      <c r="IS238" s="32"/>
      <c r="IT238" s="32"/>
      <c r="IU238" s="32"/>
      <c r="IV238" s="32"/>
    </row>
    <row r="239" spans="1:256">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2"/>
      <c r="FG239" s="32"/>
      <c r="FH239" s="32"/>
      <c r="FI239" s="32"/>
      <c r="FJ239" s="32"/>
      <c r="FK239" s="32"/>
      <c r="FL239" s="32"/>
      <c r="FM239" s="32"/>
      <c r="FN239" s="32"/>
      <c r="FO239" s="32"/>
      <c r="FP239" s="32"/>
      <c r="FQ239" s="32"/>
      <c r="FR239" s="32"/>
      <c r="FS239" s="32"/>
      <c r="FT239" s="32"/>
      <c r="FU239" s="32"/>
      <c r="FV239" s="32"/>
      <c r="FW239" s="32"/>
      <c r="FX239" s="32"/>
      <c r="FY239" s="32"/>
      <c r="FZ239" s="32"/>
      <c r="GA239" s="32"/>
      <c r="GB239" s="32"/>
      <c r="GC239" s="32"/>
      <c r="GD239" s="32"/>
      <c r="GE239" s="32"/>
      <c r="GF239" s="32"/>
      <c r="GG239" s="32"/>
      <c r="GH239" s="32"/>
      <c r="GI239" s="32"/>
      <c r="GJ239" s="32"/>
      <c r="GK239" s="32"/>
      <c r="GL239" s="32"/>
      <c r="GM239" s="32"/>
      <c r="GN239" s="32"/>
      <c r="GO239" s="32"/>
      <c r="GP239" s="32"/>
      <c r="GQ239" s="32"/>
      <c r="GR239" s="32"/>
      <c r="GS239" s="32"/>
      <c r="GT239" s="32"/>
      <c r="GU239" s="32"/>
      <c r="GV239" s="32"/>
      <c r="GW239" s="32"/>
      <c r="GX239" s="32"/>
      <c r="GY239" s="32"/>
      <c r="GZ239" s="32"/>
      <c r="HA239" s="32"/>
      <c r="HB239" s="32"/>
      <c r="HC239" s="32"/>
      <c r="HD239" s="32"/>
      <c r="HE239" s="32"/>
      <c r="HF239" s="32"/>
      <c r="HG239" s="32"/>
      <c r="HH239" s="32"/>
      <c r="HI239" s="32"/>
      <c r="HJ239" s="32"/>
      <c r="HK239" s="32"/>
      <c r="HL239" s="32"/>
      <c r="HM239" s="32"/>
      <c r="HN239" s="32"/>
      <c r="HO239" s="32"/>
      <c r="HP239" s="32"/>
      <c r="HQ239" s="32"/>
      <c r="HR239" s="32"/>
      <c r="HS239" s="32"/>
      <c r="HT239" s="32"/>
      <c r="HU239" s="32"/>
      <c r="HV239" s="32"/>
      <c r="HW239" s="32"/>
      <c r="HX239" s="32"/>
      <c r="HY239" s="32"/>
      <c r="HZ239" s="32"/>
      <c r="IA239" s="32"/>
      <c r="IB239" s="32"/>
      <c r="IC239" s="32"/>
      <c r="ID239" s="32"/>
      <c r="IE239" s="32"/>
      <c r="IF239" s="32"/>
      <c r="IG239" s="32"/>
      <c r="IH239" s="32"/>
      <c r="II239" s="32"/>
      <c r="IJ239" s="32"/>
      <c r="IK239" s="32"/>
      <c r="IL239" s="32"/>
      <c r="IM239" s="32"/>
      <c r="IN239" s="32"/>
      <c r="IO239" s="32"/>
      <c r="IP239" s="32"/>
      <c r="IQ239" s="32"/>
      <c r="IR239" s="32"/>
      <c r="IS239" s="32"/>
      <c r="IT239" s="32"/>
      <c r="IU239" s="32"/>
      <c r="IV239" s="32"/>
    </row>
    <row r="240" spans="1:256">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c r="GU240" s="32"/>
      <c r="GV240" s="32"/>
      <c r="GW240" s="32"/>
      <c r="GX240" s="32"/>
      <c r="GY240" s="32"/>
      <c r="GZ240" s="32"/>
      <c r="HA240" s="32"/>
      <c r="HB240" s="32"/>
      <c r="HC240" s="32"/>
      <c r="HD240" s="32"/>
      <c r="HE240" s="32"/>
      <c r="HF240" s="32"/>
      <c r="HG240" s="32"/>
      <c r="HH240" s="32"/>
      <c r="HI240" s="32"/>
      <c r="HJ240" s="32"/>
      <c r="HK240" s="32"/>
      <c r="HL240" s="32"/>
      <c r="HM240" s="32"/>
      <c r="HN240" s="32"/>
      <c r="HO240" s="32"/>
      <c r="HP240" s="32"/>
      <c r="HQ240" s="32"/>
      <c r="HR240" s="32"/>
      <c r="HS240" s="32"/>
      <c r="HT240" s="32"/>
      <c r="HU240" s="32"/>
      <c r="HV240" s="32"/>
      <c r="HW240" s="32"/>
      <c r="HX240" s="32"/>
      <c r="HY240" s="32"/>
      <c r="HZ240" s="32"/>
      <c r="IA240" s="32"/>
      <c r="IB240" s="32"/>
      <c r="IC240" s="32"/>
      <c r="ID240" s="32"/>
      <c r="IE240" s="32"/>
      <c r="IF240" s="32"/>
      <c r="IG240" s="32"/>
      <c r="IH240" s="32"/>
      <c r="II240" s="32"/>
      <c r="IJ240" s="32"/>
      <c r="IK240" s="32"/>
      <c r="IL240" s="32"/>
      <c r="IM240" s="32"/>
      <c r="IN240" s="32"/>
      <c r="IO240" s="32"/>
      <c r="IP240" s="32"/>
      <c r="IQ240" s="32"/>
      <c r="IR240" s="32"/>
      <c r="IS240" s="32"/>
      <c r="IT240" s="32"/>
      <c r="IU240" s="32"/>
      <c r="IV240" s="32"/>
    </row>
    <row r="241" spans="1:256">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c r="GU241" s="32"/>
      <c r="GV241" s="32"/>
      <c r="GW241" s="32"/>
      <c r="GX241" s="32"/>
      <c r="GY241" s="32"/>
      <c r="GZ241" s="32"/>
      <c r="HA241" s="32"/>
      <c r="HB241" s="32"/>
      <c r="HC241" s="32"/>
      <c r="HD241" s="32"/>
      <c r="HE241" s="32"/>
      <c r="HF241" s="32"/>
      <c r="HG241" s="32"/>
      <c r="HH241" s="32"/>
      <c r="HI241" s="32"/>
      <c r="HJ241" s="32"/>
      <c r="HK241" s="32"/>
      <c r="HL241" s="32"/>
      <c r="HM241" s="32"/>
      <c r="HN241" s="32"/>
      <c r="HO241" s="32"/>
      <c r="HP241" s="32"/>
      <c r="HQ241" s="32"/>
      <c r="HR241" s="32"/>
      <c r="HS241" s="32"/>
      <c r="HT241" s="32"/>
      <c r="HU241" s="32"/>
      <c r="HV241" s="32"/>
      <c r="HW241" s="32"/>
      <c r="HX241" s="32"/>
      <c r="HY241" s="32"/>
      <c r="HZ241" s="32"/>
      <c r="IA241" s="32"/>
      <c r="IB241" s="32"/>
      <c r="IC241" s="32"/>
      <c r="ID241" s="32"/>
      <c r="IE241" s="32"/>
      <c r="IF241" s="32"/>
      <c r="IG241" s="32"/>
      <c r="IH241" s="32"/>
      <c r="II241" s="32"/>
      <c r="IJ241" s="32"/>
      <c r="IK241" s="32"/>
      <c r="IL241" s="32"/>
      <c r="IM241" s="32"/>
      <c r="IN241" s="32"/>
      <c r="IO241" s="32"/>
      <c r="IP241" s="32"/>
      <c r="IQ241" s="32"/>
      <c r="IR241" s="32"/>
      <c r="IS241" s="32"/>
      <c r="IT241" s="32"/>
      <c r="IU241" s="32"/>
      <c r="IV241" s="32"/>
    </row>
    <row r="242" spans="1:256">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2"/>
      <c r="FG242" s="32"/>
      <c r="FH242" s="32"/>
      <c r="FI242" s="32"/>
      <c r="FJ242" s="32"/>
      <c r="FK242" s="32"/>
      <c r="FL242" s="32"/>
      <c r="FM242" s="32"/>
      <c r="FN242" s="32"/>
      <c r="FO242" s="32"/>
      <c r="FP242" s="32"/>
      <c r="FQ242" s="32"/>
      <c r="FR242" s="32"/>
      <c r="FS242" s="32"/>
      <c r="FT242" s="32"/>
      <c r="FU242" s="32"/>
      <c r="FV242" s="32"/>
      <c r="FW242" s="32"/>
      <c r="FX242" s="32"/>
      <c r="FY242" s="32"/>
      <c r="FZ242" s="32"/>
      <c r="GA242" s="32"/>
      <c r="GB242" s="32"/>
      <c r="GC242" s="32"/>
      <c r="GD242" s="32"/>
      <c r="GE242" s="32"/>
      <c r="GF242" s="32"/>
      <c r="GG242" s="32"/>
      <c r="GH242" s="32"/>
      <c r="GI242" s="32"/>
      <c r="GJ242" s="32"/>
      <c r="GK242" s="32"/>
      <c r="GL242" s="32"/>
      <c r="GM242" s="32"/>
      <c r="GN242" s="32"/>
      <c r="GO242" s="32"/>
      <c r="GP242" s="32"/>
      <c r="GQ242" s="32"/>
      <c r="GR242" s="32"/>
      <c r="GS242" s="32"/>
      <c r="GT242" s="32"/>
      <c r="GU242" s="32"/>
      <c r="GV242" s="32"/>
      <c r="GW242" s="32"/>
      <c r="GX242" s="32"/>
      <c r="GY242" s="32"/>
      <c r="GZ242" s="32"/>
      <c r="HA242" s="32"/>
      <c r="HB242" s="32"/>
      <c r="HC242" s="32"/>
      <c r="HD242" s="32"/>
      <c r="HE242" s="32"/>
      <c r="HF242" s="32"/>
      <c r="HG242" s="32"/>
      <c r="HH242" s="32"/>
      <c r="HI242" s="32"/>
      <c r="HJ242" s="32"/>
      <c r="HK242" s="32"/>
      <c r="HL242" s="32"/>
      <c r="HM242" s="32"/>
      <c r="HN242" s="32"/>
      <c r="HO242" s="32"/>
      <c r="HP242" s="32"/>
      <c r="HQ242" s="32"/>
      <c r="HR242" s="32"/>
      <c r="HS242" s="32"/>
      <c r="HT242" s="32"/>
      <c r="HU242" s="32"/>
      <c r="HV242" s="32"/>
      <c r="HW242" s="32"/>
      <c r="HX242" s="32"/>
      <c r="HY242" s="32"/>
      <c r="HZ242" s="32"/>
      <c r="IA242" s="32"/>
      <c r="IB242" s="32"/>
      <c r="IC242" s="32"/>
      <c r="ID242" s="32"/>
      <c r="IE242" s="32"/>
      <c r="IF242" s="32"/>
      <c r="IG242" s="32"/>
      <c r="IH242" s="32"/>
      <c r="II242" s="32"/>
      <c r="IJ242" s="32"/>
      <c r="IK242" s="32"/>
      <c r="IL242" s="32"/>
      <c r="IM242" s="32"/>
      <c r="IN242" s="32"/>
      <c r="IO242" s="32"/>
      <c r="IP242" s="32"/>
      <c r="IQ242" s="32"/>
      <c r="IR242" s="32"/>
      <c r="IS242" s="32"/>
      <c r="IT242" s="32"/>
      <c r="IU242" s="32"/>
      <c r="IV242" s="32"/>
    </row>
    <row r="243" spans="1:256">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2"/>
      <c r="FG243" s="32"/>
      <c r="FH243" s="32"/>
      <c r="FI243" s="32"/>
      <c r="FJ243" s="32"/>
      <c r="FK243" s="32"/>
      <c r="FL243" s="32"/>
      <c r="FM243" s="32"/>
      <c r="FN243" s="32"/>
      <c r="FO243" s="32"/>
      <c r="FP243" s="32"/>
      <c r="FQ243" s="32"/>
      <c r="FR243" s="32"/>
      <c r="FS243" s="32"/>
      <c r="FT243" s="32"/>
      <c r="FU243" s="32"/>
      <c r="FV243" s="32"/>
      <c r="FW243" s="32"/>
      <c r="FX243" s="32"/>
      <c r="FY243" s="32"/>
      <c r="FZ243" s="32"/>
      <c r="GA243" s="32"/>
      <c r="GB243" s="32"/>
      <c r="GC243" s="32"/>
      <c r="GD243" s="32"/>
      <c r="GE243" s="32"/>
      <c r="GF243" s="32"/>
      <c r="GG243" s="32"/>
      <c r="GH243" s="32"/>
      <c r="GI243" s="32"/>
      <c r="GJ243" s="32"/>
      <c r="GK243" s="32"/>
      <c r="GL243" s="32"/>
      <c r="GM243" s="32"/>
      <c r="GN243" s="32"/>
      <c r="GO243" s="32"/>
      <c r="GP243" s="32"/>
      <c r="GQ243" s="32"/>
      <c r="GR243" s="32"/>
      <c r="GS243" s="32"/>
      <c r="GT243" s="32"/>
      <c r="GU243" s="32"/>
      <c r="GV243" s="32"/>
      <c r="GW243" s="32"/>
      <c r="GX243" s="32"/>
      <c r="GY243" s="32"/>
      <c r="GZ243" s="32"/>
      <c r="HA243" s="32"/>
      <c r="HB243" s="32"/>
      <c r="HC243" s="32"/>
      <c r="HD243" s="32"/>
      <c r="HE243" s="32"/>
      <c r="HF243" s="32"/>
      <c r="HG243" s="32"/>
      <c r="HH243" s="32"/>
      <c r="HI243" s="32"/>
      <c r="HJ243" s="32"/>
      <c r="HK243" s="32"/>
      <c r="HL243" s="32"/>
      <c r="HM243" s="32"/>
      <c r="HN243" s="32"/>
      <c r="HO243" s="32"/>
      <c r="HP243" s="32"/>
      <c r="HQ243" s="32"/>
      <c r="HR243" s="32"/>
      <c r="HS243" s="32"/>
      <c r="HT243" s="32"/>
      <c r="HU243" s="32"/>
      <c r="HV243" s="32"/>
      <c r="HW243" s="32"/>
      <c r="HX243" s="32"/>
      <c r="HY243" s="32"/>
      <c r="HZ243" s="32"/>
      <c r="IA243" s="32"/>
      <c r="IB243" s="32"/>
      <c r="IC243" s="32"/>
      <c r="ID243" s="32"/>
      <c r="IE243" s="32"/>
      <c r="IF243" s="32"/>
      <c r="IG243" s="32"/>
      <c r="IH243" s="32"/>
      <c r="II243" s="32"/>
      <c r="IJ243" s="32"/>
      <c r="IK243" s="32"/>
      <c r="IL243" s="32"/>
      <c r="IM243" s="32"/>
      <c r="IN243" s="32"/>
      <c r="IO243" s="32"/>
      <c r="IP243" s="32"/>
      <c r="IQ243" s="32"/>
      <c r="IR243" s="32"/>
      <c r="IS243" s="32"/>
      <c r="IT243" s="32"/>
      <c r="IU243" s="32"/>
      <c r="IV243" s="32"/>
    </row>
    <row r="244" spans="1:256">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2"/>
      <c r="FG244" s="32"/>
      <c r="FH244" s="32"/>
      <c r="FI244" s="32"/>
      <c r="FJ244" s="32"/>
      <c r="FK244" s="32"/>
      <c r="FL244" s="32"/>
      <c r="FM244" s="32"/>
      <c r="FN244" s="32"/>
      <c r="FO244" s="32"/>
      <c r="FP244" s="32"/>
      <c r="FQ244" s="32"/>
      <c r="FR244" s="32"/>
      <c r="FS244" s="32"/>
      <c r="FT244" s="32"/>
      <c r="FU244" s="32"/>
      <c r="FV244" s="32"/>
      <c r="FW244" s="32"/>
      <c r="FX244" s="32"/>
      <c r="FY244" s="32"/>
      <c r="FZ244" s="32"/>
      <c r="GA244" s="32"/>
      <c r="GB244" s="32"/>
      <c r="GC244" s="32"/>
      <c r="GD244" s="32"/>
      <c r="GE244" s="32"/>
      <c r="GF244" s="32"/>
      <c r="GG244" s="32"/>
      <c r="GH244" s="32"/>
      <c r="GI244" s="32"/>
      <c r="GJ244" s="32"/>
      <c r="GK244" s="32"/>
      <c r="GL244" s="32"/>
      <c r="GM244" s="32"/>
      <c r="GN244" s="32"/>
      <c r="GO244" s="32"/>
      <c r="GP244" s="32"/>
      <c r="GQ244" s="32"/>
      <c r="GR244" s="32"/>
      <c r="GS244" s="32"/>
      <c r="GT244" s="32"/>
      <c r="GU244" s="32"/>
      <c r="GV244" s="32"/>
      <c r="GW244" s="32"/>
      <c r="GX244" s="32"/>
      <c r="GY244" s="32"/>
      <c r="GZ244" s="32"/>
      <c r="HA244" s="32"/>
      <c r="HB244" s="32"/>
      <c r="HC244" s="32"/>
      <c r="HD244" s="32"/>
      <c r="HE244" s="32"/>
      <c r="HF244" s="32"/>
      <c r="HG244" s="32"/>
      <c r="HH244" s="32"/>
      <c r="HI244" s="32"/>
      <c r="HJ244" s="32"/>
      <c r="HK244" s="32"/>
      <c r="HL244" s="32"/>
      <c r="HM244" s="32"/>
      <c r="HN244" s="32"/>
      <c r="HO244" s="32"/>
      <c r="HP244" s="32"/>
      <c r="HQ244" s="32"/>
      <c r="HR244" s="32"/>
      <c r="HS244" s="32"/>
      <c r="HT244" s="32"/>
      <c r="HU244" s="32"/>
      <c r="HV244" s="32"/>
      <c r="HW244" s="32"/>
      <c r="HX244" s="32"/>
      <c r="HY244" s="32"/>
      <c r="HZ244" s="32"/>
      <c r="IA244" s="32"/>
      <c r="IB244" s="32"/>
      <c r="IC244" s="32"/>
      <c r="ID244" s="32"/>
      <c r="IE244" s="32"/>
      <c r="IF244" s="32"/>
      <c r="IG244" s="32"/>
      <c r="IH244" s="32"/>
      <c r="II244" s="32"/>
      <c r="IJ244" s="32"/>
      <c r="IK244" s="32"/>
      <c r="IL244" s="32"/>
      <c r="IM244" s="32"/>
      <c r="IN244" s="32"/>
      <c r="IO244" s="32"/>
      <c r="IP244" s="32"/>
      <c r="IQ244" s="32"/>
      <c r="IR244" s="32"/>
      <c r="IS244" s="32"/>
      <c r="IT244" s="32"/>
      <c r="IU244" s="32"/>
      <c r="IV244" s="32"/>
    </row>
    <row r="245" spans="1:256">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2"/>
      <c r="FG245" s="32"/>
      <c r="FH245" s="32"/>
      <c r="FI245" s="32"/>
      <c r="FJ245" s="32"/>
      <c r="FK245" s="32"/>
      <c r="FL245" s="32"/>
      <c r="FM245" s="32"/>
      <c r="FN245" s="32"/>
      <c r="FO245" s="32"/>
      <c r="FP245" s="32"/>
      <c r="FQ245" s="32"/>
      <c r="FR245" s="32"/>
      <c r="FS245" s="32"/>
      <c r="FT245" s="32"/>
      <c r="FU245" s="32"/>
      <c r="FV245" s="32"/>
      <c r="FW245" s="32"/>
      <c r="FX245" s="32"/>
      <c r="FY245" s="32"/>
      <c r="FZ245" s="32"/>
      <c r="GA245" s="32"/>
      <c r="GB245" s="32"/>
      <c r="GC245" s="32"/>
      <c r="GD245" s="32"/>
      <c r="GE245" s="32"/>
      <c r="GF245" s="32"/>
      <c r="GG245" s="32"/>
      <c r="GH245" s="32"/>
      <c r="GI245" s="32"/>
      <c r="GJ245" s="32"/>
      <c r="GK245" s="32"/>
      <c r="GL245" s="32"/>
      <c r="GM245" s="32"/>
      <c r="GN245" s="32"/>
      <c r="GO245" s="32"/>
      <c r="GP245" s="32"/>
      <c r="GQ245" s="32"/>
      <c r="GR245" s="32"/>
      <c r="GS245" s="32"/>
      <c r="GT245" s="32"/>
      <c r="GU245" s="32"/>
      <c r="GV245" s="32"/>
      <c r="GW245" s="32"/>
      <c r="GX245" s="32"/>
      <c r="GY245" s="32"/>
      <c r="GZ245" s="32"/>
      <c r="HA245" s="32"/>
      <c r="HB245" s="32"/>
      <c r="HC245" s="32"/>
      <c r="HD245" s="32"/>
      <c r="HE245" s="32"/>
      <c r="HF245" s="32"/>
      <c r="HG245" s="32"/>
      <c r="HH245" s="32"/>
      <c r="HI245" s="32"/>
      <c r="HJ245" s="32"/>
      <c r="HK245" s="32"/>
      <c r="HL245" s="32"/>
      <c r="HM245" s="32"/>
      <c r="HN245" s="32"/>
      <c r="HO245" s="32"/>
      <c r="HP245" s="32"/>
      <c r="HQ245" s="32"/>
      <c r="HR245" s="32"/>
      <c r="HS245" s="32"/>
      <c r="HT245" s="32"/>
      <c r="HU245" s="32"/>
      <c r="HV245" s="32"/>
      <c r="HW245" s="32"/>
      <c r="HX245" s="32"/>
      <c r="HY245" s="32"/>
      <c r="HZ245" s="32"/>
      <c r="IA245" s="32"/>
      <c r="IB245" s="32"/>
      <c r="IC245" s="32"/>
      <c r="ID245" s="32"/>
      <c r="IE245" s="32"/>
      <c r="IF245" s="32"/>
      <c r="IG245" s="32"/>
      <c r="IH245" s="32"/>
      <c r="II245" s="32"/>
      <c r="IJ245" s="32"/>
      <c r="IK245" s="32"/>
      <c r="IL245" s="32"/>
      <c r="IM245" s="32"/>
      <c r="IN245" s="32"/>
      <c r="IO245" s="32"/>
      <c r="IP245" s="32"/>
      <c r="IQ245" s="32"/>
      <c r="IR245" s="32"/>
      <c r="IS245" s="32"/>
      <c r="IT245" s="32"/>
      <c r="IU245" s="32"/>
      <c r="IV245" s="32"/>
    </row>
    <row r="246" spans="1:25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2"/>
      <c r="FW246" s="32"/>
      <c r="FX246" s="32"/>
      <c r="FY246" s="32"/>
      <c r="FZ246" s="32"/>
      <c r="GA246" s="32"/>
      <c r="GB246" s="32"/>
      <c r="GC246" s="32"/>
      <c r="GD246" s="32"/>
      <c r="GE246" s="32"/>
      <c r="GF246" s="32"/>
      <c r="GG246" s="32"/>
      <c r="GH246" s="32"/>
      <c r="GI246" s="32"/>
      <c r="GJ246" s="32"/>
      <c r="GK246" s="32"/>
      <c r="GL246" s="32"/>
      <c r="GM246" s="32"/>
      <c r="GN246" s="32"/>
      <c r="GO246" s="32"/>
      <c r="GP246" s="32"/>
      <c r="GQ246" s="32"/>
      <c r="GR246" s="32"/>
      <c r="GS246" s="32"/>
      <c r="GT246" s="32"/>
      <c r="GU246" s="32"/>
      <c r="GV246" s="32"/>
      <c r="GW246" s="32"/>
      <c r="GX246" s="32"/>
      <c r="GY246" s="32"/>
      <c r="GZ246" s="32"/>
      <c r="HA246" s="32"/>
      <c r="HB246" s="32"/>
      <c r="HC246" s="32"/>
      <c r="HD246" s="32"/>
      <c r="HE246" s="32"/>
      <c r="HF246" s="32"/>
      <c r="HG246" s="32"/>
      <c r="HH246" s="32"/>
      <c r="HI246" s="32"/>
      <c r="HJ246" s="32"/>
      <c r="HK246" s="32"/>
      <c r="HL246" s="32"/>
      <c r="HM246" s="32"/>
      <c r="HN246" s="32"/>
      <c r="HO246" s="32"/>
      <c r="HP246" s="32"/>
      <c r="HQ246" s="32"/>
      <c r="HR246" s="32"/>
      <c r="HS246" s="32"/>
      <c r="HT246" s="32"/>
      <c r="HU246" s="32"/>
      <c r="HV246" s="32"/>
      <c r="HW246" s="32"/>
      <c r="HX246" s="32"/>
      <c r="HY246" s="32"/>
      <c r="HZ246" s="32"/>
      <c r="IA246" s="32"/>
      <c r="IB246" s="32"/>
      <c r="IC246" s="32"/>
      <c r="ID246" s="32"/>
      <c r="IE246" s="32"/>
      <c r="IF246" s="32"/>
      <c r="IG246" s="32"/>
      <c r="IH246" s="32"/>
      <c r="II246" s="32"/>
      <c r="IJ246" s="32"/>
      <c r="IK246" s="32"/>
      <c r="IL246" s="32"/>
      <c r="IM246" s="32"/>
      <c r="IN246" s="32"/>
      <c r="IO246" s="32"/>
      <c r="IP246" s="32"/>
      <c r="IQ246" s="32"/>
      <c r="IR246" s="32"/>
      <c r="IS246" s="32"/>
      <c r="IT246" s="32"/>
      <c r="IU246" s="32"/>
      <c r="IV246" s="32"/>
    </row>
    <row r="247" spans="1:256">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2"/>
      <c r="FG247" s="32"/>
      <c r="FH247" s="32"/>
      <c r="FI247" s="32"/>
      <c r="FJ247" s="32"/>
      <c r="FK247" s="32"/>
      <c r="FL247" s="32"/>
      <c r="FM247" s="32"/>
      <c r="FN247" s="32"/>
      <c r="FO247" s="32"/>
      <c r="FP247" s="32"/>
      <c r="FQ247" s="32"/>
      <c r="FR247" s="32"/>
      <c r="FS247" s="32"/>
      <c r="FT247" s="32"/>
      <c r="FU247" s="32"/>
      <c r="FV247" s="32"/>
      <c r="FW247" s="32"/>
      <c r="FX247" s="32"/>
      <c r="FY247" s="32"/>
      <c r="FZ247" s="32"/>
      <c r="GA247" s="32"/>
      <c r="GB247" s="32"/>
      <c r="GC247" s="32"/>
      <c r="GD247" s="32"/>
      <c r="GE247" s="32"/>
      <c r="GF247" s="32"/>
      <c r="GG247" s="32"/>
      <c r="GH247" s="32"/>
      <c r="GI247" s="32"/>
      <c r="GJ247" s="32"/>
      <c r="GK247" s="32"/>
      <c r="GL247" s="32"/>
      <c r="GM247" s="32"/>
      <c r="GN247" s="32"/>
      <c r="GO247" s="32"/>
      <c r="GP247" s="32"/>
      <c r="GQ247" s="32"/>
      <c r="GR247" s="32"/>
      <c r="GS247" s="32"/>
      <c r="GT247" s="32"/>
      <c r="GU247" s="32"/>
      <c r="GV247" s="32"/>
      <c r="GW247" s="32"/>
      <c r="GX247" s="32"/>
      <c r="GY247" s="32"/>
      <c r="GZ247" s="32"/>
      <c r="HA247" s="32"/>
      <c r="HB247" s="32"/>
      <c r="HC247" s="32"/>
      <c r="HD247" s="32"/>
      <c r="HE247" s="32"/>
      <c r="HF247" s="32"/>
      <c r="HG247" s="32"/>
      <c r="HH247" s="32"/>
      <c r="HI247" s="32"/>
      <c r="HJ247" s="32"/>
      <c r="HK247" s="32"/>
      <c r="HL247" s="32"/>
      <c r="HM247" s="32"/>
      <c r="HN247" s="32"/>
      <c r="HO247" s="32"/>
      <c r="HP247" s="32"/>
      <c r="HQ247" s="32"/>
      <c r="HR247" s="32"/>
      <c r="HS247" s="32"/>
      <c r="HT247" s="32"/>
      <c r="HU247" s="32"/>
      <c r="HV247" s="32"/>
      <c r="HW247" s="32"/>
      <c r="HX247" s="32"/>
      <c r="HY247" s="32"/>
      <c r="HZ247" s="32"/>
      <c r="IA247" s="32"/>
      <c r="IB247" s="32"/>
      <c r="IC247" s="32"/>
      <c r="ID247" s="32"/>
      <c r="IE247" s="32"/>
      <c r="IF247" s="32"/>
      <c r="IG247" s="32"/>
      <c r="IH247" s="32"/>
      <c r="II247" s="32"/>
      <c r="IJ247" s="32"/>
      <c r="IK247" s="32"/>
      <c r="IL247" s="32"/>
      <c r="IM247" s="32"/>
      <c r="IN247" s="32"/>
      <c r="IO247" s="32"/>
      <c r="IP247" s="32"/>
      <c r="IQ247" s="32"/>
      <c r="IR247" s="32"/>
      <c r="IS247" s="32"/>
      <c r="IT247" s="32"/>
      <c r="IU247" s="32"/>
      <c r="IV247" s="32"/>
    </row>
    <row r="248" spans="1:256">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c r="EZ248" s="32"/>
      <c r="FA248" s="32"/>
      <c r="FB248" s="32"/>
      <c r="FC248" s="32"/>
      <c r="FD248" s="32"/>
      <c r="FE248" s="32"/>
      <c r="FF248" s="32"/>
      <c r="FG248" s="32"/>
      <c r="FH248" s="32"/>
      <c r="FI248" s="32"/>
      <c r="FJ248" s="32"/>
      <c r="FK248" s="32"/>
      <c r="FL248" s="32"/>
      <c r="FM248" s="32"/>
      <c r="FN248" s="32"/>
      <c r="FO248" s="32"/>
      <c r="FP248" s="32"/>
      <c r="FQ248" s="32"/>
      <c r="FR248" s="32"/>
      <c r="FS248" s="32"/>
      <c r="FT248" s="32"/>
      <c r="FU248" s="32"/>
      <c r="FV248" s="32"/>
      <c r="FW248" s="32"/>
      <c r="FX248" s="32"/>
      <c r="FY248" s="32"/>
      <c r="FZ248" s="32"/>
      <c r="GA248" s="32"/>
      <c r="GB248" s="32"/>
      <c r="GC248" s="32"/>
      <c r="GD248" s="32"/>
      <c r="GE248" s="32"/>
      <c r="GF248" s="32"/>
      <c r="GG248" s="32"/>
      <c r="GH248" s="32"/>
      <c r="GI248" s="32"/>
      <c r="GJ248" s="32"/>
      <c r="GK248" s="32"/>
      <c r="GL248" s="32"/>
      <c r="GM248" s="32"/>
      <c r="GN248" s="32"/>
      <c r="GO248" s="32"/>
      <c r="GP248" s="32"/>
      <c r="GQ248" s="32"/>
      <c r="GR248" s="32"/>
      <c r="GS248" s="32"/>
      <c r="GT248" s="32"/>
      <c r="GU248" s="32"/>
      <c r="GV248" s="32"/>
      <c r="GW248" s="32"/>
      <c r="GX248" s="32"/>
      <c r="GY248" s="32"/>
      <c r="GZ248" s="32"/>
      <c r="HA248" s="32"/>
      <c r="HB248" s="32"/>
      <c r="HC248" s="32"/>
      <c r="HD248" s="32"/>
      <c r="HE248" s="32"/>
      <c r="HF248" s="32"/>
      <c r="HG248" s="32"/>
      <c r="HH248" s="32"/>
      <c r="HI248" s="32"/>
      <c r="HJ248" s="32"/>
      <c r="HK248" s="32"/>
      <c r="HL248" s="32"/>
      <c r="HM248" s="32"/>
      <c r="HN248" s="32"/>
      <c r="HO248" s="32"/>
      <c r="HP248" s="32"/>
      <c r="HQ248" s="32"/>
      <c r="HR248" s="32"/>
      <c r="HS248" s="32"/>
      <c r="HT248" s="32"/>
      <c r="HU248" s="32"/>
      <c r="HV248" s="32"/>
      <c r="HW248" s="32"/>
      <c r="HX248" s="32"/>
      <c r="HY248" s="32"/>
      <c r="HZ248" s="32"/>
      <c r="IA248" s="32"/>
      <c r="IB248" s="32"/>
      <c r="IC248" s="32"/>
      <c r="ID248" s="32"/>
      <c r="IE248" s="32"/>
      <c r="IF248" s="32"/>
      <c r="IG248" s="32"/>
      <c r="IH248" s="32"/>
      <c r="II248" s="32"/>
      <c r="IJ248" s="32"/>
      <c r="IK248" s="32"/>
      <c r="IL248" s="32"/>
      <c r="IM248" s="32"/>
      <c r="IN248" s="32"/>
      <c r="IO248" s="32"/>
      <c r="IP248" s="32"/>
      <c r="IQ248" s="32"/>
      <c r="IR248" s="32"/>
      <c r="IS248" s="32"/>
      <c r="IT248" s="32"/>
      <c r="IU248" s="32"/>
      <c r="IV248" s="32"/>
    </row>
    <row r="249" spans="1:256">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c r="EZ249" s="32"/>
      <c r="FA249" s="32"/>
      <c r="FB249" s="32"/>
      <c r="FC249" s="32"/>
      <c r="FD249" s="32"/>
      <c r="FE249" s="32"/>
      <c r="FF249" s="32"/>
      <c r="FG249" s="32"/>
      <c r="FH249" s="32"/>
      <c r="FI249" s="32"/>
      <c r="FJ249" s="32"/>
      <c r="FK249" s="32"/>
      <c r="FL249" s="32"/>
      <c r="FM249" s="32"/>
      <c r="FN249" s="32"/>
      <c r="FO249" s="32"/>
      <c r="FP249" s="32"/>
      <c r="FQ249" s="32"/>
      <c r="FR249" s="32"/>
      <c r="FS249" s="32"/>
      <c r="FT249" s="32"/>
      <c r="FU249" s="32"/>
      <c r="FV249" s="32"/>
      <c r="FW249" s="32"/>
      <c r="FX249" s="32"/>
      <c r="FY249" s="32"/>
      <c r="FZ249" s="32"/>
      <c r="GA249" s="32"/>
      <c r="GB249" s="32"/>
      <c r="GC249" s="32"/>
      <c r="GD249" s="32"/>
      <c r="GE249" s="32"/>
      <c r="GF249" s="32"/>
      <c r="GG249" s="32"/>
      <c r="GH249" s="32"/>
      <c r="GI249" s="32"/>
      <c r="GJ249" s="32"/>
      <c r="GK249" s="32"/>
      <c r="GL249" s="32"/>
      <c r="GM249" s="32"/>
      <c r="GN249" s="32"/>
      <c r="GO249" s="32"/>
      <c r="GP249" s="32"/>
      <c r="GQ249" s="32"/>
      <c r="GR249" s="32"/>
      <c r="GS249" s="32"/>
      <c r="GT249" s="32"/>
      <c r="GU249" s="32"/>
      <c r="GV249" s="32"/>
      <c r="GW249" s="32"/>
      <c r="GX249" s="32"/>
      <c r="GY249" s="32"/>
      <c r="GZ249" s="32"/>
      <c r="HA249" s="32"/>
      <c r="HB249" s="32"/>
      <c r="HC249" s="32"/>
      <c r="HD249" s="32"/>
      <c r="HE249" s="32"/>
      <c r="HF249" s="32"/>
      <c r="HG249" s="32"/>
      <c r="HH249" s="32"/>
      <c r="HI249" s="32"/>
      <c r="HJ249" s="32"/>
      <c r="HK249" s="32"/>
      <c r="HL249" s="32"/>
      <c r="HM249" s="32"/>
      <c r="HN249" s="32"/>
      <c r="HO249" s="32"/>
      <c r="HP249" s="32"/>
      <c r="HQ249" s="32"/>
      <c r="HR249" s="32"/>
      <c r="HS249" s="32"/>
      <c r="HT249" s="32"/>
      <c r="HU249" s="32"/>
      <c r="HV249" s="32"/>
      <c r="HW249" s="32"/>
      <c r="HX249" s="32"/>
      <c r="HY249" s="32"/>
      <c r="HZ249" s="32"/>
      <c r="IA249" s="32"/>
      <c r="IB249" s="32"/>
      <c r="IC249" s="32"/>
      <c r="ID249" s="32"/>
      <c r="IE249" s="32"/>
      <c r="IF249" s="32"/>
      <c r="IG249" s="32"/>
      <c r="IH249" s="32"/>
      <c r="II249" s="32"/>
      <c r="IJ249" s="32"/>
      <c r="IK249" s="32"/>
      <c r="IL249" s="32"/>
      <c r="IM249" s="32"/>
      <c r="IN249" s="32"/>
      <c r="IO249" s="32"/>
      <c r="IP249" s="32"/>
      <c r="IQ249" s="32"/>
      <c r="IR249" s="32"/>
      <c r="IS249" s="32"/>
      <c r="IT249" s="32"/>
      <c r="IU249" s="32"/>
      <c r="IV249" s="32"/>
    </row>
    <row r="250" spans="1:256">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c r="EZ250" s="32"/>
      <c r="FA250" s="32"/>
      <c r="FB250" s="32"/>
      <c r="FC250" s="32"/>
      <c r="FD250" s="32"/>
      <c r="FE250" s="32"/>
      <c r="FF250" s="32"/>
      <c r="FG250" s="32"/>
      <c r="FH250" s="32"/>
      <c r="FI250" s="32"/>
      <c r="FJ250" s="32"/>
      <c r="FK250" s="32"/>
      <c r="FL250" s="32"/>
      <c r="FM250" s="32"/>
      <c r="FN250" s="32"/>
      <c r="FO250" s="32"/>
      <c r="FP250" s="32"/>
      <c r="FQ250" s="32"/>
      <c r="FR250" s="32"/>
      <c r="FS250" s="32"/>
      <c r="FT250" s="32"/>
      <c r="FU250" s="32"/>
      <c r="FV250" s="32"/>
      <c r="FW250" s="32"/>
      <c r="FX250" s="32"/>
      <c r="FY250" s="32"/>
      <c r="FZ250" s="32"/>
      <c r="GA250" s="32"/>
      <c r="GB250" s="32"/>
      <c r="GC250" s="32"/>
      <c r="GD250" s="32"/>
      <c r="GE250" s="32"/>
      <c r="GF250" s="32"/>
      <c r="GG250" s="32"/>
      <c r="GH250" s="32"/>
      <c r="GI250" s="32"/>
      <c r="GJ250" s="32"/>
      <c r="GK250" s="32"/>
      <c r="GL250" s="32"/>
      <c r="GM250" s="32"/>
      <c r="GN250" s="32"/>
      <c r="GO250" s="32"/>
      <c r="GP250" s="32"/>
      <c r="GQ250" s="32"/>
      <c r="GR250" s="32"/>
      <c r="GS250" s="32"/>
      <c r="GT250" s="32"/>
      <c r="GU250" s="32"/>
      <c r="GV250" s="32"/>
      <c r="GW250" s="32"/>
      <c r="GX250" s="32"/>
      <c r="GY250" s="32"/>
      <c r="GZ250" s="32"/>
      <c r="HA250" s="32"/>
      <c r="HB250" s="32"/>
      <c r="HC250" s="32"/>
      <c r="HD250" s="32"/>
      <c r="HE250" s="32"/>
      <c r="HF250" s="32"/>
      <c r="HG250" s="32"/>
      <c r="HH250" s="32"/>
      <c r="HI250" s="32"/>
      <c r="HJ250" s="32"/>
      <c r="HK250" s="32"/>
      <c r="HL250" s="32"/>
      <c r="HM250" s="32"/>
      <c r="HN250" s="32"/>
      <c r="HO250" s="32"/>
      <c r="HP250" s="32"/>
      <c r="HQ250" s="32"/>
      <c r="HR250" s="32"/>
      <c r="HS250" s="32"/>
      <c r="HT250" s="32"/>
      <c r="HU250" s="32"/>
      <c r="HV250" s="32"/>
      <c r="HW250" s="32"/>
      <c r="HX250" s="32"/>
      <c r="HY250" s="32"/>
      <c r="HZ250" s="32"/>
      <c r="IA250" s="32"/>
      <c r="IB250" s="32"/>
      <c r="IC250" s="32"/>
      <c r="ID250" s="32"/>
      <c r="IE250" s="32"/>
      <c r="IF250" s="32"/>
      <c r="IG250" s="32"/>
      <c r="IH250" s="32"/>
      <c r="II250" s="32"/>
      <c r="IJ250" s="32"/>
      <c r="IK250" s="32"/>
      <c r="IL250" s="32"/>
      <c r="IM250" s="32"/>
      <c r="IN250" s="32"/>
      <c r="IO250" s="32"/>
      <c r="IP250" s="32"/>
      <c r="IQ250" s="32"/>
      <c r="IR250" s="32"/>
      <c r="IS250" s="32"/>
      <c r="IT250" s="32"/>
      <c r="IU250" s="32"/>
      <c r="IV250" s="32"/>
    </row>
    <row r="251" spans="1:256">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c r="EZ251" s="32"/>
      <c r="FA251" s="32"/>
      <c r="FB251" s="32"/>
      <c r="FC251" s="32"/>
      <c r="FD251" s="32"/>
      <c r="FE251" s="32"/>
      <c r="FF251" s="32"/>
      <c r="FG251" s="32"/>
      <c r="FH251" s="32"/>
      <c r="FI251" s="32"/>
      <c r="FJ251" s="32"/>
      <c r="FK251" s="32"/>
      <c r="FL251" s="32"/>
      <c r="FM251" s="32"/>
      <c r="FN251" s="32"/>
      <c r="FO251" s="32"/>
      <c r="FP251" s="32"/>
      <c r="FQ251" s="32"/>
      <c r="FR251" s="32"/>
      <c r="FS251" s="32"/>
      <c r="FT251" s="32"/>
      <c r="FU251" s="32"/>
      <c r="FV251" s="32"/>
      <c r="FW251" s="32"/>
      <c r="FX251" s="32"/>
      <c r="FY251" s="32"/>
      <c r="FZ251" s="32"/>
      <c r="GA251" s="32"/>
      <c r="GB251" s="32"/>
      <c r="GC251" s="32"/>
      <c r="GD251" s="32"/>
      <c r="GE251" s="32"/>
      <c r="GF251" s="32"/>
      <c r="GG251" s="32"/>
      <c r="GH251" s="32"/>
      <c r="GI251" s="32"/>
      <c r="GJ251" s="32"/>
      <c r="GK251" s="32"/>
      <c r="GL251" s="32"/>
      <c r="GM251" s="32"/>
      <c r="GN251" s="32"/>
      <c r="GO251" s="32"/>
      <c r="GP251" s="32"/>
      <c r="GQ251" s="32"/>
      <c r="GR251" s="32"/>
      <c r="GS251" s="32"/>
      <c r="GT251" s="32"/>
      <c r="GU251" s="32"/>
      <c r="GV251" s="32"/>
      <c r="GW251" s="32"/>
      <c r="GX251" s="32"/>
      <c r="GY251" s="32"/>
      <c r="GZ251" s="32"/>
      <c r="HA251" s="32"/>
      <c r="HB251" s="32"/>
      <c r="HC251" s="32"/>
      <c r="HD251" s="32"/>
      <c r="HE251" s="32"/>
      <c r="HF251" s="32"/>
      <c r="HG251" s="32"/>
      <c r="HH251" s="32"/>
      <c r="HI251" s="32"/>
      <c r="HJ251" s="32"/>
      <c r="HK251" s="32"/>
      <c r="HL251" s="32"/>
      <c r="HM251" s="32"/>
      <c r="HN251" s="32"/>
      <c r="HO251" s="32"/>
      <c r="HP251" s="32"/>
      <c r="HQ251" s="32"/>
      <c r="HR251" s="32"/>
      <c r="HS251" s="32"/>
      <c r="HT251" s="32"/>
      <c r="HU251" s="32"/>
      <c r="HV251" s="32"/>
      <c r="HW251" s="32"/>
      <c r="HX251" s="32"/>
      <c r="HY251" s="32"/>
      <c r="HZ251" s="32"/>
      <c r="IA251" s="32"/>
      <c r="IB251" s="32"/>
      <c r="IC251" s="32"/>
      <c r="ID251" s="32"/>
      <c r="IE251" s="32"/>
      <c r="IF251" s="32"/>
      <c r="IG251" s="32"/>
      <c r="IH251" s="32"/>
      <c r="II251" s="32"/>
      <c r="IJ251" s="32"/>
      <c r="IK251" s="32"/>
      <c r="IL251" s="32"/>
      <c r="IM251" s="32"/>
      <c r="IN251" s="32"/>
      <c r="IO251" s="32"/>
      <c r="IP251" s="32"/>
      <c r="IQ251" s="32"/>
      <c r="IR251" s="32"/>
      <c r="IS251" s="32"/>
      <c r="IT251" s="32"/>
      <c r="IU251" s="32"/>
      <c r="IV251" s="32"/>
    </row>
    <row r="252" spans="1:256">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c r="EZ252" s="32"/>
      <c r="FA252" s="32"/>
      <c r="FB252" s="32"/>
      <c r="FC252" s="32"/>
      <c r="FD252" s="32"/>
      <c r="FE252" s="32"/>
      <c r="FF252" s="32"/>
      <c r="FG252" s="32"/>
      <c r="FH252" s="32"/>
      <c r="FI252" s="32"/>
      <c r="FJ252" s="32"/>
      <c r="FK252" s="32"/>
      <c r="FL252" s="32"/>
      <c r="FM252" s="32"/>
      <c r="FN252" s="32"/>
      <c r="FO252" s="32"/>
      <c r="FP252" s="32"/>
      <c r="FQ252" s="32"/>
      <c r="FR252" s="32"/>
      <c r="FS252" s="32"/>
      <c r="FT252" s="32"/>
      <c r="FU252" s="32"/>
      <c r="FV252" s="32"/>
      <c r="FW252" s="32"/>
      <c r="FX252" s="32"/>
      <c r="FY252" s="32"/>
      <c r="FZ252" s="32"/>
      <c r="GA252" s="32"/>
      <c r="GB252" s="32"/>
      <c r="GC252" s="32"/>
      <c r="GD252" s="32"/>
      <c r="GE252" s="32"/>
      <c r="GF252" s="32"/>
      <c r="GG252" s="32"/>
      <c r="GH252" s="32"/>
      <c r="GI252" s="32"/>
      <c r="GJ252" s="32"/>
      <c r="GK252" s="32"/>
      <c r="GL252" s="32"/>
      <c r="GM252" s="32"/>
      <c r="GN252" s="32"/>
      <c r="GO252" s="32"/>
      <c r="GP252" s="32"/>
      <c r="GQ252" s="32"/>
      <c r="GR252" s="32"/>
      <c r="GS252" s="32"/>
      <c r="GT252" s="32"/>
      <c r="GU252" s="32"/>
      <c r="GV252" s="32"/>
      <c r="GW252" s="32"/>
      <c r="GX252" s="32"/>
      <c r="GY252" s="32"/>
      <c r="GZ252" s="32"/>
      <c r="HA252" s="32"/>
      <c r="HB252" s="32"/>
      <c r="HC252" s="32"/>
      <c r="HD252" s="32"/>
      <c r="HE252" s="32"/>
      <c r="HF252" s="32"/>
      <c r="HG252" s="32"/>
      <c r="HH252" s="32"/>
      <c r="HI252" s="32"/>
      <c r="HJ252" s="32"/>
      <c r="HK252" s="32"/>
      <c r="HL252" s="32"/>
      <c r="HM252" s="32"/>
      <c r="HN252" s="32"/>
      <c r="HO252" s="32"/>
      <c r="HP252" s="32"/>
      <c r="HQ252" s="32"/>
      <c r="HR252" s="32"/>
      <c r="HS252" s="32"/>
      <c r="HT252" s="32"/>
      <c r="HU252" s="32"/>
      <c r="HV252" s="32"/>
      <c r="HW252" s="32"/>
      <c r="HX252" s="32"/>
      <c r="HY252" s="32"/>
      <c r="HZ252" s="32"/>
      <c r="IA252" s="32"/>
      <c r="IB252" s="32"/>
      <c r="IC252" s="32"/>
      <c r="ID252" s="32"/>
      <c r="IE252" s="32"/>
      <c r="IF252" s="32"/>
      <c r="IG252" s="32"/>
      <c r="IH252" s="32"/>
      <c r="II252" s="32"/>
      <c r="IJ252" s="32"/>
      <c r="IK252" s="32"/>
      <c r="IL252" s="32"/>
      <c r="IM252" s="32"/>
      <c r="IN252" s="32"/>
      <c r="IO252" s="32"/>
      <c r="IP252" s="32"/>
      <c r="IQ252" s="32"/>
      <c r="IR252" s="32"/>
      <c r="IS252" s="32"/>
      <c r="IT252" s="32"/>
      <c r="IU252" s="32"/>
      <c r="IV252" s="32"/>
    </row>
    <row r="253" spans="1:256">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c r="EZ253" s="32"/>
      <c r="FA253" s="32"/>
      <c r="FB253" s="32"/>
      <c r="FC253" s="32"/>
      <c r="FD253" s="32"/>
      <c r="FE253" s="32"/>
      <c r="FF253" s="32"/>
      <c r="FG253" s="32"/>
      <c r="FH253" s="32"/>
      <c r="FI253" s="32"/>
      <c r="FJ253" s="32"/>
      <c r="FK253" s="32"/>
      <c r="FL253" s="32"/>
      <c r="FM253" s="32"/>
      <c r="FN253" s="32"/>
      <c r="FO253" s="32"/>
      <c r="FP253" s="32"/>
      <c r="FQ253" s="32"/>
      <c r="FR253" s="32"/>
      <c r="FS253" s="32"/>
      <c r="FT253" s="32"/>
      <c r="FU253" s="32"/>
      <c r="FV253" s="32"/>
      <c r="FW253" s="32"/>
      <c r="FX253" s="32"/>
      <c r="FY253" s="32"/>
      <c r="FZ253" s="32"/>
      <c r="GA253" s="32"/>
      <c r="GB253" s="32"/>
      <c r="GC253" s="32"/>
      <c r="GD253" s="32"/>
      <c r="GE253" s="32"/>
      <c r="GF253" s="32"/>
      <c r="GG253" s="32"/>
      <c r="GH253" s="32"/>
      <c r="GI253" s="32"/>
      <c r="GJ253" s="32"/>
      <c r="GK253" s="32"/>
      <c r="GL253" s="32"/>
      <c r="GM253" s="32"/>
      <c r="GN253" s="32"/>
      <c r="GO253" s="32"/>
      <c r="GP253" s="32"/>
      <c r="GQ253" s="32"/>
      <c r="GR253" s="32"/>
      <c r="GS253" s="32"/>
      <c r="GT253" s="32"/>
      <c r="GU253" s="32"/>
      <c r="GV253" s="32"/>
      <c r="GW253" s="32"/>
      <c r="GX253" s="32"/>
      <c r="GY253" s="32"/>
      <c r="GZ253" s="32"/>
      <c r="HA253" s="32"/>
      <c r="HB253" s="32"/>
      <c r="HC253" s="32"/>
      <c r="HD253" s="32"/>
      <c r="HE253" s="32"/>
      <c r="HF253" s="32"/>
      <c r="HG253" s="32"/>
      <c r="HH253" s="32"/>
      <c r="HI253" s="32"/>
      <c r="HJ253" s="32"/>
      <c r="HK253" s="32"/>
      <c r="HL253" s="32"/>
      <c r="HM253" s="32"/>
      <c r="HN253" s="32"/>
      <c r="HO253" s="32"/>
      <c r="HP253" s="32"/>
      <c r="HQ253" s="32"/>
      <c r="HR253" s="32"/>
      <c r="HS253" s="32"/>
      <c r="HT253" s="32"/>
      <c r="HU253" s="32"/>
      <c r="HV253" s="32"/>
      <c r="HW253" s="32"/>
      <c r="HX253" s="32"/>
      <c r="HY253" s="32"/>
      <c r="HZ253" s="32"/>
      <c r="IA253" s="32"/>
      <c r="IB253" s="32"/>
      <c r="IC253" s="32"/>
      <c r="ID253" s="32"/>
      <c r="IE253" s="32"/>
      <c r="IF253" s="32"/>
      <c r="IG253" s="32"/>
      <c r="IH253" s="32"/>
      <c r="II253" s="32"/>
      <c r="IJ253" s="32"/>
      <c r="IK253" s="32"/>
      <c r="IL253" s="32"/>
      <c r="IM253" s="32"/>
      <c r="IN253" s="32"/>
      <c r="IO253" s="32"/>
      <c r="IP253" s="32"/>
      <c r="IQ253" s="32"/>
      <c r="IR253" s="32"/>
      <c r="IS253" s="32"/>
      <c r="IT253" s="32"/>
      <c r="IU253" s="32"/>
      <c r="IV253" s="32"/>
    </row>
    <row r="254" spans="1:256">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c r="EL254" s="32"/>
      <c r="EM254" s="32"/>
      <c r="EN254" s="32"/>
      <c r="EO254" s="32"/>
      <c r="EP254" s="32"/>
      <c r="EQ254" s="32"/>
      <c r="ER254" s="32"/>
      <c r="ES254" s="32"/>
      <c r="ET254" s="32"/>
      <c r="EU254" s="32"/>
      <c r="EV254" s="32"/>
      <c r="EW254" s="32"/>
      <c r="EX254" s="32"/>
      <c r="EY254" s="32"/>
      <c r="EZ254" s="32"/>
      <c r="FA254" s="32"/>
      <c r="FB254" s="32"/>
      <c r="FC254" s="32"/>
      <c r="FD254" s="32"/>
      <c r="FE254" s="32"/>
      <c r="FF254" s="32"/>
      <c r="FG254" s="32"/>
      <c r="FH254" s="32"/>
      <c r="FI254" s="32"/>
      <c r="FJ254" s="32"/>
      <c r="FK254" s="32"/>
      <c r="FL254" s="32"/>
      <c r="FM254" s="32"/>
      <c r="FN254" s="32"/>
      <c r="FO254" s="32"/>
      <c r="FP254" s="32"/>
      <c r="FQ254" s="32"/>
      <c r="FR254" s="32"/>
      <c r="FS254" s="32"/>
      <c r="FT254" s="32"/>
      <c r="FU254" s="32"/>
      <c r="FV254" s="32"/>
      <c r="FW254" s="32"/>
      <c r="FX254" s="32"/>
      <c r="FY254" s="32"/>
      <c r="FZ254" s="32"/>
      <c r="GA254" s="32"/>
      <c r="GB254" s="32"/>
      <c r="GC254" s="32"/>
      <c r="GD254" s="32"/>
      <c r="GE254" s="32"/>
      <c r="GF254" s="32"/>
      <c r="GG254" s="32"/>
      <c r="GH254" s="32"/>
      <c r="GI254" s="32"/>
      <c r="GJ254" s="32"/>
      <c r="GK254" s="32"/>
      <c r="GL254" s="32"/>
      <c r="GM254" s="32"/>
      <c r="GN254" s="32"/>
      <c r="GO254" s="32"/>
      <c r="GP254" s="32"/>
      <c r="GQ254" s="32"/>
      <c r="GR254" s="32"/>
      <c r="GS254" s="32"/>
      <c r="GT254" s="32"/>
      <c r="GU254" s="32"/>
      <c r="GV254" s="32"/>
      <c r="GW254" s="32"/>
      <c r="GX254" s="32"/>
      <c r="GY254" s="32"/>
      <c r="GZ254" s="32"/>
      <c r="HA254" s="32"/>
      <c r="HB254" s="32"/>
      <c r="HC254" s="32"/>
      <c r="HD254" s="32"/>
      <c r="HE254" s="32"/>
      <c r="HF254" s="32"/>
      <c r="HG254" s="32"/>
      <c r="HH254" s="32"/>
      <c r="HI254" s="32"/>
      <c r="HJ254" s="32"/>
      <c r="HK254" s="32"/>
      <c r="HL254" s="32"/>
      <c r="HM254" s="32"/>
      <c r="HN254" s="32"/>
      <c r="HO254" s="32"/>
      <c r="HP254" s="32"/>
      <c r="HQ254" s="32"/>
      <c r="HR254" s="32"/>
      <c r="HS254" s="32"/>
      <c r="HT254" s="32"/>
      <c r="HU254" s="32"/>
      <c r="HV254" s="32"/>
      <c r="HW254" s="32"/>
      <c r="HX254" s="32"/>
      <c r="HY254" s="32"/>
      <c r="HZ254" s="32"/>
      <c r="IA254" s="32"/>
      <c r="IB254" s="32"/>
      <c r="IC254" s="32"/>
      <c r="ID254" s="32"/>
      <c r="IE254" s="32"/>
      <c r="IF254" s="32"/>
      <c r="IG254" s="32"/>
      <c r="IH254" s="32"/>
      <c r="II254" s="32"/>
      <c r="IJ254" s="32"/>
      <c r="IK254" s="32"/>
      <c r="IL254" s="32"/>
      <c r="IM254" s="32"/>
      <c r="IN254" s="32"/>
      <c r="IO254" s="32"/>
      <c r="IP254" s="32"/>
      <c r="IQ254" s="32"/>
      <c r="IR254" s="32"/>
      <c r="IS254" s="32"/>
      <c r="IT254" s="32"/>
      <c r="IU254" s="32"/>
      <c r="IV254" s="32"/>
    </row>
    <row r="255" spans="1:256">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c r="EZ255" s="32"/>
      <c r="FA255" s="32"/>
      <c r="FB255" s="32"/>
      <c r="FC255" s="32"/>
      <c r="FD255" s="32"/>
      <c r="FE255" s="32"/>
      <c r="FF255" s="32"/>
      <c r="FG255" s="32"/>
      <c r="FH255" s="32"/>
      <c r="FI255" s="32"/>
      <c r="FJ255" s="32"/>
      <c r="FK255" s="32"/>
      <c r="FL255" s="32"/>
      <c r="FM255" s="32"/>
      <c r="FN255" s="32"/>
      <c r="FO255" s="32"/>
      <c r="FP255" s="32"/>
      <c r="FQ255" s="32"/>
      <c r="FR255" s="32"/>
      <c r="FS255" s="32"/>
      <c r="FT255" s="32"/>
      <c r="FU255" s="32"/>
      <c r="FV255" s="32"/>
      <c r="FW255" s="32"/>
      <c r="FX255" s="32"/>
      <c r="FY255" s="32"/>
      <c r="FZ255" s="32"/>
      <c r="GA255" s="32"/>
      <c r="GB255" s="32"/>
      <c r="GC255" s="32"/>
      <c r="GD255" s="32"/>
      <c r="GE255" s="32"/>
      <c r="GF255" s="32"/>
      <c r="GG255" s="32"/>
      <c r="GH255" s="32"/>
      <c r="GI255" s="32"/>
      <c r="GJ255" s="32"/>
      <c r="GK255" s="32"/>
      <c r="GL255" s="32"/>
      <c r="GM255" s="32"/>
      <c r="GN255" s="32"/>
      <c r="GO255" s="32"/>
      <c r="GP255" s="32"/>
      <c r="GQ255" s="32"/>
      <c r="GR255" s="32"/>
      <c r="GS255" s="32"/>
      <c r="GT255" s="32"/>
      <c r="GU255" s="32"/>
      <c r="GV255" s="32"/>
      <c r="GW255" s="32"/>
      <c r="GX255" s="32"/>
      <c r="GY255" s="32"/>
      <c r="GZ255" s="32"/>
      <c r="HA255" s="32"/>
      <c r="HB255" s="32"/>
      <c r="HC255" s="32"/>
      <c r="HD255" s="32"/>
      <c r="HE255" s="32"/>
      <c r="HF255" s="32"/>
      <c r="HG255" s="32"/>
      <c r="HH255" s="32"/>
      <c r="HI255" s="32"/>
      <c r="HJ255" s="32"/>
      <c r="HK255" s="32"/>
      <c r="HL255" s="32"/>
      <c r="HM255" s="32"/>
      <c r="HN255" s="32"/>
      <c r="HO255" s="32"/>
      <c r="HP255" s="32"/>
      <c r="HQ255" s="32"/>
      <c r="HR255" s="32"/>
      <c r="HS255" s="32"/>
      <c r="HT255" s="32"/>
      <c r="HU255" s="32"/>
      <c r="HV255" s="32"/>
      <c r="HW255" s="32"/>
      <c r="HX255" s="32"/>
      <c r="HY255" s="32"/>
      <c r="HZ255" s="32"/>
      <c r="IA255" s="32"/>
      <c r="IB255" s="32"/>
      <c r="IC255" s="32"/>
      <c r="ID255" s="32"/>
      <c r="IE255" s="32"/>
      <c r="IF255" s="32"/>
      <c r="IG255" s="32"/>
      <c r="IH255" s="32"/>
      <c r="II255" s="32"/>
      <c r="IJ255" s="32"/>
      <c r="IK255" s="32"/>
      <c r="IL255" s="32"/>
      <c r="IM255" s="32"/>
      <c r="IN255" s="32"/>
      <c r="IO255" s="32"/>
      <c r="IP255" s="32"/>
      <c r="IQ255" s="32"/>
      <c r="IR255" s="32"/>
      <c r="IS255" s="32"/>
      <c r="IT255" s="32"/>
      <c r="IU255" s="32"/>
      <c r="IV255" s="32"/>
    </row>
    <row r="256" spans="1: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c r="EZ256" s="32"/>
      <c r="FA256" s="32"/>
      <c r="FB256" s="32"/>
      <c r="FC256" s="32"/>
      <c r="FD256" s="32"/>
      <c r="FE256" s="32"/>
      <c r="FF256" s="32"/>
      <c r="FG256" s="32"/>
      <c r="FH256" s="32"/>
      <c r="FI256" s="32"/>
      <c r="FJ256" s="32"/>
      <c r="FK256" s="32"/>
      <c r="FL256" s="32"/>
      <c r="FM256" s="32"/>
      <c r="FN256" s="32"/>
      <c r="FO256" s="32"/>
      <c r="FP256" s="32"/>
      <c r="FQ256" s="32"/>
      <c r="FR256" s="32"/>
      <c r="FS256" s="32"/>
      <c r="FT256" s="32"/>
      <c r="FU256" s="32"/>
      <c r="FV256" s="32"/>
      <c r="FW256" s="32"/>
      <c r="FX256" s="32"/>
      <c r="FY256" s="32"/>
      <c r="FZ256" s="32"/>
      <c r="GA256" s="32"/>
      <c r="GB256" s="32"/>
      <c r="GC256" s="32"/>
      <c r="GD256" s="32"/>
      <c r="GE256" s="32"/>
      <c r="GF256" s="32"/>
      <c r="GG256" s="32"/>
      <c r="GH256" s="32"/>
      <c r="GI256" s="32"/>
      <c r="GJ256" s="32"/>
      <c r="GK256" s="32"/>
      <c r="GL256" s="32"/>
      <c r="GM256" s="32"/>
      <c r="GN256" s="32"/>
      <c r="GO256" s="32"/>
      <c r="GP256" s="32"/>
      <c r="GQ256" s="32"/>
      <c r="GR256" s="32"/>
      <c r="GS256" s="32"/>
      <c r="GT256" s="32"/>
      <c r="GU256" s="32"/>
      <c r="GV256" s="32"/>
      <c r="GW256" s="32"/>
      <c r="GX256" s="32"/>
      <c r="GY256" s="32"/>
      <c r="GZ256" s="32"/>
      <c r="HA256" s="32"/>
      <c r="HB256" s="32"/>
      <c r="HC256" s="32"/>
      <c r="HD256" s="32"/>
      <c r="HE256" s="32"/>
      <c r="HF256" s="32"/>
      <c r="HG256" s="32"/>
      <c r="HH256" s="32"/>
      <c r="HI256" s="32"/>
      <c r="HJ256" s="32"/>
      <c r="HK256" s="32"/>
      <c r="HL256" s="32"/>
      <c r="HM256" s="32"/>
      <c r="HN256" s="32"/>
      <c r="HO256" s="32"/>
      <c r="HP256" s="32"/>
      <c r="HQ256" s="32"/>
      <c r="HR256" s="32"/>
      <c r="HS256" s="32"/>
      <c r="HT256" s="32"/>
      <c r="HU256" s="32"/>
      <c r="HV256" s="32"/>
      <c r="HW256" s="32"/>
      <c r="HX256" s="32"/>
      <c r="HY256" s="32"/>
      <c r="HZ256" s="32"/>
      <c r="IA256" s="32"/>
      <c r="IB256" s="32"/>
      <c r="IC256" s="32"/>
      <c r="ID256" s="32"/>
      <c r="IE256" s="32"/>
      <c r="IF256" s="32"/>
      <c r="IG256" s="32"/>
      <c r="IH256" s="32"/>
      <c r="II256" s="32"/>
      <c r="IJ256" s="32"/>
      <c r="IK256" s="32"/>
      <c r="IL256" s="32"/>
      <c r="IM256" s="32"/>
      <c r="IN256" s="32"/>
      <c r="IO256" s="32"/>
      <c r="IP256" s="32"/>
      <c r="IQ256" s="32"/>
      <c r="IR256" s="32"/>
      <c r="IS256" s="32"/>
      <c r="IT256" s="32"/>
      <c r="IU256" s="32"/>
      <c r="IV256" s="32"/>
    </row>
    <row r="257" spans="1:256">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c r="EL257" s="32"/>
      <c r="EM257" s="32"/>
      <c r="EN257" s="32"/>
      <c r="EO257" s="32"/>
      <c r="EP257" s="32"/>
      <c r="EQ257" s="32"/>
      <c r="ER257" s="32"/>
      <c r="ES257" s="32"/>
      <c r="ET257" s="32"/>
      <c r="EU257" s="32"/>
      <c r="EV257" s="32"/>
      <c r="EW257" s="32"/>
      <c r="EX257" s="32"/>
      <c r="EY257" s="32"/>
      <c r="EZ257" s="32"/>
      <c r="FA257" s="32"/>
      <c r="FB257" s="32"/>
      <c r="FC257" s="32"/>
      <c r="FD257" s="32"/>
      <c r="FE257" s="32"/>
      <c r="FF257" s="32"/>
      <c r="FG257" s="32"/>
      <c r="FH257" s="32"/>
      <c r="FI257" s="32"/>
      <c r="FJ257" s="32"/>
      <c r="FK257" s="32"/>
      <c r="FL257" s="32"/>
      <c r="FM257" s="32"/>
      <c r="FN257" s="32"/>
      <c r="FO257" s="32"/>
      <c r="FP257" s="32"/>
      <c r="FQ257" s="32"/>
      <c r="FR257" s="32"/>
      <c r="FS257" s="32"/>
      <c r="FT257" s="32"/>
      <c r="FU257" s="32"/>
      <c r="FV257" s="32"/>
      <c r="FW257" s="32"/>
      <c r="FX257" s="32"/>
      <c r="FY257" s="32"/>
      <c r="FZ257" s="32"/>
      <c r="GA257" s="32"/>
      <c r="GB257" s="32"/>
      <c r="GC257" s="32"/>
      <c r="GD257" s="32"/>
      <c r="GE257" s="32"/>
      <c r="GF257" s="32"/>
      <c r="GG257" s="32"/>
      <c r="GH257" s="32"/>
      <c r="GI257" s="32"/>
      <c r="GJ257" s="32"/>
      <c r="GK257" s="32"/>
      <c r="GL257" s="32"/>
      <c r="GM257" s="32"/>
      <c r="GN257" s="32"/>
      <c r="GO257" s="32"/>
      <c r="GP257" s="32"/>
      <c r="GQ257" s="32"/>
      <c r="GR257" s="32"/>
      <c r="GS257" s="32"/>
      <c r="GT257" s="32"/>
      <c r="GU257" s="32"/>
      <c r="GV257" s="32"/>
      <c r="GW257" s="32"/>
      <c r="GX257" s="32"/>
      <c r="GY257" s="32"/>
      <c r="GZ257" s="32"/>
      <c r="HA257" s="32"/>
      <c r="HB257" s="32"/>
      <c r="HC257" s="32"/>
      <c r="HD257" s="32"/>
      <c r="HE257" s="32"/>
      <c r="HF257" s="32"/>
      <c r="HG257" s="32"/>
      <c r="HH257" s="32"/>
      <c r="HI257" s="32"/>
      <c r="HJ257" s="32"/>
      <c r="HK257" s="32"/>
      <c r="HL257" s="32"/>
      <c r="HM257" s="32"/>
      <c r="HN257" s="32"/>
      <c r="HO257" s="32"/>
      <c r="HP257" s="32"/>
      <c r="HQ257" s="32"/>
      <c r="HR257" s="32"/>
      <c r="HS257" s="32"/>
      <c r="HT257" s="32"/>
      <c r="HU257" s="32"/>
      <c r="HV257" s="32"/>
      <c r="HW257" s="32"/>
      <c r="HX257" s="32"/>
      <c r="HY257" s="32"/>
      <c r="HZ257" s="32"/>
      <c r="IA257" s="32"/>
      <c r="IB257" s="32"/>
      <c r="IC257" s="32"/>
      <c r="ID257" s="32"/>
      <c r="IE257" s="32"/>
      <c r="IF257" s="32"/>
      <c r="IG257" s="32"/>
      <c r="IH257" s="32"/>
      <c r="II257" s="32"/>
      <c r="IJ257" s="32"/>
      <c r="IK257" s="32"/>
      <c r="IL257" s="32"/>
      <c r="IM257" s="32"/>
      <c r="IN257" s="32"/>
      <c r="IO257" s="32"/>
      <c r="IP257" s="32"/>
      <c r="IQ257" s="32"/>
      <c r="IR257" s="32"/>
      <c r="IS257" s="32"/>
      <c r="IT257" s="32"/>
      <c r="IU257" s="32"/>
      <c r="IV257" s="32"/>
    </row>
    <row r="258" spans="1:256">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c r="EL258" s="32"/>
      <c r="EM258" s="32"/>
      <c r="EN258" s="32"/>
      <c r="EO258" s="32"/>
      <c r="EP258" s="32"/>
      <c r="EQ258" s="32"/>
      <c r="ER258" s="32"/>
      <c r="ES258" s="32"/>
      <c r="ET258" s="32"/>
      <c r="EU258" s="32"/>
      <c r="EV258" s="32"/>
      <c r="EW258" s="32"/>
      <c r="EX258" s="32"/>
      <c r="EY258" s="32"/>
      <c r="EZ258" s="32"/>
      <c r="FA258" s="32"/>
      <c r="FB258" s="32"/>
      <c r="FC258" s="32"/>
      <c r="FD258" s="32"/>
      <c r="FE258" s="32"/>
      <c r="FF258" s="32"/>
      <c r="FG258" s="32"/>
      <c r="FH258" s="32"/>
      <c r="FI258" s="32"/>
      <c r="FJ258" s="32"/>
      <c r="FK258" s="32"/>
      <c r="FL258" s="32"/>
      <c r="FM258" s="32"/>
      <c r="FN258" s="32"/>
      <c r="FO258" s="32"/>
      <c r="FP258" s="32"/>
      <c r="FQ258" s="32"/>
      <c r="FR258" s="32"/>
      <c r="FS258" s="32"/>
      <c r="FT258" s="32"/>
      <c r="FU258" s="32"/>
      <c r="FV258" s="32"/>
      <c r="FW258" s="32"/>
      <c r="FX258" s="32"/>
      <c r="FY258" s="32"/>
      <c r="FZ258" s="32"/>
      <c r="GA258" s="32"/>
      <c r="GB258" s="32"/>
      <c r="GC258" s="32"/>
      <c r="GD258" s="32"/>
      <c r="GE258" s="32"/>
      <c r="GF258" s="32"/>
      <c r="GG258" s="32"/>
      <c r="GH258" s="32"/>
      <c r="GI258" s="32"/>
      <c r="GJ258" s="32"/>
      <c r="GK258" s="32"/>
      <c r="GL258" s="32"/>
      <c r="GM258" s="32"/>
      <c r="GN258" s="32"/>
      <c r="GO258" s="32"/>
      <c r="GP258" s="32"/>
      <c r="GQ258" s="32"/>
      <c r="GR258" s="32"/>
      <c r="GS258" s="32"/>
      <c r="GT258" s="32"/>
      <c r="GU258" s="32"/>
      <c r="GV258" s="32"/>
      <c r="GW258" s="32"/>
      <c r="GX258" s="32"/>
      <c r="GY258" s="32"/>
      <c r="GZ258" s="32"/>
      <c r="HA258" s="32"/>
      <c r="HB258" s="32"/>
      <c r="HC258" s="32"/>
      <c r="HD258" s="32"/>
      <c r="HE258" s="32"/>
      <c r="HF258" s="32"/>
      <c r="HG258" s="32"/>
      <c r="HH258" s="32"/>
      <c r="HI258" s="32"/>
      <c r="HJ258" s="32"/>
      <c r="HK258" s="32"/>
      <c r="HL258" s="32"/>
      <c r="HM258" s="32"/>
      <c r="HN258" s="32"/>
      <c r="HO258" s="32"/>
      <c r="HP258" s="32"/>
      <c r="HQ258" s="32"/>
      <c r="HR258" s="32"/>
      <c r="HS258" s="32"/>
      <c r="HT258" s="32"/>
      <c r="HU258" s="32"/>
      <c r="HV258" s="32"/>
      <c r="HW258" s="32"/>
      <c r="HX258" s="32"/>
      <c r="HY258" s="32"/>
      <c r="HZ258" s="32"/>
      <c r="IA258" s="32"/>
      <c r="IB258" s="32"/>
      <c r="IC258" s="32"/>
      <c r="ID258" s="32"/>
      <c r="IE258" s="32"/>
      <c r="IF258" s="32"/>
      <c r="IG258" s="32"/>
      <c r="IH258" s="32"/>
      <c r="II258" s="32"/>
      <c r="IJ258" s="32"/>
      <c r="IK258" s="32"/>
      <c r="IL258" s="32"/>
      <c r="IM258" s="32"/>
      <c r="IN258" s="32"/>
      <c r="IO258" s="32"/>
      <c r="IP258" s="32"/>
      <c r="IQ258" s="32"/>
      <c r="IR258" s="32"/>
      <c r="IS258" s="32"/>
      <c r="IT258" s="32"/>
      <c r="IU258" s="32"/>
      <c r="IV258" s="32"/>
    </row>
    <row r="259" spans="1:256">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c r="EL259" s="32"/>
      <c r="EM259" s="32"/>
      <c r="EN259" s="32"/>
      <c r="EO259" s="32"/>
      <c r="EP259" s="32"/>
      <c r="EQ259" s="32"/>
      <c r="ER259" s="32"/>
      <c r="ES259" s="32"/>
      <c r="ET259" s="32"/>
      <c r="EU259" s="32"/>
      <c r="EV259" s="32"/>
      <c r="EW259" s="32"/>
      <c r="EX259" s="32"/>
      <c r="EY259" s="32"/>
      <c r="EZ259" s="32"/>
      <c r="FA259" s="32"/>
      <c r="FB259" s="32"/>
      <c r="FC259" s="32"/>
      <c r="FD259" s="32"/>
      <c r="FE259" s="32"/>
      <c r="FF259" s="32"/>
      <c r="FG259" s="32"/>
      <c r="FH259" s="32"/>
      <c r="FI259" s="32"/>
      <c r="FJ259" s="32"/>
      <c r="FK259" s="32"/>
      <c r="FL259" s="32"/>
      <c r="FM259" s="32"/>
      <c r="FN259" s="32"/>
      <c r="FO259" s="32"/>
      <c r="FP259" s="32"/>
      <c r="FQ259" s="32"/>
      <c r="FR259" s="32"/>
      <c r="FS259" s="32"/>
      <c r="FT259" s="32"/>
      <c r="FU259" s="32"/>
      <c r="FV259" s="32"/>
      <c r="FW259" s="32"/>
      <c r="FX259" s="32"/>
      <c r="FY259" s="32"/>
      <c r="FZ259" s="32"/>
      <c r="GA259" s="32"/>
      <c r="GB259" s="32"/>
      <c r="GC259" s="32"/>
      <c r="GD259" s="32"/>
      <c r="GE259" s="32"/>
      <c r="GF259" s="32"/>
      <c r="GG259" s="32"/>
      <c r="GH259" s="32"/>
      <c r="GI259" s="32"/>
      <c r="GJ259" s="32"/>
      <c r="GK259" s="32"/>
      <c r="GL259" s="32"/>
      <c r="GM259" s="32"/>
      <c r="GN259" s="32"/>
      <c r="GO259" s="32"/>
      <c r="GP259" s="32"/>
      <c r="GQ259" s="32"/>
      <c r="GR259" s="32"/>
      <c r="GS259" s="32"/>
      <c r="GT259" s="32"/>
      <c r="GU259" s="32"/>
      <c r="GV259" s="32"/>
      <c r="GW259" s="32"/>
      <c r="GX259" s="32"/>
      <c r="GY259" s="32"/>
      <c r="GZ259" s="32"/>
      <c r="HA259" s="32"/>
      <c r="HB259" s="32"/>
      <c r="HC259" s="32"/>
      <c r="HD259" s="32"/>
      <c r="HE259" s="32"/>
      <c r="HF259" s="32"/>
      <c r="HG259" s="32"/>
      <c r="HH259" s="32"/>
      <c r="HI259" s="32"/>
      <c r="HJ259" s="32"/>
      <c r="HK259" s="32"/>
      <c r="HL259" s="32"/>
      <c r="HM259" s="32"/>
      <c r="HN259" s="32"/>
      <c r="HO259" s="32"/>
      <c r="HP259" s="32"/>
      <c r="HQ259" s="32"/>
      <c r="HR259" s="32"/>
      <c r="HS259" s="32"/>
      <c r="HT259" s="32"/>
      <c r="HU259" s="32"/>
      <c r="HV259" s="32"/>
      <c r="HW259" s="32"/>
      <c r="HX259" s="32"/>
      <c r="HY259" s="32"/>
      <c r="HZ259" s="32"/>
      <c r="IA259" s="32"/>
      <c r="IB259" s="32"/>
      <c r="IC259" s="32"/>
      <c r="ID259" s="32"/>
      <c r="IE259" s="32"/>
      <c r="IF259" s="32"/>
      <c r="IG259" s="32"/>
      <c r="IH259" s="32"/>
      <c r="II259" s="32"/>
      <c r="IJ259" s="32"/>
      <c r="IK259" s="32"/>
      <c r="IL259" s="32"/>
      <c r="IM259" s="32"/>
      <c r="IN259" s="32"/>
      <c r="IO259" s="32"/>
      <c r="IP259" s="32"/>
      <c r="IQ259" s="32"/>
      <c r="IR259" s="32"/>
      <c r="IS259" s="32"/>
      <c r="IT259" s="32"/>
      <c r="IU259" s="32"/>
      <c r="IV259" s="32"/>
    </row>
    <row r="260" spans="1:256">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c r="EL260" s="32"/>
      <c r="EM260" s="32"/>
      <c r="EN260" s="32"/>
      <c r="EO260" s="32"/>
      <c r="EP260" s="32"/>
      <c r="EQ260" s="32"/>
      <c r="ER260" s="32"/>
      <c r="ES260" s="32"/>
      <c r="ET260" s="32"/>
      <c r="EU260" s="32"/>
      <c r="EV260" s="32"/>
      <c r="EW260" s="32"/>
      <c r="EX260" s="32"/>
      <c r="EY260" s="32"/>
      <c r="EZ260" s="32"/>
      <c r="FA260" s="32"/>
      <c r="FB260" s="32"/>
      <c r="FC260" s="32"/>
      <c r="FD260" s="32"/>
      <c r="FE260" s="32"/>
      <c r="FF260" s="32"/>
      <c r="FG260" s="32"/>
      <c r="FH260" s="32"/>
      <c r="FI260" s="32"/>
      <c r="FJ260" s="32"/>
      <c r="FK260" s="32"/>
      <c r="FL260" s="32"/>
      <c r="FM260" s="32"/>
      <c r="FN260" s="32"/>
      <c r="FO260" s="32"/>
      <c r="FP260" s="32"/>
      <c r="FQ260" s="32"/>
      <c r="FR260" s="32"/>
      <c r="FS260" s="32"/>
      <c r="FT260" s="32"/>
      <c r="FU260" s="32"/>
      <c r="FV260" s="32"/>
      <c r="FW260" s="32"/>
      <c r="FX260" s="32"/>
      <c r="FY260" s="32"/>
      <c r="FZ260" s="32"/>
      <c r="GA260" s="32"/>
      <c r="GB260" s="32"/>
      <c r="GC260" s="32"/>
      <c r="GD260" s="32"/>
      <c r="GE260" s="32"/>
      <c r="GF260" s="32"/>
      <c r="GG260" s="32"/>
      <c r="GH260" s="32"/>
      <c r="GI260" s="32"/>
      <c r="GJ260" s="32"/>
      <c r="GK260" s="32"/>
      <c r="GL260" s="32"/>
      <c r="GM260" s="32"/>
      <c r="GN260" s="32"/>
      <c r="GO260" s="32"/>
      <c r="GP260" s="32"/>
      <c r="GQ260" s="32"/>
      <c r="GR260" s="32"/>
      <c r="GS260" s="32"/>
      <c r="GT260" s="32"/>
      <c r="GU260" s="32"/>
      <c r="GV260" s="32"/>
      <c r="GW260" s="32"/>
      <c r="GX260" s="32"/>
      <c r="GY260" s="32"/>
      <c r="GZ260" s="32"/>
      <c r="HA260" s="32"/>
      <c r="HB260" s="32"/>
      <c r="HC260" s="32"/>
      <c r="HD260" s="32"/>
      <c r="HE260" s="32"/>
      <c r="HF260" s="32"/>
      <c r="HG260" s="32"/>
      <c r="HH260" s="32"/>
      <c r="HI260" s="32"/>
      <c r="HJ260" s="32"/>
      <c r="HK260" s="32"/>
      <c r="HL260" s="32"/>
      <c r="HM260" s="32"/>
      <c r="HN260" s="32"/>
      <c r="HO260" s="32"/>
      <c r="HP260" s="32"/>
      <c r="HQ260" s="32"/>
      <c r="HR260" s="32"/>
      <c r="HS260" s="32"/>
      <c r="HT260" s="32"/>
      <c r="HU260" s="32"/>
      <c r="HV260" s="32"/>
      <c r="HW260" s="32"/>
      <c r="HX260" s="32"/>
      <c r="HY260" s="32"/>
      <c r="HZ260" s="32"/>
      <c r="IA260" s="32"/>
      <c r="IB260" s="32"/>
      <c r="IC260" s="32"/>
      <c r="ID260" s="32"/>
      <c r="IE260" s="32"/>
      <c r="IF260" s="32"/>
      <c r="IG260" s="32"/>
      <c r="IH260" s="32"/>
      <c r="II260" s="32"/>
      <c r="IJ260" s="32"/>
      <c r="IK260" s="32"/>
      <c r="IL260" s="32"/>
      <c r="IM260" s="32"/>
      <c r="IN260" s="32"/>
      <c r="IO260" s="32"/>
      <c r="IP260" s="32"/>
      <c r="IQ260" s="32"/>
      <c r="IR260" s="32"/>
      <c r="IS260" s="32"/>
      <c r="IT260" s="32"/>
      <c r="IU260" s="32"/>
      <c r="IV260" s="32"/>
    </row>
    <row r="261" spans="1:256">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c r="EL261" s="32"/>
      <c r="EM261" s="32"/>
      <c r="EN261" s="32"/>
      <c r="EO261" s="32"/>
      <c r="EP261" s="32"/>
      <c r="EQ261" s="32"/>
      <c r="ER261" s="32"/>
      <c r="ES261" s="32"/>
      <c r="ET261" s="32"/>
      <c r="EU261" s="32"/>
      <c r="EV261" s="32"/>
      <c r="EW261" s="32"/>
      <c r="EX261" s="32"/>
      <c r="EY261" s="32"/>
      <c r="EZ261" s="32"/>
      <c r="FA261" s="32"/>
      <c r="FB261" s="32"/>
      <c r="FC261" s="32"/>
      <c r="FD261" s="32"/>
      <c r="FE261" s="32"/>
      <c r="FF261" s="32"/>
      <c r="FG261" s="32"/>
      <c r="FH261" s="32"/>
      <c r="FI261" s="32"/>
      <c r="FJ261" s="32"/>
      <c r="FK261" s="32"/>
      <c r="FL261" s="32"/>
      <c r="FM261" s="32"/>
      <c r="FN261" s="32"/>
      <c r="FO261" s="32"/>
      <c r="FP261" s="32"/>
      <c r="FQ261" s="32"/>
      <c r="FR261" s="32"/>
      <c r="FS261" s="32"/>
      <c r="FT261" s="32"/>
      <c r="FU261" s="32"/>
      <c r="FV261" s="32"/>
      <c r="FW261" s="32"/>
      <c r="FX261" s="32"/>
      <c r="FY261" s="32"/>
      <c r="FZ261" s="32"/>
      <c r="GA261" s="32"/>
      <c r="GB261" s="32"/>
      <c r="GC261" s="32"/>
      <c r="GD261" s="32"/>
      <c r="GE261" s="32"/>
      <c r="GF261" s="32"/>
      <c r="GG261" s="32"/>
      <c r="GH261" s="32"/>
      <c r="GI261" s="32"/>
      <c r="GJ261" s="32"/>
      <c r="GK261" s="32"/>
      <c r="GL261" s="32"/>
      <c r="GM261" s="32"/>
      <c r="GN261" s="32"/>
      <c r="GO261" s="32"/>
      <c r="GP261" s="32"/>
      <c r="GQ261" s="32"/>
      <c r="GR261" s="32"/>
      <c r="GS261" s="32"/>
      <c r="GT261" s="32"/>
      <c r="GU261" s="32"/>
      <c r="GV261" s="32"/>
      <c r="GW261" s="32"/>
      <c r="GX261" s="32"/>
      <c r="GY261" s="32"/>
      <c r="GZ261" s="32"/>
      <c r="HA261" s="32"/>
      <c r="HB261" s="32"/>
      <c r="HC261" s="32"/>
      <c r="HD261" s="32"/>
      <c r="HE261" s="32"/>
      <c r="HF261" s="32"/>
      <c r="HG261" s="32"/>
      <c r="HH261" s="32"/>
      <c r="HI261" s="32"/>
      <c r="HJ261" s="32"/>
      <c r="HK261" s="32"/>
      <c r="HL261" s="32"/>
      <c r="HM261" s="32"/>
      <c r="HN261" s="32"/>
      <c r="HO261" s="32"/>
      <c r="HP261" s="32"/>
      <c r="HQ261" s="32"/>
      <c r="HR261" s="32"/>
      <c r="HS261" s="32"/>
      <c r="HT261" s="32"/>
      <c r="HU261" s="32"/>
      <c r="HV261" s="32"/>
      <c r="HW261" s="32"/>
      <c r="HX261" s="32"/>
      <c r="HY261" s="32"/>
      <c r="HZ261" s="32"/>
      <c r="IA261" s="32"/>
      <c r="IB261" s="32"/>
      <c r="IC261" s="32"/>
      <c r="ID261" s="32"/>
      <c r="IE261" s="32"/>
      <c r="IF261" s="32"/>
      <c r="IG261" s="32"/>
      <c r="IH261" s="32"/>
      <c r="II261" s="32"/>
      <c r="IJ261" s="32"/>
      <c r="IK261" s="32"/>
      <c r="IL261" s="32"/>
      <c r="IM261" s="32"/>
      <c r="IN261" s="32"/>
      <c r="IO261" s="32"/>
      <c r="IP261" s="32"/>
      <c r="IQ261" s="32"/>
      <c r="IR261" s="32"/>
      <c r="IS261" s="32"/>
      <c r="IT261" s="32"/>
      <c r="IU261" s="32"/>
      <c r="IV261" s="32"/>
    </row>
    <row r="262" spans="1:256">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c r="ED262" s="32"/>
      <c r="EE262" s="32"/>
      <c r="EF262" s="32"/>
      <c r="EG262" s="32"/>
      <c r="EH262" s="32"/>
      <c r="EI262" s="32"/>
      <c r="EJ262" s="32"/>
      <c r="EK262" s="32"/>
      <c r="EL262" s="32"/>
      <c r="EM262" s="32"/>
      <c r="EN262" s="32"/>
      <c r="EO262" s="32"/>
      <c r="EP262" s="32"/>
      <c r="EQ262" s="32"/>
      <c r="ER262" s="32"/>
      <c r="ES262" s="32"/>
      <c r="ET262" s="32"/>
      <c r="EU262" s="32"/>
      <c r="EV262" s="32"/>
      <c r="EW262" s="32"/>
      <c r="EX262" s="32"/>
      <c r="EY262" s="32"/>
      <c r="EZ262" s="32"/>
      <c r="FA262" s="32"/>
      <c r="FB262" s="32"/>
      <c r="FC262" s="32"/>
      <c r="FD262" s="32"/>
      <c r="FE262" s="32"/>
      <c r="FF262" s="32"/>
      <c r="FG262" s="32"/>
      <c r="FH262" s="32"/>
      <c r="FI262" s="32"/>
      <c r="FJ262" s="32"/>
      <c r="FK262" s="32"/>
      <c r="FL262" s="32"/>
      <c r="FM262" s="32"/>
      <c r="FN262" s="32"/>
      <c r="FO262" s="32"/>
      <c r="FP262" s="32"/>
      <c r="FQ262" s="32"/>
      <c r="FR262" s="32"/>
      <c r="FS262" s="32"/>
      <c r="FT262" s="32"/>
      <c r="FU262" s="32"/>
      <c r="FV262" s="32"/>
      <c r="FW262" s="32"/>
      <c r="FX262" s="32"/>
      <c r="FY262" s="32"/>
      <c r="FZ262" s="32"/>
      <c r="GA262" s="32"/>
      <c r="GB262" s="32"/>
      <c r="GC262" s="32"/>
      <c r="GD262" s="32"/>
      <c r="GE262" s="32"/>
      <c r="GF262" s="32"/>
      <c r="GG262" s="32"/>
      <c r="GH262" s="32"/>
      <c r="GI262" s="32"/>
      <c r="GJ262" s="32"/>
      <c r="GK262" s="32"/>
      <c r="GL262" s="32"/>
      <c r="GM262" s="32"/>
      <c r="GN262" s="32"/>
      <c r="GO262" s="32"/>
      <c r="GP262" s="32"/>
      <c r="GQ262" s="32"/>
      <c r="GR262" s="32"/>
      <c r="GS262" s="32"/>
      <c r="GT262" s="32"/>
      <c r="GU262" s="32"/>
      <c r="GV262" s="32"/>
      <c r="GW262" s="32"/>
      <c r="GX262" s="32"/>
      <c r="GY262" s="32"/>
      <c r="GZ262" s="32"/>
      <c r="HA262" s="32"/>
      <c r="HB262" s="32"/>
      <c r="HC262" s="32"/>
      <c r="HD262" s="32"/>
      <c r="HE262" s="32"/>
      <c r="HF262" s="32"/>
      <c r="HG262" s="32"/>
      <c r="HH262" s="32"/>
      <c r="HI262" s="32"/>
      <c r="HJ262" s="32"/>
      <c r="HK262" s="32"/>
      <c r="HL262" s="32"/>
      <c r="HM262" s="32"/>
      <c r="HN262" s="32"/>
      <c r="HO262" s="32"/>
      <c r="HP262" s="32"/>
      <c r="HQ262" s="32"/>
      <c r="HR262" s="32"/>
      <c r="HS262" s="32"/>
      <c r="HT262" s="32"/>
      <c r="HU262" s="32"/>
      <c r="HV262" s="32"/>
      <c r="HW262" s="32"/>
      <c r="HX262" s="32"/>
      <c r="HY262" s="32"/>
      <c r="HZ262" s="32"/>
      <c r="IA262" s="32"/>
      <c r="IB262" s="32"/>
      <c r="IC262" s="32"/>
      <c r="ID262" s="32"/>
      <c r="IE262" s="32"/>
      <c r="IF262" s="32"/>
      <c r="IG262" s="32"/>
      <c r="IH262" s="32"/>
      <c r="II262" s="32"/>
      <c r="IJ262" s="32"/>
      <c r="IK262" s="32"/>
      <c r="IL262" s="32"/>
      <c r="IM262" s="32"/>
      <c r="IN262" s="32"/>
      <c r="IO262" s="32"/>
      <c r="IP262" s="32"/>
      <c r="IQ262" s="32"/>
      <c r="IR262" s="32"/>
      <c r="IS262" s="32"/>
      <c r="IT262" s="32"/>
      <c r="IU262" s="32"/>
      <c r="IV262" s="32"/>
    </row>
    <row r="263" spans="1:256">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c r="ED263" s="32"/>
      <c r="EE263" s="32"/>
      <c r="EF263" s="32"/>
      <c r="EG263" s="32"/>
      <c r="EH263" s="32"/>
      <c r="EI263" s="32"/>
      <c r="EJ263" s="32"/>
      <c r="EK263" s="32"/>
      <c r="EL263" s="32"/>
      <c r="EM263" s="32"/>
      <c r="EN263" s="32"/>
      <c r="EO263" s="32"/>
      <c r="EP263" s="32"/>
      <c r="EQ263" s="32"/>
      <c r="ER263" s="32"/>
      <c r="ES263" s="32"/>
      <c r="ET263" s="32"/>
      <c r="EU263" s="32"/>
      <c r="EV263" s="32"/>
      <c r="EW263" s="32"/>
      <c r="EX263" s="32"/>
      <c r="EY263" s="32"/>
      <c r="EZ263" s="32"/>
      <c r="FA263" s="32"/>
      <c r="FB263" s="32"/>
      <c r="FC263" s="32"/>
      <c r="FD263" s="32"/>
      <c r="FE263" s="32"/>
      <c r="FF263" s="32"/>
      <c r="FG263" s="32"/>
      <c r="FH263" s="32"/>
      <c r="FI263" s="32"/>
      <c r="FJ263" s="32"/>
      <c r="FK263" s="32"/>
      <c r="FL263" s="32"/>
      <c r="FM263" s="32"/>
      <c r="FN263" s="32"/>
      <c r="FO263" s="32"/>
      <c r="FP263" s="32"/>
      <c r="FQ263" s="32"/>
      <c r="FR263" s="32"/>
      <c r="FS263" s="32"/>
      <c r="FT263" s="32"/>
      <c r="FU263" s="32"/>
      <c r="FV263" s="32"/>
      <c r="FW263" s="32"/>
      <c r="FX263" s="32"/>
      <c r="FY263" s="32"/>
      <c r="FZ263" s="32"/>
      <c r="GA263" s="32"/>
      <c r="GB263" s="32"/>
      <c r="GC263" s="32"/>
      <c r="GD263" s="32"/>
      <c r="GE263" s="32"/>
      <c r="GF263" s="32"/>
      <c r="GG263" s="32"/>
      <c r="GH263" s="32"/>
      <c r="GI263" s="32"/>
      <c r="GJ263" s="32"/>
      <c r="GK263" s="32"/>
      <c r="GL263" s="32"/>
      <c r="GM263" s="32"/>
      <c r="GN263" s="32"/>
      <c r="GO263" s="32"/>
      <c r="GP263" s="32"/>
      <c r="GQ263" s="32"/>
      <c r="GR263" s="32"/>
      <c r="GS263" s="32"/>
      <c r="GT263" s="32"/>
      <c r="GU263" s="32"/>
      <c r="GV263" s="32"/>
      <c r="GW263" s="32"/>
      <c r="GX263" s="32"/>
      <c r="GY263" s="32"/>
      <c r="GZ263" s="32"/>
      <c r="HA263" s="32"/>
      <c r="HB263" s="32"/>
      <c r="HC263" s="32"/>
      <c r="HD263" s="32"/>
      <c r="HE263" s="32"/>
      <c r="HF263" s="32"/>
      <c r="HG263" s="32"/>
      <c r="HH263" s="32"/>
      <c r="HI263" s="32"/>
      <c r="HJ263" s="32"/>
      <c r="HK263" s="32"/>
      <c r="HL263" s="32"/>
      <c r="HM263" s="32"/>
      <c r="HN263" s="32"/>
      <c r="HO263" s="32"/>
      <c r="HP263" s="32"/>
      <c r="HQ263" s="32"/>
      <c r="HR263" s="32"/>
      <c r="HS263" s="32"/>
      <c r="HT263" s="32"/>
      <c r="HU263" s="32"/>
      <c r="HV263" s="32"/>
      <c r="HW263" s="32"/>
      <c r="HX263" s="32"/>
      <c r="HY263" s="32"/>
      <c r="HZ263" s="32"/>
      <c r="IA263" s="32"/>
      <c r="IB263" s="32"/>
      <c r="IC263" s="32"/>
      <c r="ID263" s="32"/>
      <c r="IE263" s="32"/>
      <c r="IF263" s="32"/>
      <c r="IG263" s="32"/>
      <c r="IH263" s="32"/>
      <c r="II263" s="32"/>
      <c r="IJ263" s="32"/>
      <c r="IK263" s="32"/>
      <c r="IL263" s="32"/>
      <c r="IM263" s="32"/>
      <c r="IN263" s="32"/>
      <c r="IO263" s="32"/>
      <c r="IP263" s="32"/>
      <c r="IQ263" s="32"/>
      <c r="IR263" s="32"/>
      <c r="IS263" s="32"/>
      <c r="IT263" s="32"/>
      <c r="IU263" s="32"/>
      <c r="IV263" s="32"/>
    </row>
    <row r="264" spans="1:256">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c r="EL264" s="32"/>
      <c r="EM264" s="32"/>
      <c r="EN264" s="32"/>
      <c r="EO264" s="32"/>
      <c r="EP264" s="32"/>
      <c r="EQ264" s="32"/>
      <c r="ER264" s="32"/>
      <c r="ES264" s="32"/>
      <c r="ET264" s="32"/>
      <c r="EU264" s="32"/>
      <c r="EV264" s="32"/>
      <c r="EW264" s="32"/>
      <c r="EX264" s="32"/>
      <c r="EY264" s="32"/>
      <c r="EZ264" s="32"/>
      <c r="FA264" s="32"/>
      <c r="FB264" s="32"/>
      <c r="FC264" s="32"/>
      <c r="FD264" s="32"/>
      <c r="FE264" s="32"/>
      <c r="FF264" s="32"/>
      <c r="FG264" s="32"/>
      <c r="FH264" s="32"/>
      <c r="FI264" s="32"/>
      <c r="FJ264" s="32"/>
      <c r="FK264" s="32"/>
      <c r="FL264" s="32"/>
      <c r="FM264" s="32"/>
      <c r="FN264" s="32"/>
      <c r="FO264" s="32"/>
      <c r="FP264" s="32"/>
      <c r="FQ264" s="32"/>
      <c r="FR264" s="32"/>
      <c r="FS264" s="32"/>
      <c r="FT264" s="32"/>
      <c r="FU264" s="32"/>
      <c r="FV264" s="32"/>
      <c r="FW264" s="32"/>
      <c r="FX264" s="32"/>
      <c r="FY264" s="32"/>
      <c r="FZ264" s="32"/>
      <c r="GA264" s="32"/>
      <c r="GB264" s="32"/>
      <c r="GC264" s="32"/>
      <c r="GD264" s="32"/>
      <c r="GE264" s="32"/>
      <c r="GF264" s="32"/>
      <c r="GG264" s="32"/>
      <c r="GH264" s="32"/>
      <c r="GI264" s="32"/>
      <c r="GJ264" s="32"/>
      <c r="GK264" s="32"/>
      <c r="GL264" s="32"/>
      <c r="GM264" s="32"/>
      <c r="GN264" s="32"/>
      <c r="GO264" s="32"/>
      <c r="GP264" s="32"/>
      <c r="GQ264" s="32"/>
      <c r="GR264" s="32"/>
      <c r="GS264" s="32"/>
      <c r="GT264" s="32"/>
      <c r="GU264" s="32"/>
      <c r="GV264" s="32"/>
      <c r="GW264" s="32"/>
      <c r="GX264" s="32"/>
      <c r="GY264" s="32"/>
      <c r="GZ264" s="32"/>
      <c r="HA264" s="32"/>
      <c r="HB264" s="32"/>
      <c r="HC264" s="32"/>
      <c r="HD264" s="32"/>
      <c r="HE264" s="32"/>
      <c r="HF264" s="32"/>
      <c r="HG264" s="32"/>
      <c r="HH264" s="32"/>
      <c r="HI264" s="32"/>
      <c r="HJ264" s="32"/>
      <c r="HK264" s="32"/>
      <c r="HL264" s="32"/>
      <c r="HM264" s="32"/>
      <c r="HN264" s="32"/>
      <c r="HO264" s="32"/>
      <c r="HP264" s="32"/>
      <c r="HQ264" s="32"/>
      <c r="HR264" s="32"/>
      <c r="HS264" s="32"/>
      <c r="HT264" s="32"/>
      <c r="HU264" s="32"/>
      <c r="HV264" s="32"/>
      <c r="HW264" s="32"/>
      <c r="HX264" s="32"/>
      <c r="HY264" s="32"/>
      <c r="HZ264" s="32"/>
      <c r="IA264" s="32"/>
      <c r="IB264" s="32"/>
      <c r="IC264" s="32"/>
      <c r="ID264" s="32"/>
      <c r="IE264" s="32"/>
      <c r="IF264" s="32"/>
      <c r="IG264" s="32"/>
      <c r="IH264" s="32"/>
      <c r="II264" s="32"/>
      <c r="IJ264" s="32"/>
      <c r="IK264" s="32"/>
      <c r="IL264" s="32"/>
      <c r="IM264" s="32"/>
      <c r="IN264" s="32"/>
      <c r="IO264" s="32"/>
      <c r="IP264" s="32"/>
      <c r="IQ264" s="32"/>
      <c r="IR264" s="32"/>
      <c r="IS264" s="32"/>
      <c r="IT264" s="32"/>
      <c r="IU264" s="32"/>
      <c r="IV264" s="32"/>
    </row>
    <row r="265" spans="1:256">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c r="EL265" s="32"/>
      <c r="EM265" s="32"/>
      <c r="EN265" s="32"/>
      <c r="EO265" s="32"/>
      <c r="EP265" s="32"/>
      <c r="EQ265" s="32"/>
      <c r="ER265" s="32"/>
      <c r="ES265" s="32"/>
      <c r="ET265" s="32"/>
      <c r="EU265" s="32"/>
      <c r="EV265" s="32"/>
      <c r="EW265" s="32"/>
      <c r="EX265" s="32"/>
      <c r="EY265" s="32"/>
      <c r="EZ265" s="32"/>
      <c r="FA265" s="32"/>
      <c r="FB265" s="32"/>
      <c r="FC265" s="32"/>
      <c r="FD265" s="32"/>
      <c r="FE265" s="32"/>
      <c r="FF265" s="32"/>
      <c r="FG265" s="32"/>
      <c r="FH265" s="32"/>
      <c r="FI265" s="32"/>
      <c r="FJ265" s="32"/>
      <c r="FK265" s="32"/>
      <c r="FL265" s="32"/>
      <c r="FM265" s="32"/>
      <c r="FN265" s="32"/>
      <c r="FO265" s="32"/>
      <c r="FP265" s="32"/>
      <c r="FQ265" s="32"/>
      <c r="FR265" s="32"/>
      <c r="FS265" s="32"/>
      <c r="FT265" s="32"/>
      <c r="FU265" s="32"/>
      <c r="FV265" s="32"/>
      <c r="FW265" s="32"/>
      <c r="FX265" s="32"/>
      <c r="FY265" s="32"/>
      <c r="FZ265" s="32"/>
      <c r="GA265" s="32"/>
      <c r="GB265" s="32"/>
      <c r="GC265" s="32"/>
      <c r="GD265" s="32"/>
      <c r="GE265" s="32"/>
      <c r="GF265" s="32"/>
      <c r="GG265" s="32"/>
      <c r="GH265" s="32"/>
      <c r="GI265" s="32"/>
      <c r="GJ265" s="32"/>
      <c r="GK265" s="32"/>
      <c r="GL265" s="32"/>
      <c r="GM265" s="32"/>
      <c r="GN265" s="32"/>
      <c r="GO265" s="32"/>
      <c r="GP265" s="32"/>
      <c r="GQ265" s="32"/>
      <c r="GR265" s="32"/>
      <c r="GS265" s="32"/>
      <c r="GT265" s="32"/>
      <c r="GU265" s="32"/>
      <c r="GV265" s="32"/>
      <c r="GW265" s="32"/>
      <c r="GX265" s="32"/>
      <c r="GY265" s="32"/>
      <c r="GZ265" s="32"/>
      <c r="HA265" s="32"/>
      <c r="HB265" s="32"/>
      <c r="HC265" s="32"/>
      <c r="HD265" s="32"/>
      <c r="HE265" s="32"/>
      <c r="HF265" s="32"/>
      <c r="HG265" s="32"/>
      <c r="HH265" s="32"/>
      <c r="HI265" s="32"/>
      <c r="HJ265" s="32"/>
      <c r="HK265" s="32"/>
      <c r="HL265" s="32"/>
      <c r="HM265" s="32"/>
      <c r="HN265" s="32"/>
      <c r="HO265" s="32"/>
      <c r="HP265" s="32"/>
      <c r="HQ265" s="32"/>
      <c r="HR265" s="32"/>
      <c r="HS265" s="32"/>
      <c r="HT265" s="32"/>
      <c r="HU265" s="32"/>
      <c r="HV265" s="32"/>
      <c r="HW265" s="32"/>
      <c r="HX265" s="32"/>
      <c r="HY265" s="32"/>
      <c r="HZ265" s="32"/>
      <c r="IA265" s="32"/>
      <c r="IB265" s="32"/>
      <c r="IC265" s="32"/>
      <c r="ID265" s="32"/>
      <c r="IE265" s="32"/>
      <c r="IF265" s="32"/>
      <c r="IG265" s="32"/>
      <c r="IH265" s="32"/>
      <c r="II265" s="32"/>
      <c r="IJ265" s="32"/>
      <c r="IK265" s="32"/>
      <c r="IL265" s="32"/>
      <c r="IM265" s="32"/>
      <c r="IN265" s="32"/>
      <c r="IO265" s="32"/>
      <c r="IP265" s="32"/>
      <c r="IQ265" s="32"/>
      <c r="IR265" s="32"/>
      <c r="IS265" s="32"/>
      <c r="IT265" s="32"/>
      <c r="IU265" s="32"/>
      <c r="IV265" s="32"/>
    </row>
    <row r="266" spans="1:25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c r="EL266" s="32"/>
      <c r="EM266" s="32"/>
      <c r="EN266" s="32"/>
      <c r="EO266" s="32"/>
      <c r="EP266" s="32"/>
      <c r="EQ266" s="32"/>
      <c r="ER266" s="32"/>
      <c r="ES266" s="32"/>
      <c r="ET266" s="32"/>
      <c r="EU266" s="32"/>
      <c r="EV266" s="32"/>
      <c r="EW266" s="32"/>
      <c r="EX266" s="32"/>
      <c r="EY266" s="32"/>
      <c r="EZ266" s="32"/>
      <c r="FA266" s="32"/>
      <c r="FB266" s="32"/>
      <c r="FC266" s="32"/>
      <c r="FD266" s="32"/>
      <c r="FE266" s="32"/>
      <c r="FF266" s="32"/>
      <c r="FG266" s="32"/>
      <c r="FH266" s="32"/>
      <c r="FI266" s="32"/>
      <c r="FJ266" s="32"/>
      <c r="FK266" s="32"/>
      <c r="FL266" s="32"/>
      <c r="FM266" s="32"/>
      <c r="FN266" s="32"/>
      <c r="FO266" s="32"/>
      <c r="FP266" s="32"/>
      <c r="FQ266" s="32"/>
      <c r="FR266" s="32"/>
      <c r="FS266" s="32"/>
      <c r="FT266" s="32"/>
      <c r="FU266" s="32"/>
      <c r="FV266" s="32"/>
      <c r="FW266" s="32"/>
      <c r="FX266" s="32"/>
      <c r="FY266" s="32"/>
      <c r="FZ266" s="32"/>
      <c r="GA266" s="32"/>
      <c r="GB266" s="32"/>
      <c r="GC266" s="32"/>
      <c r="GD266" s="32"/>
      <c r="GE266" s="32"/>
      <c r="GF266" s="32"/>
      <c r="GG266" s="32"/>
      <c r="GH266" s="32"/>
      <c r="GI266" s="32"/>
      <c r="GJ266" s="32"/>
      <c r="GK266" s="32"/>
      <c r="GL266" s="32"/>
      <c r="GM266" s="32"/>
      <c r="GN266" s="32"/>
      <c r="GO266" s="32"/>
      <c r="GP266" s="32"/>
      <c r="GQ266" s="32"/>
      <c r="GR266" s="32"/>
      <c r="GS266" s="32"/>
      <c r="GT266" s="32"/>
      <c r="GU266" s="32"/>
      <c r="GV266" s="32"/>
      <c r="GW266" s="32"/>
      <c r="GX266" s="32"/>
      <c r="GY266" s="32"/>
      <c r="GZ266" s="32"/>
      <c r="HA266" s="32"/>
      <c r="HB266" s="32"/>
      <c r="HC266" s="32"/>
      <c r="HD266" s="32"/>
      <c r="HE266" s="32"/>
      <c r="HF266" s="32"/>
      <c r="HG266" s="32"/>
      <c r="HH266" s="32"/>
      <c r="HI266" s="32"/>
      <c r="HJ266" s="32"/>
      <c r="HK266" s="32"/>
      <c r="HL266" s="32"/>
      <c r="HM266" s="32"/>
      <c r="HN266" s="32"/>
      <c r="HO266" s="32"/>
      <c r="HP266" s="32"/>
      <c r="HQ266" s="32"/>
      <c r="HR266" s="32"/>
      <c r="HS266" s="32"/>
      <c r="HT266" s="32"/>
      <c r="HU266" s="32"/>
      <c r="HV266" s="32"/>
      <c r="HW266" s="32"/>
      <c r="HX266" s="32"/>
      <c r="HY266" s="32"/>
      <c r="HZ266" s="32"/>
      <c r="IA266" s="32"/>
      <c r="IB266" s="32"/>
      <c r="IC266" s="32"/>
      <c r="ID266" s="32"/>
      <c r="IE266" s="32"/>
      <c r="IF266" s="32"/>
      <c r="IG266" s="32"/>
      <c r="IH266" s="32"/>
      <c r="II266" s="32"/>
      <c r="IJ266" s="32"/>
      <c r="IK266" s="32"/>
      <c r="IL266" s="32"/>
      <c r="IM266" s="32"/>
      <c r="IN266" s="32"/>
      <c r="IO266" s="32"/>
      <c r="IP266" s="32"/>
      <c r="IQ266" s="32"/>
      <c r="IR266" s="32"/>
      <c r="IS266" s="32"/>
      <c r="IT266" s="32"/>
      <c r="IU266" s="32"/>
      <c r="IV266" s="32"/>
    </row>
    <row r="267" spans="1:256">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c r="EL267" s="32"/>
      <c r="EM267" s="32"/>
      <c r="EN267" s="32"/>
      <c r="EO267" s="32"/>
      <c r="EP267" s="32"/>
      <c r="EQ267" s="32"/>
      <c r="ER267" s="32"/>
      <c r="ES267" s="32"/>
      <c r="ET267" s="32"/>
      <c r="EU267" s="32"/>
      <c r="EV267" s="32"/>
      <c r="EW267" s="32"/>
      <c r="EX267" s="32"/>
      <c r="EY267" s="32"/>
      <c r="EZ267" s="32"/>
      <c r="FA267" s="32"/>
      <c r="FB267" s="32"/>
      <c r="FC267" s="32"/>
      <c r="FD267" s="32"/>
      <c r="FE267" s="32"/>
      <c r="FF267" s="32"/>
      <c r="FG267" s="32"/>
      <c r="FH267" s="32"/>
      <c r="FI267" s="32"/>
      <c r="FJ267" s="32"/>
      <c r="FK267" s="32"/>
      <c r="FL267" s="32"/>
      <c r="FM267" s="32"/>
      <c r="FN267" s="32"/>
      <c r="FO267" s="32"/>
      <c r="FP267" s="32"/>
      <c r="FQ267" s="32"/>
      <c r="FR267" s="32"/>
      <c r="FS267" s="32"/>
      <c r="FT267" s="32"/>
      <c r="FU267" s="32"/>
      <c r="FV267" s="32"/>
      <c r="FW267" s="32"/>
      <c r="FX267" s="32"/>
      <c r="FY267" s="32"/>
      <c r="FZ267" s="32"/>
      <c r="GA267" s="32"/>
      <c r="GB267" s="32"/>
      <c r="GC267" s="32"/>
      <c r="GD267" s="32"/>
      <c r="GE267" s="32"/>
      <c r="GF267" s="32"/>
      <c r="GG267" s="32"/>
      <c r="GH267" s="32"/>
      <c r="GI267" s="32"/>
      <c r="GJ267" s="32"/>
      <c r="GK267" s="32"/>
      <c r="GL267" s="32"/>
      <c r="GM267" s="32"/>
      <c r="GN267" s="32"/>
      <c r="GO267" s="32"/>
      <c r="GP267" s="32"/>
      <c r="GQ267" s="32"/>
      <c r="GR267" s="32"/>
      <c r="GS267" s="32"/>
      <c r="GT267" s="32"/>
      <c r="GU267" s="32"/>
      <c r="GV267" s="32"/>
      <c r="GW267" s="32"/>
      <c r="GX267" s="32"/>
      <c r="GY267" s="32"/>
      <c r="GZ267" s="32"/>
      <c r="HA267" s="32"/>
      <c r="HB267" s="32"/>
      <c r="HC267" s="32"/>
      <c r="HD267" s="32"/>
      <c r="HE267" s="32"/>
      <c r="HF267" s="32"/>
      <c r="HG267" s="32"/>
      <c r="HH267" s="32"/>
      <c r="HI267" s="32"/>
      <c r="HJ267" s="32"/>
      <c r="HK267" s="32"/>
      <c r="HL267" s="32"/>
      <c r="HM267" s="32"/>
      <c r="HN267" s="32"/>
      <c r="HO267" s="32"/>
      <c r="HP267" s="32"/>
      <c r="HQ267" s="32"/>
      <c r="HR267" s="32"/>
      <c r="HS267" s="32"/>
      <c r="HT267" s="32"/>
      <c r="HU267" s="32"/>
      <c r="HV267" s="32"/>
      <c r="HW267" s="32"/>
      <c r="HX267" s="32"/>
      <c r="HY267" s="32"/>
      <c r="HZ267" s="32"/>
      <c r="IA267" s="32"/>
      <c r="IB267" s="32"/>
      <c r="IC267" s="32"/>
      <c r="ID267" s="32"/>
      <c r="IE267" s="32"/>
      <c r="IF267" s="32"/>
      <c r="IG267" s="32"/>
      <c r="IH267" s="32"/>
      <c r="II267" s="32"/>
      <c r="IJ267" s="32"/>
      <c r="IK267" s="32"/>
      <c r="IL267" s="32"/>
      <c r="IM267" s="32"/>
      <c r="IN267" s="32"/>
      <c r="IO267" s="32"/>
      <c r="IP267" s="32"/>
      <c r="IQ267" s="32"/>
      <c r="IR267" s="32"/>
      <c r="IS267" s="32"/>
      <c r="IT267" s="32"/>
      <c r="IU267" s="32"/>
      <c r="IV267" s="32"/>
    </row>
    <row r="268" spans="1:256">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c r="EL268" s="32"/>
      <c r="EM268" s="32"/>
      <c r="EN268" s="32"/>
      <c r="EO268" s="32"/>
      <c r="EP268" s="32"/>
      <c r="EQ268" s="32"/>
      <c r="ER268" s="32"/>
      <c r="ES268" s="32"/>
      <c r="ET268" s="32"/>
      <c r="EU268" s="32"/>
      <c r="EV268" s="32"/>
      <c r="EW268" s="32"/>
      <c r="EX268" s="32"/>
      <c r="EY268" s="32"/>
      <c r="EZ268" s="32"/>
      <c r="FA268" s="32"/>
      <c r="FB268" s="32"/>
      <c r="FC268" s="32"/>
      <c r="FD268" s="32"/>
      <c r="FE268" s="32"/>
      <c r="FF268" s="32"/>
      <c r="FG268" s="32"/>
      <c r="FH268" s="32"/>
      <c r="FI268" s="32"/>
      <c r="FJ268" s="32"/>
      <c r="FK268" s="32"/>
      <c r="FL268" s="32"/>
      <c r="FM268" s="32"/>
      <c r="FN268" s="32"/>
      <c r="FO268" s="32"/>
      <c r="FP268" s="32"/>
      <c r="FQ268" s="32"/>
      <c r="FR268" s="32"/>
      <c r="FS268" s="32"/>
      <c r="FT268" s="32"/>
      <c r="FU268" s="32"/>
      <c r="FV268" s="32"/>
      <c r="FW268" s="32"/>
      <c r="FX268" s="32"/>
      <c r="FY268" s="32"/>
      <c r="FZ268" s="32"/>
      <c r="GA268" s="32"/>
      <c r="GB268" s="32"/>
      <c r="GC268" s="32"/>
      <c r="GD268" s="32"/>
      <c r="GE268" s="32"/>
      <c r="GF268" s="32"/>
      <c r="GG268" s="32"/>
      <c r="GH268" s="32"/>
      <c r="GI268" s="32"/>
      <c r="GJ268" s="32"/>
      <c r="GK268" s="32"/>
      <c r="GL268" s="32"/>
      <c r="GM268" s="32"/>
      <c r="GN268" s="32"/>
      <c r="GO268" s="32"/>
      <c r="GP268" s="32"/>
      <c r="GQ268" s="32"/>
      <c r="GR268" s="32"/>
      <c r="GS268" s="32"/>
      <c r="GT268" s="32"/>
      <c r="GU268" s="32"/>
      <c r="GV268" s="32"/>
      <c r="GW268" s="32"/>
      <c r="GX268" s="32"/>
      <c r="GY268" s="32"/>
      <c r="GZ268" s="32"/>
      <c r="HA268" s="32"/>
      <c r="HB268" s="32"/>
      <c r="HC268" s="32"/>
      <c r="HD268" s="32"/>
      <c r="HE268" s="32"/>
      <c r="HF268" s="32"/>
      <c r="HG268" s="32"/>
      <c r="HH268" s="32"/>
      <c r="HI268" s="32"/>
      <c r="HJ268" s="32"/>
      <c r="HK268" s="32"/>
      <c r="HL268" s="32"/>
      <c r="HM268" s="32"/>
      <c r="HN268" s="32"/>
      <c r="HO268" s="32"/>
      <c r="HP268" s="32"/>
      <c r="HQ268" s="32"/>
      <c r="HR268" s="32"/>
      <c r="HS268" s="32"/>
      <c r="HT268" s="32"/>
      <c r="HU268" s="32"/>
      <c r="HV268" s="32"/>
      <c r="HW268" s="32"/>
      <c r="HX268" s="32"/>
      <c r="HY268" s="32"/>
      <c r="HZ268" s="32"/>
      <c r="IA268" s="32"/>
      <c r="IB268" s="32"/>
      <c r="IC268" s="32"/>
      <c r="ID268" s="32"/>
      <c r="IE268" s="32"/>
      <c r="IF268" s="32"/>
      <c r="IG268" s="32"/>
      <c r="IH268" s="32"/>
      <c r="II268" s="32"/>
      <c r="IJ268" s="32"/>
      <c r="IK268" s="32"/>
      <c r="IL268" s="32"/>
      <c r="IM268" s="32"/>
      <c r="IN268" s="32"/>
      <c r="IO268" s="32"/>
      <c r="IP268" s="32"/>
      <c r="IQ268" s="32"/>
      <c r="IR268" s="32"/>
      <c r="IS268" s="32"/>
      <c r="IT268" s="32"/>
      <c r="IU268" s="32"/>
      <c r="IV268" s="32"/>
    </row>
    <row r="269" spans="1:256">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c r="EL269" s="32"/>
      <c r="EM269" s="32"/>
      <c r="EN269" s="32"/>
      <c r="EO269" s="32"/>
      <c r="EP269" s="32"/>
      <c r="EQ269" s="32"/>
      <c r="ER269" s="32"/>
      <c r="ES269" s="32"/>
      <c r="ET269" s="32"/>
      <c r="EU269" s="32"/>
      <c r="EV269" s="32"/>
      <c r="EW269" s="32"/>
      <c r="EX269" s="32"/>
      <c r="EY269" s="32"/>
      <c r="EZ269" s="32"/>
      <c r="FA269" s="32"/>
      <c r="FB269" s="32"/>
      <c r="FC269" s="32"/>
      <c r="FD269" s="32"/>
      <c r="FE269" s="32"/>
      <c r="FF269" s="32"/>
      <c r="FG269" s="32"/>
      <c r="FH269" s="32"/>
      <c r="FI269" s="32"/>
      <c r="FJ269" s="32"/>
      <c r="FK269" s="32"/>
      <c r="FL269" s="32"/>
      <c r="FM269" s="32"/>
      <c r="FN269" s="32"/>
      <c r="FO269" s="32"/>
      <c r="FP269" s="32"/>
      <c r="FQ269" s="32"/>
      <c r="FR269" s="32"/>
      <c r="FS269" s="32"/>
      <c r="FT269" s="32"/>
      <c r="FU269" s="32"/>
      <c r="FV269" s="32"/>
      <c r="FW269" s="32"/>
      <c r="FX269" s="32"/>
      <c r="FY269" s="32"/>
      <c r="FZ269" s="32"/>
      <c r="GA269" s="32"/>
      <c r="GB269" s="32"/>
      <c r="GC269" s="32"/>
      <c r="GD269" s="32"/>
      <c r="GE269" s="32"/>
      <c r="GF269" s="32"/>
      <c r="GG269" s="32"/>
      <c r="GH269" s="32"/>
      <c r="GI269" s="32"/>
      <c r="GJ269" s="32"/>
      <c r="GK269" s="32"/>
      <c r="GL269" s="32"/>
      <c r="GM269" s="32"/>
      <c r="GN269" s="32"/>
      <c r="GO269" s="32"/>
      <c r="GP269" s="32"/>
      <c r="GQ269" s="32"/>
      <c r="GR269" s="32"/>
      <c r="GS269" s="32"/>
      <c r="GT269" s="32"/>
      <c r="GU269" s="32"/>
      <c r="GV269" s="32"/>
      <c r="GW269" s="32"/>
      <c r="GX269" s="32"/>
      <c r="GY269" s="32"/>
      <c r="GZ269" s="32"/>
      <c r="HA269" s="32"/>
      <c r="HB269" s="32"/>
      <c r="HC269" s="32"/>
      <c r="HD269" s="32"/>
      <c r="HE269" s="32"/>
      <c r="HF269" s="32"/>
      <c r="HG269" s="32"/>
      <c r="HH269" s="32"/>
      <c r="HI269" s="32"/>
      <c r="HJ269" s="32"/>
      <c r="HK269" s="32"/>
      <c r="HL269" s="32"/>
      <c r="HM269" s="32"/>
      <c r="HN269" s="32"/>
      <c r="HO269" s="32"/>
      <c r="HP269" s="32"/>
      <c r="HQ269" s="32"/>
      <c r="HR269" s="32"/>
      <c r="HS269" s="32"/>
      <c r="HT269" s="32"/>
      <c r="HU269" s="32"/>
      <c r="HV269" s="32"/>
      <c r="HW269" s="32"/>
      <c r="HX269" s="32"/>
      <c r="HY269" s="32"/>
      <c r="HZ269" s="32"/>
      <c r="IA269" s="32"/>
      <c r="IB269" s="32"/>
      <c r="IC269" s="32"/>
      <c r="ID269" s="32"/>
      <c r="IE269" s="32"/>
      <c r="IF269" s="32"/>
      <c r="IG269" s="32"/>
      <c r="IH269" s="32"/>
      <c r="II269" s="32"/>
      <c r="IJ269" s="32"/>
      <c r="IK269" s="32"/>
      <c r="IL269" s="32"/>
      <c r="IM269" s="32"/>
      <c r="IN269" s="32"/>
      <c r="IO269" s="32"/>
      <c r="IP269" s="32"/>
      <c r="IQ269" s="32"/>
      <c r="IR269" s="32"/>
      <c r="IS269" s="32"/>
      <c r="IT269" s="32"/>
      <c r="IU269" s="32"/>
      <c r="IV269" s="32"/>
    </row>
    <row r="270" spans="1:256">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c r="ED270" s="32"/>
      <c r="EE270" s="32"/>
      <c r="EF270" s="32"/>
      <c r="EG270" s="32"/>
      <c r="EH270" s="32"/>
      <c r="EI270" s="32"/>
      <c r="EJ270" s="32"/>
      <c r="EK270" s="32"/>
      <c r="EL270" s="32"/>
      <c r="EM270" s="32"/>
      <c r="EN270" s="32"/>
      <c r="EO270" s="32"/>
      <c r="EP270" s="32"/>
      <c r="EQ270" s="32"/>
      <c r="ER270" s="32"/>
      <c r="ES270" s="32"/>
      <c r="ET270" s="32"/>
      <c r="EU270" s="32"/>
      <c r="EV270" s="32"/>
      <c r="EW270" s="32"/>
      <c r="EX270" s="32"/>
      <c r="EY270" s="32"/>
      <c r="EZ270" s="32"/>
      <c r="FA270" s="32"/>
      <c r="FB270" s="32"/>
      <c r="FC270" s="32"/>
      <c r="FD270" s="32"/>
      <c r="FE270" s="32"/>
      <c r="FF270" s="32"/>
      <c r="FG270" s="32"/>
      <c r="FH270" s="32"/>
      <c r="FI270" s="32"/>
      <c r="FJ270" s="32"/>
      <c r="FK270" s="32"/>
      <c r="FL270" s="32"/>
      <c r="FM270" s="32"/>
      <c r="FN270" s="32"/>
      <c r="FO270" s="32"/>
      <c r="FP270" s="32"/>
      <c r="FQ270" s="32"/>
      <c r="FR270" s="32"/>
      <c r="FS270" s="32"/>
      <c r="FT270" s="32"/>
      <c r="FU270" s="32"/>
      <c r="FV270" s="32"/>
      <c r="FW270" s="32"/>
      <c r="FX270" s="32"/>
      <c r="FY270" s="32"/>
      <c r="FZ270" s="32"/>
      <c r="GA270" s="32"/>
      <c r="GB270" s="32"/>
      <c r="GC270" s="32"/>
      <c r="GD270" s="32"/>
      <c r="GE270" s="32"/>
      <c r="GF270" s="32"/>
      <c r="GG270" s="32"/>
      <c r="GH270" s="32"/>
      <c r="GI270" s="32"/>
      <c r="GJ270" s="32"/>
      <c r="GK270" s="32"/>
      <c r="GL270" s="32"/>
      <c r="GM270" s="32"/>
      <c r="GN270" s="32"/>
      <c r="GO270" s="32"/>
      <c r="GP270" s="32"/>
      <c r="GQ270" s="32"/>
      <c r="GR270" s="32"/>
      <c r="GS270" s="32"/>
      <c r="GT270" s="32"/>
      <c r="GU270" s="32"/>
      <c r="GV270" s="32"/>
      <c r="GW270" s="32"/>
      <c r="GX270" s="32"/>
      <c r="GY270" s="32"/>
      <c r="GZ270" s="32"/>
      <c r="HA270" s="32"/>
      <c r="HB270" s="32"/>
      <c r="HC270" s="32"/>
      <c r="HD270" s="32"/>
      <c r="HE270" s="32"/>
      <c r="HF270" s="32"/>
      <c r="HG270" s="32"/>
      <c r="HH270" s="32"/>
      <c r="HI270" s="32"/>
      <c r="HJ270" s="32"/>
      <c r="HK270" s="32"/>
      <c r="HL270" s="32"/>
      <c r="HM270" s="32"/>
      <c r="HN270" s="32"/>
      <c r="HO270" s="32"/>
      <c r="HP270" s="32"/>
      <c r="HQ270" s="32"/>
      <c r="HR270" s="32"/>
      <c r="HS270" s="32"/>
      <c r="HT270" s="32"/>
      <c r="HU270" s="32"/>
      <c r="HV270" s="32"/>
      <c r="HW270" s="32"/>
      <c r="HX270" s="32"/>
      <c r="HY270" s="32"/>
      <c r="HZ270" s="32"/>
      <c r="IA270" s="32"/>
      <c r="IB270" s="32"/>
      <c r="IC270" s="32"/>
      <c r="ID270" s="32"/>
      <c r="IE270" s="32"/>
      <c r="IF270" s="32"/>
      <c r="IG270" s="32"/>
      <c r="IH270" s="32"/>
      <c r="II270" s="32"/>
      <c r="IJ270" s="32"/>
      <c r="IK270" s="32"/>
      <c r="IL270" s="32"/>
      <c r="IM270" s="32"/>
      <c r="IN270" s="32"/>
      <c r="IO270" s="32"/>
      <c r="IP270" s="32"/>
      <c r="IQ270" s="32"/>
      <c r="IR270" s="32"/>
      <c r="IS270" s="32"/>
      <c r="IT270" s="32"/>
      <c r="IU270" s="32"/>
      <c r="IV270" s="32"/>
    </row>
    <row r="271" spans="1:256">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c r="ED271" s="32"/>
      <c r="EE271" s="32"/>
      <c r="EF271" s="32"/>
      <c r="EG271" s="32"/>
      <c r="EH271" s="32"/>
      <c r="EI271" s="32"/>
      <c r="EJ271" s="32"/>
      <c r="EK271" s="32"/>
      <c r="EL271" s="32"/>
      <c r="EM271" s="32"/>
      <c r="EN271" s="32"/>
      <c r="EO271" s="32"/>
      <c r="EP271" s="32"/>
      <c r="EQ271" s="32"/>
      <c r="ER271" s="32"/>
      <c r="ES271" s="32"/>
      <c r="ET271" s="32"/>
      <c r="EU271" s="32"/>
      <c r="EV271" s="32"/>
      <c r="EW271" s="32"/>
      <c r="EX271" s="32"/>
      <c r="EY271" s="32"/>
      <c r="EZ271" s="32"/>
      <c r="FA271" s="32"/>
      <c r="FB271" s="32"/>
      <c r="FC271" s="32"/>
      <c r="FD271" s="32"/>
      <c r="FE271" s="32"/>
      <c r="FF271" s="32"/>
      <c r="FG271" s="32"/>
      <c r="FH271" s="32"/>
      <c r="FI271" s="32"/>
      <c r="FJ271" s="32"/>
      <c r="FK271" s="32"/>
      <c r="FL271" s="32"/>
      <c r="FM271" s="32"/>
      <c r="FN271" s="32"/>
      <c r="FO271" s="32"/>
      <c r="FP271" s="32"/>
      <c r="FQ271" s="32"/>
      <c r="FR271" s="32"/>
      <c r="FS271" s="32"/>
      <c r="FT271" s="32"/>
      <c r="FU271" s="32"/>
      <c r="FV271" s="32"/>
      <c r="FW271" s="32"/>
      <c r="FX271" s="32"/>
      <c r="FY271" s="32"/>
      <c r="FZ271" s="32"/>
      <c r="GA271" s="32"/>
      <c r="GB271" s="32"/>
      <c r="GC271" s="32"/>
      <c r="GD271" s="32"/>
      <c r="GE271" s="32"/>
      <c r="GF271" s="32"/>
      <c r="GG271" s="32"/>
      <c r="GH271" s="32"/>
      <c r="GI271" s="32"/>
      <c r="GJ271" s="32"/>
      <c r="GK271" s="32"/>
      <c r="GL271" s="32"/>
      <c r="GM271" s="32"/>
      <c r="GN271" s="32"/>
      <c r="GO271" s="32"/>
      <c r="GP271" s="32"/>
      <c r="GQ271" s="32"/>
      <c r="GR271" s="32"/>
      <c r="GS271" s="32"/>
      <c r="GT271" s="32"/>
      <c r="GU271" s="32"/>
      <c r="GV271" s="32"/>
      <c r="GW271" s="32"/>
      <c r="GX271" s="32"/>
      <c r="GY271" s="32"/>
      <c r="GZ271" s="32"/>
      <c r="HA271" s="32"/>
      <c r="HB271" s="32"/>
      <c r="HC271" s="32"/>
      <c r="HD271" s="32"/>
      <c r="HE271" s="32"/>
      <c r="HF271" s="32"/>
      <c r="HG271" s="32"/>
      <c r="HH271" s="32"/>
      <c r="HI271" s="32"/>
      <c r="HJ271" s="32"/>
      <c r="HK271" s="32"/>
      <c r="HL271" s="32"/>
      <c r="HM271" s="32"/>
      <c r="HN271" s="32"/>
      <c r="HO271" s="32"/>
      <c r="HP271" s="32"/>
      <c r="HQ271" s="32"/>
      <c r="HR271" s="32"/>
      <c r="HS271" s="32"/>
      <c r="HT271" s="32"/>
      <c r="HU271" s="32"/>
      <c r="HV271" s="32"/>
      <c r="HW271" s="32"/>
      <c r="HX271" s="32"/>
      <c r="HY271" s="32"/>
      <c r="HZ271" s="32"/>
      <c r="IA271" s="32"/>
      <c r="IB271" s="32"/>
      <c r="IC271" s="32"/>
      <c r="ID271" s="32"/>
      <c r="IE271" s="32"/>
      <c r="IF271" s="32"/>
      <c r="IG271" s="32"/>
      <c r="IH271" s="32"/>
      <c r="II271" s="32"/>
      <c r="IJ271" s="32"/>
      <c r="IK271" s="32"/>
      <c r="IL271" s="32"/>
      <c r="IM271" s="32"/>
      <c r="IN271" s="32"/>
      <c r="IO271" s="32"/>
      <c r="IP271" s="32"/>
      <c r="IQ271" s="32"/>
      <c r="IR271" s="32"/>
      <c r="IS271" s="32"/>
      <c r="IT271" s="32"/>
      <c r="IU271" s="32"/>
      <c r="IV271" s="32"/>
    </row>
    <row r="272" spans="1:256">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c r="ED272" s="32"/>
      <c r="EE272" s="32"/>
      <c r="EF272" s="32"/>
      <c r="EG272" s="32"/>
      <c r="EH272" s="32"/>
      <c r="EI272" s="32"/>
      <c r="EJ272" s="32"/>
      <c r="EK272" s="32"/>
      <c r="EL272" s="32"/>
      <c r="EM272" s="32"/>
      <c r="EN272" s="32"/>
      <c r="EO272" s="32"/>
      <c r="EP272" s="32"/>
      <c r="EQ272" s="32"/>
      <c r="ER272" s="32"/>
      <c r="ES272" s="32"/>
      <c r="ET272" s="32"/>
      <c r="EU272" s="32"/>
      <c r="EV272" s="32"/>
      <c r="EW272" s="32"/>
      <c r="EX272" s="32"/>
      <c r="EY272" s="32"/>
      <c r="EZ272" s="32"/>
      <c r="FA272" s="32"/>
      <c r="FB272" s="32"/>
      <c r="FC272" s="32"/>
      <c r="FD272" s="32"/>
      <c r="FE272" s="32"/>
      <c r="FF272" s="32"/>
      <c r="FG272" s="32"/>
      <c r="FH272" s="32"/>
      <c r="FI272" s="32"/>
      <c r="FJ272" s="32"/>
      <c r="FK272" s="32"/>
      <c r="FL272" s="32"/>
      <c r="FM272" s="32"/>
      <c r="FN272" s="32"/>
      <c r="FO272" s="32"/>
      <c r="FP272" s="32"/>
      <c r="FQ272" s="32"/>
      <c r="FR272" s="32"/>
      <c r="FS272" s="32"/>
      <c r="FT272" s="32"/>
      <c r="FU272" s="32"/>
      <c r="FV272" s="32"/>
      <c r="FW272" s="32"/>
      <c r="FX272" s="32"/>
      <c r="FY272" s="32"/>
      <c r="FZ272" s="32"/>
      <c r="GA272" s="32"/>
      <c r="GB272" s="32"/>
      <c r="GC272" s="32"/>
      <c r="GD272" s="32"/>
      <c r="GE272" s="32"/>
      <c r="GF272" s="32"/>
      <c r="GG272" s="32"/>
      <c r="GH272" s="32"/>
      <c r="GI272" s="32"/>
      <c r="GJ272" s="32"/>
      <c r="GK272" s="32"/>
      <c r="GL272" s="32"/>
      <c r="GM272" s="32"/>
      <c r="GN272" s="32"/>
      <c r="GO272" s="32"/>
      <c r="GP272" s="32"/>
      <c r="GQ272" s="32"/>
      <c r="GR272" s="32"/>
      <c r="GS272" s="32"/>
      <c r="GT272" s="32"/>
      <c r="GU272" s="32"/>
      <c r="GV272" s="32"/>
      <c r="GW272" s="32"/>
      <c r="GX272" s="32"/>
      <c r="GY272" s="32"/>
      <c r="GZ272" s="32"/>
      <c r="HA272" s="32"/>
      <c r="HB272" s="32"/>
      <c r="HC272" s="32"/>
      <c r="HD272" s="32"/>
      <c r="HE272" s="32"/>
      <c r="HF272" s="32"/>
      <c r="HG272" s="32"/>
      <c r="HH272" s="32"/>
      <c r="HI272" s="32"/>
      <c r="HJ272" s="32"/>
      <c r="HK272" s="32"/>
      <c r="HL272" s="32"/>
      <c r="HM272" s="32"/>
      <c r="HN272" s="32"/>
      <c r="HO272" s="32"/>
      <c r="HP272" s="32"/>
      <c r="HQ272" s="32"/>
      <c r="HR272" s="32"/>
      <c r="HS272" s="32"/>
      <c r="HT272" s="32"/>
      <c r="HU272" s="32"/>
      <c r="HV272" s="32"/>
      <c r="HW272" s="32"/>
      <c r="HX272" s="32"/>
      <c r="HY272" s="32"/>
      <c r="HZ272" s="32"/>
      <c r="IA272" s="32"/>
      <c r="IB272" s="32"/>
      <c r="IC272" s="32"/>
      <c r="ID272" s="32"/>
      <c r="IE272" s="32"/>
      <c r="IF272" s="32"/>
      <c r="IG272" s="32"/>
      <c r="IH272" s="32"/>
      <c r="II272" s="32"/>
      <c r="IJ272" s="32"/>
      <c r="IK272" s="32"/>
      <c r="IL272" s="32"/>
      <c r="IM272" s="32"/>
      <c r="IN272" s="32"/>
      <c r="IO272" s="32"/>
      <c r="IP272" s="32"/>
      <c r="IQ272" s="32"/>
      <c r="IR272" s="32"/>
      <c r="IS272" s="32"/>
      <c r="IT272" s="32"/>
      <c r="IU272" s="32"/>
      <c r="IV272" s="32"/>
    </row>
    <row r="273" spans="1:256">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c r="EL273" s="32"/>
      <c r="EM273" s="32"/>
      <c r="EN273" s="32"/>
      <c r="EO273" s="32"/>
      <c r="EP273" s="32"/>
      <c r="EQ273" s="32"/>
      <c r="ER273" s="32"/>
      <c r="ES273" s="32"/>
      <c r="ET273" s="32"/>
      <c r="EU273" s="32"/>
      <c r="EV273" s="32"/>
      <c r="EW273" s="32"/>
      <c r="EX273" s="32"/>
      <c r="EY273" s="32"/>
      <c r="EZ273" s="32"/>
      <c r="FA273" s="32"/>
      <c r="FB273" s="32"/>
      <c r="FC273" s="32"/>
      <c r="FD273" s="32"/>
      <c r="FE273" s="32"/>
      <c r="FF273" s="32"/>
      <c r="FG273" s="32"/>
      <c r="FH273" s="32"/>
      <c r="FI273" s="32"/>
      <c r="FJ273" s="32"/>
      <c r="FK273" s="32"/>
      <c r="FL273" s="32"/>
      <c r="FM273" s="32"/>
      <c r="FN273" s="32"/>
      <c r="FO273" s="32"/>
      <c r="FP273" s="32"/>
      <c r="FQ273" s="32"/>
      <c r="FR273" s="32"/>
      <c r="FS273" s="32"/>
      <c r="FT273" s="32"/>
      <c r="FU273" s="32"/>
      <c r="FV273" s="32"/>
      <c r="FW273" s="32"/>
      <c r="FX273" s="32"/>
      <c r="FY273" s="32"/>
      <c r="FZ273" s="32"/>
      <c r="GA273" s="32"/>
      <c r="GB273" s="32"/>
      <c r="GC273" s="32"/>
      <c r="GD273" s="32"/>
      <c r="GE273" s="32"/>
      <c r="GF273" s="32"/>
      <c r="GG273" s="32"/>
      <c r="GH273" s="32"/>
      <c r="GI273" s="32"/>
      <c r="GJ273" s="32"/>
      <c r="GK273" s="32"/>
      <c r="GL273" s="32"/>
      <c r="GM273" s="32"/>
      <c r="GN273" s="32"/>
      <c r="GO273" s="32"/>
      <c r="GP273" s="32"/>
      <c r="GQ273" s="32"/>
      <c r="GR273" s="32"/>
      <c r="GS273" s="32"/>
      <c r="GT273" s="32"/>
      <c r="GU273" s="32"/>
      <c r="GV273" s="32"/>
      <c r="GW273" s="32"/>
      <c r="GX273" s="32"/>
      <c r="GY273" s="32"/>
      <c r="GZ273" s="32"/>
      <c r="HA273" s="32"/>
      <c r="HB273" s="32"/>
      <c r="HC273" s="32"/>
      <c r="HD273" s="32"/>
      <c r="HE273" s="32"/>
      <c r="HF273" s="32"/>
      <c r="HG273" s="32"/>
      <c r="HH273" s="32"/>
      <c r="HI273" s="32"/>
      <c r="HJ273" s="32"/>
      <c r="HK273" s="32"/>
      <c r="HL273" s="32"/>
      <c r="HM273" s="32"/>
      <c r="HN273" s="32"/>
      <c r="HO273" s="32"/>
      <c r="HP273" s="32"/>
      <c r="HQ273" s="32"/>
      <c r="HR273" s="32"/>
      <c r="HS273" s="32"/>
      <c r="HT273" s="32"/>
      <c r="HU273" s="32"/>
      <c r="HV273" s="32"/>
      <c r="HW273" s="32"/>
      <c r="HX273" s="32"/>
      <c r="HY273" s="32"/>
      <c r="HZ273" s="32"/>
      <c r="IA273" s="32"/>
      <c r="IB273" s="32"/>
      <c r="IC273" s="32"/>
      <c r="ID273" s="32"/>
      <c r="IE273" s="32"/>
      <c r="IF273" s="32"/>
      <c r="IG273" s="32"/>
      <c r="IH273" s="32"/>
      <c r="II273" s="32"/>
      <c r="IJ273" s="32"/>
      <c r="IK273" s="32"/>
      <c r="IL273" s="32"/>
      <c r="IM273" s="32"/>
      <c r="IN273" s="32"/>
      <c r="IO273" s="32"/>
      <c r="IP273" s="32"/>
      <c r="IQ273" s="32"/>
      <c r="IR273" s="32"/>
      <c r="IS273" s="32"/>
      <c r="IT273" s="32"/>
      <c r="IU273" s="32"/>
      <c r="IV273" s="32"/>
    </row>
  </sheetData>
  <mergeCells count="50">
    <mergeCell ref="B82:L82"/>
    <mergeCell ref="B83:K83"/>
    <mergeCell ref="B85:L85"/>
    <mergeCell ref="B86:M87"/>
    <mergeCell ref="B80:M80"/>
    <mergeCell ref="A1:F1"/>
    <mergeCell ref="A2:F2"/>
    <mergeCell ref="B74:M74"/>
    <mergeCell ref="B24:B41"/>
    <mergeCell ref="C24:C25"/>
    <mergeCell ref="C26:C27"/>
    <mergeCell ref="C28:C29"/>
    <mergeCell ref="E44:H44"/>
    <mergeCell ref="I44:L44"/>
    <mergeCell ref="B46:B53"/>
    <mergeCell ref="C46:C47"/>
    <mergeCell ref="C48:C49"/>
    <mergeCell ref="C50:C51"/>
    <mergeCell ref="C52:C53"/>
    <mergeCell ref="B77:M77"/>
    <mergeCell ref="B78:M78"/>
    <mergeCell ref="B79:L79"/>
    <mergeCell ref="E56:H56"/>
    <mergeCell ref="I56:L56"/>
    <mergeCell ref="B58:B69"/>
    <mergeCell ref="C58:C60"/>
    <mergeCell ref="C61:C63"/>
    <mergeCell ref="C64:C66"/>
    <mergeCell ref="C67:C69"/>
    <mergeCell ref="B75:M75"/>
    <mergeCell ref="B76:M76"/>
    <mergeCell ref="C40:C41"/>
    <mergeCell ref="B14:M14"/>
    <mergeCell ref="B15:M15"/>
    <mergeCell ref="B16:M16"/>
    <mergeCell ref="B17:M17"/>
    <mergeCell ref="B18:M18"/>
    <mergeCell ref="E22:H22"/>
    <mergeCell ref="I22:L22"/>
    <mergeCell ref="C30:C31"/>
    <mergeCell ref="C32:C33"/>
    <mergeCell ref="C34:C35"/>
    <mergeCell ref="C36:C37"/>
    <mergeCell ref="C38:C39"/>
    <mergeCell ref="B13:M13"/>
    <mergeCell ref="B8:M8"/>
    <mergeCell ref="B9:M9"/>
    <mergeCell ref="B10:M10"/>
    <mergeCell ref="B11:M11"/>
    <mergeCell ref="B12:M12"/>
  </mergeCells>
  <conditionalFormatting sqref="E21:L21">
    <cfRule type="expression" dxfId="30" priority="1" stopIfTrue="1">
      <formula>NOT(E21="")</formula>
    </cfRule>
  </conditionalFormatting>
  <conditionalFormatting sqref="E24:L41">
    <cfRule type="expression" dxfId="29" priority="13">
      <formula>IF(E24="",TRUE,FALSE)</formula>
    </cfRule>
  </conditionalFormatting>
  <conditionalFormatting sqref="E43:L43">
    <cfRule type="expression" dxfId="28" priority="2" stopIfTrue="1">
      <formula>NOT(E43="")</formula>
    </cfRule>
  </conditionalFormatting>
  <conditionalFormatting sqref="E46:L53">
    <cfRule type="expression" dxfId="27" priority="10">
      <formula>IF(E46="",TRUE,FALSE)</formula>
    </cfRule>
  </conditionalFormatting>
  <conditionalFormatting sqref="E55:L55">
    <cfRule type="expression" dxfId="26" priority="3" stopIfTrue="1">
      <formula>NOT(E55="")</formula>
    </cfRule>
  </conditionalFormatting>
  <conditionalFormatting sqref="E58:L69">
    <cfRule type="expression" dxfId="25" priority="5">
      <formula>IF(E58="",TRUE,FALSE)</formula>
    </cfRule>
  </conditionalFormatting>
  <conditionalFormatting sqref="M24:M69">
    <cfRule type="expression" dxfId="24" priority="4" stopIfTrue="1">
      <formula>NOT(M24="")</formula>
    </cfRule>
  </conditionalFormatting>
  <hyperlinks>
    <hyperlink ref="A3" location="Index!A1" display="Index" xr:uid="{00000000-0004-0000-0C00-000000000000}"/>
  </hyperlink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tabColor theme="5" tint="0.39997558519241921"/>
    <pageSetUpPr fitToPage="1"/>
  </sheetPr>
  <dimension ref="A1:AZ38"/>
  <sheetViews>
    <sheetView workbookViewId="0">
      <selection sqref="A1:F1"/>
    </sheetView>
  </sheetViews>
  <sheetFormatPr baseColWidth="10" defaultColWidth="11.1640625" defaultRowHeight="15"/>
  <cols>
    <col min="1" max="1" width="5.5" style="32" customWidth="1"/>
    <col min="2" max="2" width="16.5" style="35" customWidth="1"/>
    <col min="3" max="3" width="13.83203125" style="35" customWidth="1"/>
    <col min="4" max="4" width="15.83203125" style="35" customWidth="1"/>
    <col min="5" max="5" width="13.5" style="35" customWidth="1"/>
    <col min="6" max="6" width="11.1640625" style="35"/>
    <col min="7" max="7" width="17.5" style="35" customWidth="1"/>
    <col min="8" max="16384" width="11.1640625" style="35"/>
  </cols>
  <sheetData>
    <row r="1" spans="1:52" s="124" customFormat="1" ht="11">
      <c r="A1" s="432" t="s">
        <v>186</v>
      </c>
      <c r="B1" s="432"/>
      <c r="C1" s="432"/>
      <c r="D1" s="432"/>
      <c r="E1" s="432"/>
      <c r="F1" s="432"/>
    </row>
    <row r="2" spans="1:52" ht="21">
      <c r="A2" s="453" t="s">
        <v>133</v>
      </c>
      <c r="B2" s="453"/>
      <c r="C2" s="453"/>
      <c r="D2" s="453"/>
      <c r="E2" s="453"/>
      <c r="F2" s="453"/>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c r="A3" s="126" t="s">
        <v>185</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row>
    <row r="5" spans="1:52" ht="16" thickTop="1">
      <c r="B5" s="4" t="s">
        <v>12</v>
      </c>
      <c r="C5" s="74" t="s">
        <v>133</v>
      </c>
      <c r="D5" s="4" t="s">
        <v>830</v>
      </c>
      <c r="E5" s="52">
        <v>44348</v>
      </c>
      <c r="F5" s="97" t="s">
        <v>175</v>
      </c>
      <c r="G5" s="52" t="s">
        <v>859</v>
      </c>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6" thickBot="1">
      <c r="B6" s="100" t="s">
        <v>136</v>
      </c>
      <c r="C6" s="68" t="s">
        <v>102</v>
      </c>
      <c r="D6" s="88" t="s">
        <v>33</v>
      </c>
      <c r="E6" s="54">
        <v>1</v>
      </c>
      <c r="F6" s="88" t="s">
        <v>20</v>
      </c>
      <c r="G6" s="112">
        <v>2020</v>
      </c>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7" thickTop="1" thickBot="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8.5" customHeight="1" thickTop="1" thickBot="1">
      <c r="B8" s="500" t="s">
        <v>537</v>
      </c>
      <c r="C8" s="501"/>
      <c r="D8" s="501"/>
      <c r="E8" s="501"/>
      <c r="F8" s="501"/>
      <c r="G8" s="501"/>
      <c r="H8" s="501"/>
      <c r="I8" s="501"/>
      <c r="J8" s="501"/>
      <c r="K8" s="501"/>
      <c r="L8" s="501"/>
      <c r="M8" s="50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s="32" customFormat="1" ht="16" thickTop="1">
      <c r="B9" s="416"/>
      <c r="C9" s="416"/>
      <c r="D9" s="416"/>
      <c r="E9" s="416"/>
      <c r="F9" s="416"/>
      <c r="G9" s="416"/>
      <c r="H9" s="416"/>
      <c r="I9" s="416"/>
      <c r="J9" s="416"/>
      <c r="K9" s="416"/>
      <c r="L9" s="416"/>
      <c r="M9" s="416"/>
    </row>
    <row r="10" spans="1:52" s="32" customFormat="1" ht="15" customHeight="1">
      <c r="B10" s="480" t="s">
        <v>176</v>
      </c>
      <c r="C10" s="480"/>
      <c r="D10" s="480"/>
      <c r="E10" s="480"/>
      <c r="F10" s="480"/>
      <c r="G10" s="480"/>
      <c r="H10" s="480"/>
      <c r="I10" s="480"/>
      <c r="J10" s="480"/>
      <c r="K10" s="480"/>
      <c r="L10" s="480"/>
      <c r="M10" s="480"/>
    </row>
    <row r="11" spans="1:52" s="32" customFormat="1" ht="37.5" customHeight="1">
      <c r="B11" s="504" t="s">
        <v>644</v>
      </c>
      <c r="C11" s="504"/>
      <c r="D11" s="504"/>
      <c r="E11" s="504"/>
      <c r="F11" s="504"/>
      <c r="G11" s="504"/>
      <c r="H11" s="504"/>
      <c r="I11" s="504"/>
      <c r="J11" s="504"/>
      <c r="K11" s="504"/>
      <c r="L11" s="504"/>
      <c r="M11" s="504"/>
    </row>
    <row r="12" spans="1:52" s="32" customFormat="1" ht="21.75" customHeight="1">
      <c r="B12" s="480" t="s">
        <v>158</v>
      </c>
      <c r="C12" s="480"/>
      <c r="D12" s="480"/>
      <c r="E12" s="480"/>
      <c r="F12" s="480"/>
      <c r="G12" s="480"/>
      <c r="H12" s="480"/>
      <c r="I12" s="480"/>
      <c r="J12" s="480"/>
      <c r="K12" s="480"/>
      <c r="L12" s="480"/>
      <c r="M12" s="480"/>
    </row>
    <row r="13" spans="1:52" s="32" customFormat="1" ht="22.5" customHeight="1">
      <c r="B13" s="416" t="s">
        <v>523</v>
      </c>
      <c r="C13" s="416"/>
      <c r="D13" s="416"/>
      <c r="E13" s="416"/>
      <c r="F13" s="416"/>
      <c r="G13" s="416"/>
      <c r="H13" s="416"/>
      <c r="I13" s="416"/>
      <c r="J13" s="416"/>
      <c r="K13" s="416"/>
      <c r="L13" s="416"/>
      <c r="M13" s="416"/>
    </row>
    <row r="14" spans="1:52" s="32" customFormat="1" ht="18.75" customHeight="1">
      <c r="B14" s="416" t="s">
        <v>579</v>
      </c>
      <c r="C14" s="416"/>
      <c r="D14" s="416"/>
      <c r="E14" s="416"/>
      <c r="F14" s="416"/>
      <c r="G14" s="416"/>
      <c r="H14" s="416"/>
      <c r="I14" s="416"/>
      <c r="J14" s="416"/>
      <c r="K14" s="416"/>
      <c r="L14" s="416"/>
      <c r="M14" s="416"/>
    </row>
    <row r="15" spans="1:52" s="32" customFormat="1" ht="8" customHeight="1">
      <c r="B15" s="416"/>
      <c r="C15" s="416"/>
      <c r="D15" s="416"/>
      <c r="E15" s="416"/>
      <c r="F15" s="416"/>
      <c r="G15" s="416"/>
      <c r="H15" s="416"/>
      <c r="I15" s="416"/>
      <c r="J15" s="416"/>
      <c r="K15" s="416"/>
      <c r="L15" s="416"/>
      <c r="M15" s="416"/>
    </row>
    <row r="16" spans="1:52" s="105" customFormat="1">
      <c r="B16" s="104"/>
      <c r="C16" s="104"/>
      <c r="D16" s="104"/>
      <c r="E16" s="104"/>
      <c r="F16" s="104"/>
      <c r="G16" s="104"/>
      <c r="H16" s="104"/>
      <c r="I16" s="104"/>
      <c r="J16" s="104"/>
      <c r="K16" s="104"/>
      <c r="L16" s="104"/>
      <c r="M16" s="104"/>
    </row>
    <row r="17" spans="2:13" s="105" customFormat="1" ht="18">
      <c r="B17" s="133" t="s">
        <v>188</v>
      </c>
      <c r="C17" s="133" t="s">
        <v>239</v>
      </c>
      <c r="D17" s="133" t="s">
        <v>190</v>
      </c>
      <c r="E17" s="164" t="s">
        <v>191</v>
      </c>
      <c r="F17" s="134"/>
      <c r="G17" s="134"/>
      <c r="H17" s="134"/>
      <c r="I17" s="134"/>
      <c r="J17" s="134"/>
      <c r="K17" s="134"/>
      <c r="L17" s="134"/>
      <c r="M17" s="134"/>
    </row>
    <row r="18" spans="2:13" s="105" customFormat="1" ht="16">
      <c r="B18" s="487" t="s">
        <v>133</v>
      </c>
      <c r="C18" s="487" t="s">
        <v>133</v>
      </c>
      <c r="D18" s="164" t="s">
        <v>201</v>
      </c>
      <c r="E18" s="190">
        <v>0.34399999999999997</v>
      </c>
      <c r="F18" s="134"/>
      <c r="G18" s="134"/>
      <c r="H18" s="134"/>
      <c r="I18" s="134"/>
      <c r="J18" s="134"/>
      <c r="K18" s="134"/>
      <c r="L18" s="134"/>
      <c r="M18" s="134"/>
    </row>
    <row r="19" spans="2:13" s="105" customFormat="1" ht="16">
      <c r="B19" s="487"/>
      <c r="C19" s="487"/>
      <c r="D19" s="164" t="s">
        <v>384</v>
      </c>
      <c r="E19" s="190">
        <v>344</v>
      </c>
      <c r="F19" s="134"/>
      <c r="G19" s="134"/>
      <c r="H19" s="134"/>
      <c r="I19" s="134"/>
      <c r="J19" s="134"/>
      <c r="K19" s="134"/>
      <c r="L19" s="134"/>
      <c r="M19" s="134"/>
    </row>
    <row r="20" spans="2:13" s="105" customFormat="1">
      <c r="B20" s="134"/>
      <c r="C20" s="134"/>
      <c r="D20" s="134"/>
      <c r="E20" s="134"/>
      <c r="F20" s="134"/>
      <c r="G20" s="134"/>
      <c r="H20" s="134"/>
      <c r="I20" s="134"/>
      <c r="J20" s="134"/>
      <c r="K20" s="134"/>
      <c r="L20" s="134"/>
      <c r="M20" s="134"/>
    </row>
    <row r="21" spans="2:13" s="105" customFormat="1">
      <c r="B21" s="138"/>
      <c r="C21" s="138"/>
      <c r="D21" s="138"/>
      <c r="E21" s="138"/>
      <c r="F21" s="138"/>
      <c r="G21" s="138"/>
      <c r="H21" s="138"/>
      <c r="I21" s="138"/>
      <c r="J21" s="138"/>
      <c r="K21" s="138"/>
      <c r="L21" s="138"/>
      <c r="M21" s="138"/>
    </row>
    <row r="22" spans="2:13" s="32" customFormat="1">
      <c r="B22" s="122"/>
      <c r="C22" s="122"/>
      <c r="D22" s="122"/>
      <c r="E22" s="122"/>
      <c r="F22" s="122"/>
      <c r="G22" s="122"/>
      <c r="H22" s="122"/>
      <c r="I22" s="122"/>
      <c r="J22" s="122"/>
      <c r="K22" s="122"/>
      <c r="L22" s="122"/>
      <c r="M22" s="122"/>
    </row>
    <row r="23" spans="2:13" s="32" customFormat="1">
      <c r="B23" s="467" t="s">
        <v>635</v>
      </c>
      <c r="C23" s="467"/>
      <c r="D23" s="467"/>
      <c r="E23" s="467"/>
      <c r="F23" s="467"/>
      <c r="G23" s="467"/>
      <c r="H23" s="467"/>
      <c r="I23" s="467"/>
      <c r="J23" s="467"/>
      <c r="K23" s="467"/>
      <c r="L23" s="467"/>
      <c r="M23" s="467"/>
    </row>
    <row r="24" spans="2:13" s="32" customFormat="1"/>
    <row r="25" spans="2:13" s="32" customFormat="1"/>
    <row r="26" spans="2:13" s="32" customFormat="1"/>
    <row r="27" spans="2:13" s="32" customFormat="1"/>
    <row r="28" spans="2:13" s="32" customFormat="1"/>
    <row r="29" spans="2:13" s="32" customFormat="1"/>
    <row r="30" spans="2:13" s="32" customFormat="1"/>
    <row r="31" spans="2:13" s="32" customFormat="1"/>
    <row r="32" spans="2:13" s="32" customFormat="1"/>
    <row r="33" s="32" customFormat="1"/>
    <row r="34" s="32" customFormat="1"/>
    <row r="35" s="32" customFormat="1"/>
    <row r="36" s="32" customFormat="1"/>
    <row r="37" s="32" customFormat="1"/>
    <row r="38" s="32" customFormat="1"/>
  </sheetData>
  <mergeCells count="13">
    <mergeCell ref="A2:F2"/>
    <mergeCell ref="A1:F1"/>
    <mergeCell ref="B23:M23"/>
    <mergeCell ref="B13:M13"/>
    <mergeCell ref="B14:M14"/>
    <mergeCell ref="B15:M15"/>
    <mergeCell ref="B8:M8"/>
    <mergeCell ref="B9:M9"/>
    <mergeCell ref="B18:B19"/>
    <mergeCell ref="C18:C19"/>
    <mergeCell ref="B10:M10"/>
    <mergeCell ref="B11:M11"/>
    <mergeCell ref="B12:M12"/>
  </mergeCells>
  <hyperlinks>
    <hyperlink ref="A3" location="Index!A1" display="Index" xr:uid="{00000000-0004-0000-0D00-000000000000}"/>
    <hyperlink ref="B11:M11" location="'Water treatment'!A1" display="●  In order to provide a full picture of their Scope 3 water emissions, company I should also refer to the ‘water treatment’ tab, as both portions, supply and treatment, should be reported on for water" xr:uid="{00000000-0004-0000-0D00-000001000000}"/>
  </hyperlinks>
  <pageMargins left="0.7" right="0.7" top="0.75" bottom="0.75" header="0.3" footer="0.3"/>
  <pageSetup paperSize="9" scale="22" fitToHeight="0"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theme="5" tint="0.39997558519241921"/>
    <pageSetUpPr fitToPage="1"/>
  </sheetPr>
  <dimension ref="A1:AQ97"/>
  <sheetViews>
    <sheetView workbookViewId="0">
      <selection sqref="A1:F1"/>
    </sheetView>
  </sheetViews>
  <sheetFormatPr baseColWidth="10" defaultColWidth="11.1640625" defaultRowHeight="15"/>
  <cols>
    <col min="1" max="1" width="5.5" style="32" customWidth="1"/>
    <col min="2" max="3" width="17.5" style="35" customWidth="1"/>
    <col min="4" max="4" width="15.1640625" style="35" customWidth="1"/>
    <col min="5" max="5" width="17.1640625" style="35" customWidth="1"/>
    <col min="6" max="6" width="11.1640625" style="35"/>
    <col min="7" max="7" width="17.5" style="35" customWidth="1"/>
    <col min="8" max="16384" width="11.1640625" style="35"/>
  </cols>
  <sheetData>
    <row r="1" spans="1:43" s="124" customFormat="1" ht="11">
      <c r="A1" s="432" t="s">
        <v>186</v>
      </c>
      <c r="B1" s="432"/>
      <c r="C1" s="432"/>
      <c r="D1" s="432"/>
      <c r="E1" s="432"/>
      <c r="F1" s="432"/>
    </row>
    <row r="2" spans="1:43" ht="21">
      <c r="A2" s="453" t="s">
        <v>39</v>
      </c>
      <c r="B2" s="453"/>
      <c r="C2" s="453"/>
      <c r="D2" s="453"/>
      <c r="E2" s="453"/>
      <c r="F2" s="453"/>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3">
      <c r="A3" s="126" t="s">
        <v>185</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3" s="128" customFormat="1" ht="9" thickBot="1">
      <c r="A4" s="15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row>
    <row r="5" spans="1:43" ht="31" thickTop="1">
      <c r="B5" s="4" t="s">
        <v>12</v>
      </c>
      <c r="C5" s="74" t="s">
        <v>39</v>
      </c>
      <c r="D5" s="4" t="s">
        <v>830</v>
      </c>
      <c r="E5" s="52">
        <v>44348</v>
      </c>
      <c r="F5" s="97" t="s">
        <v>175</v>
      </c>
      <c r="G5" s="52" t="s">
        <v>859</v>
      </c>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row>
    <row r="6" spans="1:43" ht="16" thickBot="1">
      <c r="B6" s="100" t="s">
        <v>136</v>
      </c>
      <c r="C6" s="68" t="s">
        <v>102</v>
      </c>
      <c r="D6" s="88" t="s">
        <v>33</v>
      </c>
      <c r="E6" s="54">
        <v>1</v>
      </c>
      <c r="F6" s="88" t="s">
        <v>20</v>
      </c>
      <c r="G6" s="112">
        <v>2020</v>
      </c>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spans="1:43" ht="17" thickTop="1" thickBot="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row>
    <row r="8" spans="1:43" ht="17" thickTop="1" thickBot="1">
      <c r="B8" s="500" t="s">
        <v>577</v>
      </c>
      <c r="C8" s="501"/>
      <c r="D8" s="501"/>
      <c r="E8" s="501"/>
      <c r="F8" s="501"/>
      <c r="G8" s="501"/>
      <c r="H8" s="501"/>
      <c r="I8" s="501"/>
      <c r="J8" s="501"/>
      <c r="K8" s="501"/>
      <c r="L8" s="501"/>
      <c r="M8" s="50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3" ht="16" thickTop="1">
      <c r="B9" s="416"/>
      <c r="C9" s="420"/>
      <c r="D9" s="420"/>
      <c r="E9" s="420"/>
      <c r="F9" s="420"/>
      <c r="G9" s="420"/>
      <c r="H9" s="420"/>
      <c r="I9" s="420"/>
      <c r="J9" s="420"/>
      <c r="K9" s="420"/>
      <c r="L9" s="420"/>
      <c r="M9" s="420"/>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3" ht="15" customHeight="1">
      <c r="B10" s="480" t="s">
        <v>176</v>
      </c>
      <c r="C10" s="480"/>
      <c r="D10" s="480"/>
      <c r="E10" s="480"/>
      <c r="F10" s="480"/>
      <c r="G10" s="480"/>
      <c r="H10" s="480"/>
      <c r="I10" s="480"/>
      <c r="J10" s="480"/>
      <c r="K10" s="480"/>
      <c r="L10" s="480"/>
      <c r="M10" s="480"/>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3" ht="34.5" customHeight="1">
      <c r="B11" s="504" t="s">
        <v>645</v>
      </c>
      <c r="C11" s="504"/>
      <c r="D11" s="504"/>
      <c r="E11" s="504"/>
      <c r="F11" s="504"/>
      <c r="G11" s="504"/>
      <c r="H11" s="504"/>
      <c r="I11" s="504"/>
      <c r="J11" s="504"/>
      <c r="K11" s="504"/>
      <c r="L11" s="504"/>
      <c r="M11" s="504"/>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3" ht="25.5" customHeight="1">
      <c r="B12" s="480" t="s">
        <v>159</v>
      </c>
      <c r="C12" s="480"/>
      <c r="D12" s="480"/>
      <c r="E12" s="480"/>
      <c r="F12" s="480"/>
      <c r="G12" s="480"/>
      <c r="H12" s="480"/>
      <c r="I12" s="480"/>
      <c r="J12" s="480"/>
      <c r="K12" s="480"/>
      <c r="L12" s="480"/>
      <c r="M12" s="480"/>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row>
    <row r="13" spans="1:43">
      <c r="B13" s="416" t="s">
        <v>578</v>
      </c>
      <c r="C13" s="416"/>
      <c r="D13" s="416"/>
      <c r="E13" s="416"/>
      <c r="F13" s="416"/>
      <c r="G13" s="416"/>
      <c r="H13" s="416"/>
      <c r="I13" s="416"/>
      <c r="J13" s="416"/>
      <c r="K13" s="416"/>
      <c r="L13" s="416"/>
      <c r="M13" s="416"/>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spans="1:43" ht="23" customHeight="1">
      <c r="B14" s="416" t="s">
        <v>580</v>
      </c>
      <c r="C14" s="416"/>
      <c r="D14" s="416"/>
      <c r="E14" s="416"/>
      <c r="F14" s="416"/>
      <c r="G14" s="416"/>
      <c r="H14" s="416"/>
      <c r="I14" s="416"/>
      <c r="J14" s="416"/>
      <c r="K14" s="416"/>
      <c r="L14" s="416"/>
      <c r="M14" s="416"/>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spans="1:43" s="38" customFormat="1" ht="9" customHeight="1">
      <c r="A15" s="105"/>
      <c r="B15" s="104"/>
      <c r="C15" s="104"/>
      <c r="D15" s="104"/>
      <c r="E15" s="104"/>
      <c r="F15" s="104"/>
      <c r="G15" s="104"/>
      <c r="H15" s="104"/>
      <c r="I15" s="104"/>
      <c r="J15" s="104"/>
      <c r="K15" s="104"/>
      <c r="L15" s="104"/>
      <c r="M15" s="104"/>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row>
    <row r="16" spans="1:43" s="38" customFormat="1" ht="18">
      <c r="A16" s="105"/>
      <c r="B16" s="133" t="s">
        <v>188</v>
      </c>
      <c r="C16" s="133" t="s">
        <v>239</v>
      </c>
      <c r="D16" s="133" t="s">
        <v>190</v>
      </c>
      <c r="E16" s="164" t="s">
        <v>191</v>
      </c>
      <c r="F16" s="134"/>
      <c r="G16" s="134"/>
      <c r="H16" s="134"/>
      <c r="I16" s="134"/>
      <c r="J16" s="134"/>
      <c r="K16" s="134"/>
      <c r="L16" s="134"/>
      <c r="M16" s="134"/>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row>
    <row r="17" spans="1:43" s="38" customFormat="1" ht="16">
      <c r="A17" s="105"/>
      <c r="B17" s="487" t="s">
        <v>39</v>
      </c>
      <c r="C17" s="487" t="s">
        <v>39</v>
      </c>
      <c r="D17" s="164" t="s">
        <v>201</v>
      </c>
      <c r="E17" s="292">
        <v>0.70799999999999996</v>
      </c>
      <c r="F17" s="134"/>
      <c r="G17" s="134"/>
      <c r="H17" s="134"/>
      <c r="I17" s="134"/>
      <c r="J17" s="134"/>
      <c r="K17" s="134"/>
      <c r="L17" s="134"/>
      <c r="M17" s="134"/>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row>
    <row r="18" spans="1:43" s="38" customFormat="1" ht="16">
      <c r="A18" s="105"/>
      <c r="B18" s="487"/>
      <c r="C18" s="487"/>
      <c r="D18" s="164" t="s">
        <v>384</v>
      </c>
      <c r="E18" s="292">
        <v>708</v>
      </c>
      <c r="F18" s="134"/>
      <c r="G18" s="134"/>
      <c r="H18" s="134"/>
      <c r="I18" s="134"/>
      <c r="J18" s="134"/>
      <c r="K18" s="134"/>
      <c r="L18" s="134"/>
      <c r="M18" s="134"/>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row>
    <row r="19" spans="1:43" s="38" customFormat="1">
      <c r="A19" s="105"/>
      <c r="B19" s="134"/>
      <c r="C19" s="134"/>
      <c r="D19" s="134"/>
      <c r="E19" s="134"/>
      <c r="F19" s="134"/>
      <c r="G19" s="134"/>
      <c r="H19" s="134"/>
      <c r="I19" s="134"/>
      <c r="J19" s="134"/>
      <c r="K19" s="134"/>
      <c r="L19" s="134"/>
      <c r="M19" s="134"/>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row>
    <row r="20" spans="1:43">
      <c r="B20" s="528" t="s">
        <v>640</v>
      </c>
      <c r="C20" s="528"/>
      <c r="D20" s="528"/>
      <c r="E20" s="528"/>
      <c r="F20" s="528"/>
      <c r="G20" s="528"/>
      <c r="H20" s="528"/>
      <c r="I20" s="528"/>
      <c r="J20" s="528"/>
      <c r="K20" s="528"/>
      <c r="L20" s="252"/>
      <c r="M20" s="25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row>
    <row r="21" spans="1:43" s="32" customFormat="1"/>
    <row r="22" spans="1:43" s="32" customFormat="1"/>
    <row r="23" spans="1:43" s="32" customFormat="1"/>
    <row r="24" spans="1:43" s="32" customFormat="1"/>
    <row r="25" spans="1:43" s="32" customFormat="1"/>
    <row r="26" spans="1:43" s="32" customFormat="1"/>
    <row r="27" spans="1:43" s="32" customFormat="1"/>
    <row r="28" spans="1:43" s="32" customFormat="1"/>
    <row r="29" spans="1:43" s="32" customFormat="1"/>
    <row r="30" spans="1:43" s="32" customFormat="1"/>
    <row r="31" spans="1:43" s="32" customFormat="1"/>
    <row r="32" spans="1:43" s="32" customFormat="1"/>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sheetData>
  <mergeCells count="12">
    <mergeCell ref="A2:F2"/>
    <mergeCell ref="A1:F1"/>
    <mergeCell ref="B13:M13"/>
    <mergeCell ref="B14:M14"/>
    <mergeCell ref="B8:M8"/>
    <mergeCell ref="B9:M9"/>
    <mergeCell ref="B10:M10"/>
    <mergeCell ref="B11:M11"/>
    <mergeCell ref="B12:M12"/>
    <mergeCell ref="B17:B18"/>
    <mergeCell ref="C17:C18"/>
    <mergeCell ref="B20:K20"/>
  </mergeCells>
  <hyperlinks>
    <hyperlink ref="A3" location="Index!A1" display="Index" xr:uid="{00000000-0004-0000-0E00-000000000000}"/>
    <hyperlink ref="B11:M11" location="'Water supply'!A1" display="●  In order to provide a full picture of their Scope 3 water emissions, you should also refer to the ‘water supply’ listing, as both portions, supply and treatment, should be reported on for water." xr:uid="{00000000-0004-0000-0E00-000001000000}"/>
  </hyperlinks>
  <pageMargins left="0.7" right="0.7" top="0.75" bottom="0.75" header="0.3" footer="0.3"/>
  <pageSetup paperSize="9" scale="26" fitToHeight="0" orientation="landscape"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tabColor theme="5" tint="0.39997558519241921"/>
    <pageSetUpPr fitToPage="1"/>
  </sheetPr>
  <dimension ref="A1:AO111"/>
  <sheetViews>
    <sheetView workbookViewId="0">
      <selection sqref="A1:F1"/>
    </sheetView>
  </sheetViews>
  <sheetFormatPr baseColWidth="10" defaultColWidth="11.1640625" defaultRowHeight="15"/>
  <cols>
    <col min="1" max="1" width="5.5" style="32" customWidth="1"/>
    <col min="2" max="2" width="16.5" style="35" customWidth="1"/>
    <col min="3" max="3" width="43.5" style="35" customWidth="1"/>
    <col min="4" max="4" width="15" style="35" customWidth="1"/>
    <col min="5" max="8" width="26.5" style="342" customWidth="1"/>
    <col min="9" max="9" width="18.5" style="35" customWidth="1"/>
    <col min="10" max="10" width="5" style="35" customWidth="1"/>
    <col min="11" max="11" width="13.5" style="35" customWidth="1"/>
    <col min="12" max="12" width="7.83203125" style="35" customWidth="1"/>
    <col min="13" max="13" width="1.83203125" style="35" customWidth="1"/>
    <col min="14" max="16384" width="11.1640625" style="35"/>
  </cols>
  <sheetData>
    <row r="1" spans="1:41" s="124" customFormat="1" ht="11">
      <c r="A1" s="432" t="s">
        <v>186</v>
      </c>
      <c r="B1" s="432"/>
      <c r="C1" s="432"/>
      <c r="D1" s="432"/>
      <c r="E1" s="432"/>
      <c r="F1" s="432"/>
      <c r="G1" s="329"/>
      <c r="H1" s="329"/>
    </row>
    <row r="2" spans="1:41" ht="21">
      <c r="A2" s="453" t="s">
        <v>58</v>
      </c>
      <c r="B2" s="453"/>
      <c r="C2" s="453"/>
      <c r="D2" s="453"/>
      <c r="E2" s="453"/>
      <c r="F2" s="453"/>
      <c r="G2" s="330"/>
      <c r="H2" s="330"/>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row>
    <row r="3" spans="1:41" s="306" customFormat="1" ht="14">
      <c r="A3" s="126" t="s">
        <v>185</v>
      </c>
      <c r="B3" s="304"/>
      <c r="C3" s="305"/>
      <c r="D3" s="304"/>
      <c r="E3" s="331"/>
      <c r="F3" s="331"/>
      <c r="G3" s="331"/>
      <c r="H3" s="331"/>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304"/>
    </row>
    <row r="4" spans="1:41" s="128" customFormat="1" ht="9" thickBot="1">
      <c r="A4" s="107"/>
      <c r="B4" s="107"/>
      <c r="C4" s="107"/>
      <c r="D4" s="107"/>
      <c r="E4" s="332"/>
      <c r="F4" s="332"/>
      <c r="G4" s="332"/>
      <c r="H4" s="332"/>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row>
    <row r="5" spans="1:41" ht="31" thickTop="1">
      <c r="B5" s="4" t="s">
        <v>12</v>
      </c>
      <c r="C5" s="74" t="s">
        <v>58</v>
      </c>
      <c r="D5" s="4" t="s">
        <v>830</v>
      </c>
      <c r="E5" s="52">
        <v>44348</v>
      </c>
      <c r="F5" s="334" t="s">
        <v>175</v>
      </c>
      <c r="G5" s="333" t="s">
        <v>859</v>
      </c>
      <c r="H5" s="330"/>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row>
    <row r="6" spans="1:41" ht="16" thickBot="1">
      <c r="B6" s="100" t="s">
        <v>136</v>
      </c>
      <c r="C6" s="68" t="s">
        <v>102</v>
      </c>
      <c r="D6" s="88" t="s">
        <v>33</v>
      </c>
      <c r="E6" s="335">
        <v>1</v>
      </c>
      <c r="F6" s="336" t="s">
        <v>20</v>
      </c>
      <c r="G6" s="368">
        <v>2020</v>
      </c>
      <c r="H6" s="330"/>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row>
    <row r="7" spans="1:41" ht="17" thickTop="1" thickBot="1">
      <c r="B7" s="32"/>
      <c r="C7" s="32"/>
      <c r="D7" s="32"/>
      <c r="E7" s="330"/>
      <c r="F7" s="330"/>
      <c r="G7" s="330"/>
      <c r="H7" s="330"/>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row>
    <row r="8" spans="1:41" s="176" customFormat="1" ht="66" customHeight="1" thickTop="1" thickBot="1">
      <c r="A8" s="42"/>
      <c r="B8" s="524" t="s">
        <v>759</v>
      </c>
      <c r="C8" s="525"/>
      <c r="D8" s="525"/>
      <c r="E8" s="525"/>
      <c r="F8" s="525"/>
      <c r="G8" s="525"/>
      <c r="H8" s="525"/>
      <c r="I8" s="525"/>
      <c r="J8" s="525"/>
      <c r="K8" s="525"/>
      <c r="L8" s="525"/>
      <c r="M8" s="526"/>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row>
    <row r="9" spans="1:41" s="32" customFormat="1" ht="16" thickTop="1">
      <c r="B9" s="416"/>
      <c r="C9" s="416"/>
      <c r="D9" s="416"/>
      <c r="E9" s="416"/>
      <c r="F9" s="416"/>
      <c r="G9" s="416"/>
      <c r="H9" s="416"/>
      <c r="I9" s="416"/>
      <c r="J9" s="416"/>
      <c r="K9" s="416"/>
      <c r="L9" s="416"/>
      <c r="M9" s="416"/>
    </row>
    <row r="10" spans="1:41" s="32" customFormat="1" ht="15" customHeight="1">
      <c r="B10" s="480" t="s">
        <v>176</v>
      </c>
      <c r="C10" s="480"/>
      <c r="D10" s="480"/>
      <c r="E10" s="480"/>
      <c r="F10" s="480"/>
      <c r="G10" s="480"/>
      <c r="H10" s="480"/>
      <c r="I10" s="480"/>
      <c r="J10" s="480"/>
      <c r="K10" s="480"/>
      <c r="L10" s="480"/>
      <c r="M10" s="480"/>
    </row>
    <row r="11" spans="1:41" s="32" customFormat="1" ht="18.75" customHeight="1">
      <c r="B11" s="416" t="s">
        <v>581</v>
      </c>
      <c r="C11" s="416"/>
      <c r="D11" s="416"/>
      <c r="E11" s="416"/>
      <c r="F11" s="416"/>
      <c r="G11" s="416"/>
      <c r="H11" s="416"/>
      <c r="I11" s="416"/>
      <c r="J11" s="416"/>
      <c r="K11" s="416"/>
      <c r="L11" s="416"/>
      <c r="M11" s="416"/>
    </row>
    <row r="12" spans="1:41" s="32" customFormat="1" ht="20.25" customHeight="1">
      <c r="B12" s="416" t="s">
        <v>515</v>
      </c>
      <c r="C12" s="416"/>
      <c r="D12" s="416"/>
      <c r="E12" s="416"/>
      <c r="F12" s="416"/>
      <c r="G12" s="416"/>
      <c r="H12" s="416"/>
      <c r="I12" s="416"/>
      <c r="J12" s="416"/>
      <c r="K12" s="416"/>
      <c r="L12" s="416"/>
      <c r="M12" s="416"/>
    </row>
    <row r="13" spans="1:41" s="32" customFormat="1" ht="33.75" customHeight="1">
      <c r="B13" s="416" t="s">
        <v>582</v>
      </c>
      <c r="C13" s="416"/>
      <c r="D13" s="416"/>
      <c r="E13" s="416"/>
      <c r="F13" s="416"/>
      <c r="G13" s="416"/>
      <c r="H13" s="416"/>
      <c r="I13" s="416"/>
      <c r="J13" s="416"/>
      <c r="K13" s="416"/>
      <c r="L13" s="416"/>
      <c r="M13" s="416"/>
    </row>
    <row r="14" spans="1:41" s="32" customFormat="1" ht="20.25" customHeight="1">
      <c r="B14" s="321" t="s">
        <v>783</v>
      </c>
      <c r="C14" s="167"/>
      <c r="D14" s="167"/>
      <c r="E14" s="337"/>
      <c r="F14" s="337"/>
      <c r="G14" s="337"/>
      <c r="H14" s="337"/>
      <c r="I14" s="167"/>
      <c r="J14" s="167"/>
      <c r="K14" s="167"/>
      <c r="L14" s="167"/>
      <c r="M14" s="167"/>
    </row>
    <row r="15" spans="1:41" s="32" customFormat="1" ht="20.25" customHeight="1">
      <c r="B15" s="321"/>
      <c r="C15" s="167"/>
      <c r="D15" s="167"/>
      <c r="E15" s="337"/>
      <c r="F15" s="337"/>
      <c r="G15" s="337"/>
      <c r="H15" s="337"/>
      <c r="I15" s="167"/>
      <c r="J15" s="167"/>
      <c r="K15" s="167"/>
      <c r="L15" s="167"/>
      <c r="M15" s="167"/>
    </row>
    <row r="16" spans="1:41" s="32" customFormat="1" ht="17.25" customHeight="1">
      <c r="B16" s="480" t="s">
        <v>160</v>
      </c>
      <c r="C16" s="480"/>
      <c r="D16" s="480"/>
      <c r="E16" s="480"/>
      <c r="F16" s="480"/>
      <c r="G16" s="480"/>
      <c r="H16" s="480"/>
      <c r="I16" s="480"/>
      <c r="J16" s="480"/>
      <c r="K16" s="480"/>
      <c r="L16" s="480"/>
      <c r="M16" s="480"/>
    </row>
    <row r="17" spans="2:30" s="32" customFormat="1" ht="65.25" customHeight="1">
      <c r="B17" s="416" t="s">
        <v>774</v>
      </c>
      <c r="C17" s="416"/>
      <c r="D17" s="416"/>
      <c r="E17" s="416"/>
      <c r="F17" s="416"/>
      <c r="G17" s="416"/>
      <c r="H17" s="416"/>
      <c r="I17" s="416"/>
      <c r="J17" s="416"/>
      <c r="K17" s="416"/>
      <c r="L17" s="416"/>
      <c r="M17" s="416"/>
    </row>
    <row r="18" spans="2:30" s="32" customFormat="1" ht="20.25" customHeight="1">
      <c r="B18" s="416" t="s">
        <v>583</v>
      </c>
      <c r="C18" s="416"/>
      <c r="D18" s="416"/>
      <c r="E18" s="416"/>
      <c r="F18" s="416"/>
      <c r="G18" s="416"/>
      <c r="H18" s="416"/>
      <c r="I18" s="416"/>
      <c r="J18" s="416"/>
      <c r="K18" s="416"/>
      <c r="L18" s="416"/>
      <c r="M18" s="416"/>
    </row>
    <row r="19" spans="2:30" s="105" customFormat="1">
      <c r="B19" s="104"/>
      <c r="C19" s="104"/>
      <c r="D19" s="104"/>
      <c r="E19" s="338"/>
      <c r="F19" s="338"/>
      <c r="G19" s="338"/>
      <c r="H19" s="338"/>
      <c r="I19" s="104"/>
      <c r="J19" s="104"/>
      <c r="K19" s="104"/>
      <c r="L19" s="104"/>
      <c r="M19" s="104"/>
    </row>
    <row r="20" spans="2:30" s="32" customFormat="1">
      <c r="B20" s="105"/>
      <c r="C20" s="105"/>
      <c r="D20" s="105"/>
      <c r="E20" s="246" t="s">
        <v>385</v>
      </c>
      <c r="F20" s="246" t="s">
        <v>588</v>
      </c>
      <c r="G20" s="246" t="s">
        <v>589</v>
      </c>
      <c r="H20" s="246" t="s">
        <v>590</v>
      </c>
      <c r="I20" s="105"/>
      <c r="J20" s="105"/>
      <c r="K20" s="105"/>
      <c r="L20" s="105"/>
      <c r="M20" s="105"/>
    </row>
    <row r="21" spans="2:30" s="32" customFormat="1" ht="17">
      <c r="B21" s="129" t="s">
        <v>188</v>
      </c>
      <c r="C21" s="129" t="s">
        <v>386</v>
      </c>
      <c r="D21" s="129" t="s">
        <v>190</v>
      </c>
      <c r="E21" s="339" t="s">
        <v>191</v>
      </c>
      <c r="F21" s="339" t="s">
        <v>191</v>
      </c>
      <c r="G21" s="339" t="s">
        <v>191</v>
      </c>
      <c r="H21" s="339" t="s">
        <v>191</v>
      </c>
      <c r="I21" s="105"/>
      <c r="J21" s="105"/>
      <c r="K21" s="105"/>
      <c r="L21" s="105"/>
      <c r="M21" s="105"/>
    </row>
    <row r="22" spans="2:30" s="32" customFormat="1">
      <c r="B22" s="488" t="s">
        <v>387</v>
      </c>
      <c r="C22" s="130" t="s">
        <v>388</v>
      </c>
      <c r="D22" s="130" t="s">
        <v>196</v>
      </c>
      <c r="E22" s="328">
        <v>7.7725999999999997</v>
      </c>
      <c r="F22" s="328">
        <v>2.21</v>
      </c>
      <c r="G22" s="328">
        <v>3.2067999999999999</v>
      </c>
      <c r="H22" s="328">
        <v>3.2067999999999999</v>
      </c>
      <c r="I22" s="105"/>
      <c r="J22" s="105"/>
      <c r="K22" s="105"/>
      <c r="L22" s="105"/>
      <c r="M22" s="105"/>
      <c r="N22" s="105"/>
      <c r="O22" s="105"/>
    </row>
    <row r="23" spans="2:30" s="32" customFormat="1">
      <c r="B23" s="488"/>
      <c r="C23" s="130" t="s">
        <v>389</v>
      </c>
      <c r="D23" s="130" t="s">
        <v>196</v>
      </c>
      <c r="E23" s="328">
        <v>79.267799999999994</v>
      </c>
      <c r="F23" s="340" t="s">
        <v>655</v>
      </c>
      <c r="G23" s="340" t="s">
        <v>655</v>
      </c>
      <c r="H23" s="340" t="s">
        <v>655</v>
      </c>
      <c r="I23" s="105"/>
      <c r="J23" s="105"/>
      <c r="K23" s="105"/>
      <c r="L23" s="105"/>
      <c r="M23" s="105"/>
    </row>
    <row r="24" spans="2:30" s="32" customFormat="1">
      <c r="B24" s="488"/>
      <c r="C24" s="130" t="s">
        <v>390</v>
      </c>
      <c r="D24" s="130" t="s">
        <v>196</v>
      </c>
      <c r="E24" s="328">
        <v>27</v>
      </c>
      <c r="F24" s="340" t="s">
        <v>655</v>
      </c>
      <c r="G24" s="340" t="s">
        <v>655</v>
      </c>
      <c r="H24" s="340" t="s">
        <v>655</v>
      </c>
      <c r="I24" s="105"/>
      <c r="J24" s="105"/>
      <c r="K24" s="105"/>
      <c r="L24" s="105"/>
      <c r="M24" s="105"/>
    </row>
    <row r="25" spans="2:30" s="32" customFormat="1">
      <c r="B25" s="488"/>
      <c r="C25" s="130" t="s">
        <v>391</v>
      </c>
      <c r="D25" s="130" t="s">
        <v>196</v>
      </c>
      <c r="E25" s="328">
        <v>39.212499999999999</v>
      </c>
      <c r="F25" s="328">
        <v>1.7383</v>
      </c>
      <c r="G25" s="340" t="s">
        <v>655</v>
      </c>
      <c r="H25" s="328">
        <v>28.666799999999999</v>
      </c>
      <c r="I25" s="105"/>
      <c r="J25" s="105"/>
      <c r="K25" s="105"/>
      <c r="L25" s="105"/>
      <c r="M25" s="105"/>
    </row>
    <row r="26" spans="2:30" s="32" customFormat="1">
      <c r="B26" s="488"/>
      <c r="C26" s="130" t="s">
        <v>392</v>
      </c>
      <c r="D26" s="130" t="s">
        <v>196</v>
      </c>
      <c r="E26" s="328">
        <v>241.77260000000001</v>
      </c>
      <c r="F26" s="340" t="s">
        <v>655</v>
      </c>
      <c r="G26" s="328">
        <v>3.2067999999999999</v>
      </c>
      <c r="H26" s="340" t="s">
        <v>655</v>
      </c>
      <c r="I26" s="105"/>
      <c r="J26" s="105"/>
      <c r="K26" s="105"/>
      <c r="L26" s="105"/>
      <c r="M26" s="105"/>
    </row>
    <row r="27" spans="2:30" s="32" customFormat="1">
      <c r="B27" s="488"/>
      <c r="C27" s="130" t="s">
        <v>393</v>
      </c>
      <c r="D27" s="130" t="s">
        <v>196</v>
      </c>
      <c r="E27" s="328">
        <v>131.77260000000001</v>
      </c>
      <c r="F27" s="340" t="s">
        <v>655</v>
      </c>
      <c r="G27" s="328">
        <v>3.2067999999999999</v>
      </c>
      <c r="H27" s="328">
        <v>3.2067999999999999</v>
      </c>
      <c r="I27" s="105"/>
      <c r="J27" s="105"/>
      <c r="K27" s="105"/>
      <c r="L27" s="105"/>
      <c r="M27" s="105"/>
    </row>
    <row r="28" spans="2:30" s="32" customFormat="1">
      <c r="B28" s="488"/>
      <c r="C28" s="130" t="s">
        <v>394</v>
      </c>
      <c r="D28" s="130" t="s">
        <v>196</v>
      </c>
      <c r="E28" s="328">
        <v>1861.7726</v>
      </c>
      <c r="F28" s="340" t="s">
        <v>655</v>
      </c>
      <c r="G28" s="340" t="s">
        <v>655</v>
      </c>
      <c r="H28" s="328">
        <v>1852.1024</v>
      </c>
      <c r="I28" s="105"/>
      <c r="J28" s="105"/>
      <c r="K28" s="105"/>
      <c r="L28" s="105"/>
      <c r="M28" s="105"/>
    </row>
    <row r="29" spans="2:30">
      <c r="B29" s="488"/>
      <c r="C29" s="130" t="s">
        <v>395</v>
      </c>
      <c r="D29" s="130" t="s">
        <v>196</v>
      </c>
      <c r="E29" s="328">
        <v>3894.2233999999999</v>
      </c>
      <c r="F29" s="340" t="s">
        <v>655</v>
      </c>
      <c r="G29" s="340" t="s">
        <v>655</v>
      </c>
      <c r="H29" s="328">
        <v>1634.5553</v>
      </c>
      <c r="I29" s="105"/>
      <c r="J29" s="105"/>
      <c r="K29" s="105"/>
      <c r="L29" s="105"/>
      <c r="M29" s="105"/>
      <c r="N29" s="32"/>
      <c r="O29" s="32"/>
      <c r="P29" s="32"/>
      <c r="Q29" s="32"/>
      <c r="R29" s="32"/>
      <c r="S29" s="32"/>
      <c r="T29" s="32"/>
      <c r="U29" s="32"/>
      <c r="V29" s="32"/>
      <c r="W29" s="32"/>
      <c r="X29" s="32"/>
      <c r="Y29" s="32"/>
      <c r="Z29" s="32"/>
      <c r="AA29" s="32"/>
      <c r="AB29" s="32"/>
      <c r="AC29" s="32"/>
      <c r="AD29" s="32"/>
    </row>
    <row r="30" spans="2:30">
      <c r="B30" s="488"/>
      <c r="C30" s="130" t="s">
        <v>396</v>
      </c>
      <c r="D30" s="130" t="s">
        <v>196</v>
      </c>
      <c r="E30" s="340" t="s">
        <v>655</v>
      </c>
      <c r="F30" s="340" t="s">
        <v>655</v>
      </c>
      <c r="G30" s="340" t="s">
        <v>655</v>
      </c>
      <c r="H30" s="328">
        <v>0.99680000000000002</v>
      </c>
      <c r="I30" s="105"/>
      <c r="J30" s="105"/>
      <c r="K30" s="105"/>
      <c r="L30" s="105"/>
      <c r="M30" s="105"/>
      <c r="N30" s="32"/>
      <c r="O30" s="32"/>
      <c r="P30" s="32"/>
      <c r="Q30" s="32"/>
      <c r="R30" s="32"/>
      <c r="S30" s="32"/>
      <c r="T30" s="32"/>
      <c r="U30" s="32"/>
      <c r="V30" s="32"/>
      <c r="W30" s="32"/>
      <c r="X30" s="32"/>
      <c r="Y30" s="32"/>
      <c r="Z30" s="32"/>
      <c r="AA30" s="32"/>
      <c r="AB30" s="32"/>
      <c r="AC30" s="32"/>
      <c r="AD30" s="32"/>
    </row>
    <row r="31" spans="2:30">
      <c r="B31" s="488"/>
      <c r="C31" s="130" t="s">
        <v>397</v>
      </c>
      <c r="D31" s="130" t="s">
        <v>196</v>
      </c>
      <c r="E31" s="328">
        <v>1401</v>
      </c>
      <c r="F31" s="340" t="s">
        <v>655</v>
      </c>
      <c r="G31" s="340" t="s">
        <v>655</v>
      </c>
      <c r="H31" s="328">
        <v>676</v>
      </c>
      <c r="I31" s="105"/>
      <c r="J31" s="105"/>
      <c r="K31" s="105"/>
      <c r="L31" s="105"/>
      <c r="M31" s="105"/>
      <c r="N31" s="32"/>
      <c r="O31" s="32"/>
      <c r="P31" s="32"/>
      <c r="Q31" s="32"/>
      <c r="R31" s="32"/>
      <c r="S31" s="32"/>
      <c r="T31" s="32"/>
      <c r="U31" s="32"/>
      <c r="V31" s="32"/>
      <c r="W31" s="32"/>
      <c r="X31" s="32"/>
      <c r="Y31" s="32"/>
      <c r="Z31" s="32"/>
      <c r="AA31" s="32"/>
      <c r="AB31" s="32"/>
      <c r="AC31" s="32"/>
      <c r="AD31" s="32"/>
    </row>
    <row r="32" spans="2:30">
      <c r="B32" s="488"/>
      <c r="C32" s="130" t="s">
        <v>398</v>
      </c>
      <c r="D32" s="130" t="s">
        <v>196</v>
      </c>
      <c r="E32" s="328">
        <v>120.05</v>
      </c>
      <c r="F32" s="340" t="s">
        <v>655</v>
      </c>
      <c r="G32" s="340" t="s">
        <v>655</v>
      </c>
      <c r="H32" s="328">
        <v>32.17</v>
      </c>
      <c r="I32" s="105"/>
      <c r="J32" s="105"/>
      <c r="K32" s="105"/>
      <c r="L32" s="105"/>
      <c r="M32" s="105"/>
      <c r="N32" s="32"/>
      <c r="O32" s="32"/>
      <c r="P32" s="32"/>
      <c r="Q32" s="32"/>
      <c r="R32" s="32"/>
      <c r="S32" s="32"/>
      <c r="T32" s="32"/>
      <c r="U32" s="32"/>
      <c r="V32" s="32"/>
      <c r="W32" s="32"/>
      <c r="X32" s="32"/>
      <c r="Y32" s="32"/>
      <c r="Z32" s="32"/>
      <c r="AA32" s="32"/>
      <c r="AB32" s="32"/>
      <c r="AC32" s="32"/>
      <c r="AD32" s="32"/>
    </row>
    <row r="33" spans="2:30">
      <c r="B33" s="488"/>
      <c r="C33" s="130" t="s">
        <v>399</v>
      </c>
      <c r="D33" s="130" t="s">
        <v>196</v>
      </c>
      <c r="E33" s="328">
        <v>3335.5718999999999</v>
      </c>
      <c r="F33" s="328">
        <v>731.21789999999999</v>
      </c>
      <c r="G33" s="328">
        <v>308.40019999999998</v>
      </c>
      <c r="H33" s="340" t="s">
        <v>655</v>
      </c>
      <c r="I33" s="105"/>
      <c r="J33" s="105"/>
      <c r="K33" s="105"/>
      <c r="L33" s="105"/>
      <c r="M33" s="105"/>
      <c r="N33" s="32"/>
      <c r="O33" s="32"/>
      <c r="P33" s="32"/>
      <c r="Q33" s="32"/>
      <c r="R33" s="32"/>
      <c r="S33" s="32"/>
      <c r="T33" s="32"/>
      <c r="U33" s="32"/>
      <c r="V33" s="32"/>
      <c r="W33" s="32"/>
      <c r="X33" s="32"/>
      <c r="Y33" s="32"/>
      <c r="Z33" s="32"/>
      <c r="AA33" s="32"/>
      <c r="AB33" s="32"/>
      <c r="AC33" s="32"/>
      <c r="AD33" s="32"/>
    </row>
    <row r="34" spans="2:30">
      <c r="B34" s="488"/>
      <c r="C34" s="130" t="s">
        <v>400</v>
      </c>
      <c r="D34" s="130" t="s">
        <v>196</v>
      </c>
      <c r="E34" s="328">
        <v>312.61180000000002</v>
      </c>
      <c r="F34" s="328">
        <v>38.542900000000003</v>
      </c>
      <c r="G34" s="328">
        <v>259.13150000000002</v>
      </c>
      <c r="H34" s="328">
        <v>112.9697</v>
      </c>
      <c r="I34" s="105"/>
      <c r="J34" s="105"/>
      <c r="K34" s="105"/>
      <c r="L34" s="105"/>
      <c r="M34" s="105"/>
      <c r="N34" s="32"/>
      <c r="O34" s="32"/>
      <c r="P34" s="32"/>
      <c r="Q34" s="32"/>
      <c r="R34" s="32"/>
      <c r="S34" s="32"/>
      <c r="T34" s="32"/>
      <c r="U34" s="32"/>
      <c r="V34" s="32"/>
      <c r="W34" s="32"/>
      <c r="X34" s="32"/>
      <c r="Y34" s="32"/>
      <c r="Z34" s="32"/>
      <c r="AA34" s="32"/>
      <c r="AB34" s="32"/>
      <c r="AC34" s="32"/>
      <c r="AD34" s="32"/>
    </row>
    <row r="35" spans="2:30">
      <c r="B35" s="105"/>
      <c r="C35" s="105"/>
      <c r="D35" s="105"/>
      <c r="E35" s="341"/>
      <c r="F35" s="341"/>
      <c r="G35" s="341"/>
      <c r="H35" s="341"/>
      <c r="I35" s="105"/>
      <c r="J35" s="105"/>
      <c r="K35" s="105"/>
      <c r="L35" s="105"/>
      <c r="M35" s="105"/>
      <c r="N35" s="32"/>
      <c r="O35" s="32"/>
      <c r="P35" s="32"/>
      <c r="Q35" s="32"/>
      <c r="R35" s="32"/>
      <c r="S35" s="32"/>
      <c r="T35" s="32"/>
      <c r="U35" s="32"/>
      <c r="V35" s="32"/>
      <c r="W35" s="32"/>
      <c r="X35" s="32"/>
      <c r="Y35" s="32"/>
      <c r="Z35" s="32"/>
      <c r="AA35" s="32"/>
      <c r="AB35" s="32"/>
      <c r="AC35" s="32"/>
      <c r="AD35" s="32"/>
    </row>
    <row r="36" spans="2:30">
      <c r="B36" s="105"/>
      <c r="C36" s="105"/>
      <c r="D36" s="105"/>
      <c r="E36" s="341"/>
      <c r="F36" s="341"/>
      <c r="G36" s="341"/>
      <c r="H36" s="341"/>
      <c r="I36" s="105"/>
      <c r="J36" s="105"/>
      <c r="K36" s="105"/>
      <c r="L36" s="105"/>
      <c r="M36" s="105"/>
      <c r="N36" s="32"/>
      <c r="O36" s="32"/>
      <c r="P36" s="32"/>
      <c r="Q36" s="32"/>
      <c r="R36" s="32"/>
      <c r="S36" s="32"/>
      <c r="T36" s="32"/>
      <c r="U36" s="32"/>
      <c r="V36" s="32"/>
      <c r="W36" s="32"/>
      <c r="X36" s="32"/>
      <c r="Y36" s="32"/>
      <c r="Z36" s="32"/>
      <c r="AA36" s="32"/>
      <c r="AB36" s="32"/>
      <c r="AC36" s="32"/>
      <c r="AD36" s="32"/>
    </row>
    <row r="37" spans="2:30">
      <c r="B37" s="105"/>
      <c r="C37" s="105"/>
      <c r="D37" s="105"/>
      <c r="E37" s="246" t="s">
        <v>385</v>
      </c>
      <c r="F37" s="246" t="s">
        <v>588</v>
      </c>
      <c r="G37" s="246" t="s">
        <v>589</v>
      </c>
      <c r="H37" s="246" t="s">
        <v>590</v>
      </c>
      <c r="I37" s="105"/>
      <c r="J37" s="105"/>
      <c r="K37" s="105"/>
      <c r="L37" s="105"/>
      <c r="M37" s="105"/>
      <c r="N37" s="32"/>
      <c r="O37" s="32"/>
      <c r="P37" s="32"/>
      <c r="Q37" s="32"/>
      <c r="R37" s="32"/>
      <c r="S37" s="32"/>
      <c r="T37" s="32"/>
      <c r="U37" s="32"/>
      <c r="V37" s="32"/>
      <c r="W37" s="32"/>
      <c r="X37" s="32"/>
      <c r="Y37" s="32"/>
      <c r="Z37" s="32"/>
      <c r="AA37" s="32"/>
      <c r="AB37" s="32"/>
      <c r="AC37" s="32"/>
      <c r="AD37" s="32"/>
    </row>
    <row r="38" spans="2:30" ht="17">
      <c r="B38" s="129" t="s">
        <v>188</v>
      </c>
      <c r="C38" s="129" t="s">
        <v>386</v>
      </c>
      <c r="D38" s="129" t="s">
        <v>190</v>
      </c>
      <c r="E38" s="339" t="s">
        <v>191</v>
      </c>
      <c r="F38" s="339" t="s">
        <v>191</v>
      </c>
      <c r="G38" s="339" t="s">
        <v>191</v>
      </c>
      <c r="H38" s="339" t="s">
        <v>191</v>
      </c>
      <c r="I38" s="105"/>
      <c r="J38" s="105"/>
      <c r="K38" s="105"/>
      <c r="L38" s="105"/>
      <c r="M38" s="105"/>
      <c r="N38" s="32"/>
      <c r="O38" s="32"/>
      <c r="P38" s="32"/>
      <c r="Q38" s="32"/>
      <c r="R38" s="32"/>
      <c r="S38" s="32"/>
      <c r="T38" s="32"/>
      <c r="U38" s="32"/>
      <c r="V38" s="32"/>
      <c r="W38" s="32"/>
      <c r="X38" s="32"/>
      <c r="Y38" s="32"/>
      <c r="Z38" s="32"/>
      <c r="AA38" s="32"/>
      <c r="AB38" s="32"/>
      <c r="AC38" s="32"/>
      <c r="AD38" s="32"/>
    </row>
    <row r="39" spans="2:30">
      <c r="B39" s="488" t="s">
        <v>171</v>
      </c>
      <c r="C39" s="130" t="s">
        <v>401</v>
      </c>
      <c r="D39" s="130" t="s">
        <v>196</v>
      </c>
      <c r="E39" s="340" t="s">
        <v>655</v>
      </c>
      <c r="F39" s="340" t="s">
        <v>655</v>
      </c>
      <c r="G39" s="340" t="s">
        <v>655</v>
      </c>
      <c r="H39" s="340" t="s">
        <v>655</v>
      </c>
      <c r="I39" s="105"/>
      <c r="J39" s="105"/>
      <c r="K39" s="105"/>
      <c r="L39" s="105"/>
      <c r="M39" s="105"/>
      <c r="N39" s="32"/>
      <c r="O39" s="32"/>
      <c r="P39" s="32"/>
      <c r="Q39" s="32"/>
      <c r="R39" s="32"/>
      <c r="S39" s="32"/>
      <c r="T39" s="32"/>
      <c r="U39" s="32"/>
      <c r="V39" s="32"/>
      <c r="W39" s="32"/>
      <c r="X39" s="32"/>
      <c r="Y39" s="32"/>
      <c r="Z39" s="32"/>
      <c r="AA39" s="32"/>
      <c r="AB39" s="32"/>
      <c r="AC39" s="32"/>
      <c r="AD39" s="32"/>
    </row>
    <row r="40" spans="2:30">
      <c r="B40" s="488"/>
      <c r="C40" s="130" t="s">
        <v>402</v>
      </c>
      <c r="D40" s="130" t="s">
        <v>196</v>
      </c>
      <c r="E40" s="328">
        <v>843</v>
      </c>
      <c r="F40" s="340" t="s">
        <v>655</v>
      </c>
      <c r="G40" s="328">
        <v>16</v>
      </c>
      <c r="H40" s="328">
        <v>529</v>
      </c>
      <c r="I40" s="105"/>
      <c r="J40" s="105"/>
      <c r="K40" s="105"/>
      <c r="L40" s="105"/>
      <c r="M40" s="105"/>
      <c r="N40" s="32"/>
      <c r="O40" s="32"/>
      <c r="P40" s="32"/>
      <c r="Q40" s="32"/>
      <c r="R40" s="32"/>
      <c r="S40" s="32"/>
      <c r="T40" s="32"/>
      <c r="U40" s="32"/>
      <c r="V40" s="32"/>
      <c r="W40" s="32"/>
      <c r="X40" s="32"/>
      <c r="Y40" s="32"/>
      <c r="Z40" s="32"/>
      <c r="AA40" s="32"/>
      <c r="AB40" s="32"/>
      <c r="AC40" s="32"/>
      <c r="AD40" s="32"/>
    </row>
    <row r="41" spans="2:30">
      <c r="B41" s="488"/>
      <c r="C41" s="130" t="s">
        <v>403</v>
      </c>
      <c r="D41" s="130" t="s">
        <v>196</v>
      </c>
      <c r="E41" s="328">
        <v>22310</v>
      </c>
      <c r="F41" s="328">
        <v>152.25</v>
      </c>
      <c r="G41" s="328">
        <v>152.25</v>
      </c>
      <c r="H41" s="340" t="s">
        <v>655</v>
      </c>
      <c r="I41" s="105"/>
      <c r="J41" s="105"/>
      <c r="K41" s="105"/>
      <c r="L41" s="105"/>
      <c r="M41" s="105"/>
      <c r="N41" s="32"/>
      <c r="O41" s="32"/>
      <c r="P41" s="32"/>
      <c r="Q41" s="32"/>
      <c r="R41" s="32"/>
      <c r="S41" s="32"/>
      <c r="T41" s="32"/>
      <c r="U41" s="32"/>
      <c r="V41" s="32"/>
      <c r="W41" s="32"/>
      <c r="X41" s="32"/>
      <c r="Y41" s="32"/>
      <c r="Z41" s="32"/>
      <c r="AA41" s="32"/>
      <c r="AB41" s="32"/>
      <c r="AC41" s="32"/>
      <c r="AD41" s="32"/>
    </row>
    <row r="42" spans="2:30">
      <c r="B42" s="488"/>
      <c r="C42" s="130" t="s">
        <v>404</v>
      </c>
      <c r="D42" s="130" t="s">
        <v>196</v>
      </c>
      <c r="E42" s="328">
        <v>3701.4036000000001</v>
      </c>
      <c r="F42" s="340" t="s">
        <v>655</v>
      </c>
      <c r="G42" s="340" t="s">
        <v>655</v>
      </c>
      <c r="H42" s="340" t="s">
        <v>655</v>
      </c>
      <c r="I42" s="105"/>
      <c r="J42" s="105"/>
      <c r="K42" s="105"/>
      <c r="L42" s="105"/>
      <c r="M42" s="105"/>
      <c r="N42" s="32"/>
      <c r="O42" s="32" t="s">
        <v>658</v>
      </c>
      <c r="P42" s="32"/>
      <c r="Q42" s="32"/>
      <c r="R42" s="32"/>
      <c r="S42" s="32"/>
      <c r="T42" s="32"/>
      <c r="U42" s="32"/>
      <c r="V42" s="32"/>
      <c r="W42" s="32"/>
      <c r="X42" s="32"/>
      <c r="Y42" s="32"/>
      <c r="Z42" s="32"/>
      <c r="AA42" s="32"/>
      <c r="AB42" s="32"/>
      <c r="AC42" s="32"/>
      <c r="AD42" s="32"/>
    </row>
    <row r="43" spans="2:30">
      <c r="B43" s="105"/>
      <c r="C43" s="105"/>
      <c r="D43" s="105"/>
      <c r="E43" s="341"/>
      <c r="F43" s="341"/>
      <c r="G43" s="341"/>
      <c r="H43" s="341"/>
      <c r="I43" s="105"/>
      <c r="J43" s="105"/>
      <c r="K43" s="105"/>
      <c r="L43" s="105"/>
      <c r="M43" s="105"/>
      <c r="N43" s="32"/>
      <c r="O43" s="32"/>
      <c r="P43" s="32"/>
      <c r="Q43" s="32"/>
      <c r="R43" s="32"/>
      <c r="S43" s="32"/>
      <c r="T43" s="32"/>
      <c r="U43" s="32"/>
      <c r="V43" s="32"/>
      <c r="W43" s="32"/>
      <c r="X43" s="32"/>
      <c r="Y43" s="32"/>
      <c r="Z43" s="32"/>
      <c r="AA43" s="32"/>
      <c r="AB43" s="32"/>
      <c r="AC43" s="32"/>
      <c r="AD43" s="32"/>
    </row>
    <row r="44" spans="2:30">
      <c r="B44" s="105"/>
      <c r="C44" s="105"/>
      <c r="D44" s="105"/>
      <c r="E44" s="341"/>
      <c r="F44" s="341"/>
      <c r="G44" s="341"/>
      <c r="H44" s="341"/>
      <c r="I44" s="105"/>
      <c r="J44" s="105"/>
      <c r="K44" s="105"/>
      <c r="L44" s="105"/>
      <c r="M44" s="105"/>
      <c r="N44" s="32"/>
      <c r="O44" s="32"/>
      <c r="P44" s="32"/>
      <c r="Q44" s="32"/>
      <c r="R44" s="32"/>
      <c r="S44" s="32"/>
      <c r="T44" s="32"/>
      <c r="U44" s="32"/>
      <c r="V44" s="32"/>
      <c r="W44" s="32"/>
      <c r="X44" s="32"/>
      <c r="Y44" s="32"/>
      <c r="Z44" s="32"/>
      <c r="AA44" s="32"/>
      <c r="AB44" s="32"/>
      <c r="AC44" s="32"/>
      <c r="AD44" s="32"/>
    </row>
    <row r="45" spans="2:30">
      <c r="B45" s="105"/>
      <c r="C45" s="105"/>
      <c r="D45" s="105"/>
      <c r="E45" s="246" t="s">
        <v>385</v>
      </c>
      <c r="F45" s="246" t="s">
        <v>588</v>
      </c>
      <c r="G45" s="246" t="s">
        <v>589</v>
      </c>
      <c r="H45" s="246" t="s">
        <v>590</v>
      </c>
      <c r="I45" s="105"/>
      <c r="J45" s="105"/>
      <c r="K45" s="105"/>
      <c r="L45" s="105"/>
      <c r="M45" s="105"/>
      <c r="N45" s="32"/>
      <c r="O45" s="32"/>
      <c r="P45" s="32"/>
      <c r="Q45" s="32"/>
      <c r="R45" s="32"/>
      <c r="S45" s="32"/>
      <c r="T45" s="32"/>
      <c r="U45" s="32"/>
      <c r="V45" s="32"/>
      <c r="W45" s="32"/>
      <c r="X45" s="32"/>
      <c r="Y45" s="32"/>
      <c r="Z45" s="32"/>
      <c r="AA45" s="32"/>
      <c r="AB45" s="32"/>
      <c r="AC45" s="32"/>
      <c r="AD45" s="32"/>
    </row>
    <row r="46" spans="2:30" ht="17">
      <c r="B46" s="129" t="s">
        <v>188</v>
      </c>
      <c r="C46" s="129" t="s">
        <v>386</v>
      </c>
      <c r="D46" s="129" t="s">
        <v>190</v>
      </c>
      <c r="E46" s="339" t="s">
        <v>191</v>
      </c>
      <c r="F46" s="339" t="s">
        <v>191</v>
      </c>
      <c r="G46" s="339" t="s">
        <v>191</v>
      </c>
      <c r="H46" s="339" t="s">
        <v>191</v>
      </c>
      <c r="I46" s="105"/>
      <c r="J46" s="105"/>
      <c r="K46" s="105"/>
      <c r="L46" s="105"/>
      <c r="M46" s="105"/>
      <c r="N46" s="32"/>
      <c r="O46" s="32"/>
      <c r="P46" s="32"/>
      <c r="Q46" s="32"/>
      <c r="R46" s="32"/>
      <c r="S46" s="32"/>
      <c r="T46" s="32"/>
      <c r="U46" s="32"/>
      <c r="V46" s="32"/>
      <c r="W46" s="32"/>
      <c r="X46" s="32"/>
      <c r="Y46" s="32"/>
      <c r="Z46" s="32"/>
      <c r="AA46" s="32"/>
      <c r="AB46" s="32"/>
      <c r="AC46" s="32"/>
      <c r="AD46" s="32"/>
    </row>
    <row r="47" spans="2:30">
      <c r="B47" s="488" t="s">
        <v>405</v>
      </c>
      <c r="C47" s="130" t="s">
        <v>406</v>
      </c>
      <c r="D47" s="130" t="s">
        <v>196</v>
      </c>
      <c r="E47" s="328">
        <v>113.30889999999999</v>
      </c>
      <c r="F47" s="340" t="s">
        <v>655</v>
      </c>
      <c r="G47" s="340" t="s">
        <v>655</v>
      </c>
      <c r="H47" s="340" t="s">
        <v>655</v>
      </c>
      <c r="I47" s="105"/>
      <c r="J47" s="105"/>
      <c r="K47" s="105"/>
      <c r="L47" s="105"/>
      <c r="M47" s="105"/>
      <c r="N47" s="32"/>
      <c r="O47" s="32"/>
      <c r="P47" s="32"/>
      <c r="Q47" s="32"/>
      <c r="R47" s="32"/>
      <c r="S47" s="32"/>
      <c r="T47" s="32"/>
      <c r="U47" s="32"/>
      <c r="V47" s="32"/>
      <c r="W47" s="32"/>
      <c r="X47" s="32"/>
      <c r="Y47" s="32"/>
      <c r="Z47" s="32"/>
      <c r="AA47" s="32"/>
      <c r="AB47" s="32"/>
      <c r="AC47" s="32"/>
      <c r="AD47" s="32"/>
    </row>
    <row r="48" spans="2:30">
      <c r="B48" s="488"/>
      <c r="C48" s="130" t="s">
        <v>407</v>
      </c>
      <c r="D48" s="130" t="s">
        <v>196</v>
      </c>
      <c r="E48" s="328">
        <v>116.1255</v>
      </c>
      <c r="F48" s="340" t="s">
        <v>655</v>
      </c>
      <c r="G48" s="340" t="s">
        <v>655</v>
      </c>
      <c r="H48" s="340" t="s">
        <v>655</v>
      </c>
      <c r="I48" s="105"/>
      <c r="J48" s="105"/>
      <c r="K48" s="105"/>
      <c r="L48" s="105"/>
      <c r="M48" s="105"/>
      <c r="N48" s="32"/>
      <c r="O48" s="32"/>
      <c r="P48" s="32"/>
      <c r="Q48" s="32"/>
      <c r="R48" s="32"/>
      <c r="S48" s="32"/>
      <c r="T48" s="32"/>
      <c r="U48" s="32"/>
      <c r="V48" s="32"/>
      <c r="W48" s="32"/>
      <c r="X48" s="32"/>
      <c r="Y48" s="32"/>
      <c r="Z48" s="32"/>
      <c r="AA48" s="32"/>
      <c r="AB48" s="32"/>
      <c r="AC48" s="32"/>
      <c r="AD48" s="32"/>
    </row>
    <row r="49" spans="2:30">
      <c r="B49" s="105"/>
      <c r="C49" s="105"/>
      <c r="D49" s="105"/>
      <c r="E49" s="341"/>
      <c r="F49" s="341"/>
      <c r="G49" s="341"/>
      <c r="H49" s="341"/>
      <c r="I49" s="105"/>
      <c r="J49" s="105"/>
      <c r="K49" s="105"/>
      <c r="L49" s="105"/>
      <c r="M49" s="105"/>
      <c r="N49" s="32"/>
      <c r="O49" s="32"/>
      <c r="P49" s="32"/>
      <c r="Q49" s="32"/>
      <c r="R49" s="32"/>
      <c r="S49" s="32"/>
      <c r="T49" s="32"/>
      <c r="U49" s="32"/>
      <c r="V49" s="32"/>
      <c r="W49" s="32"/>
      <c r="X49" s="32"/>
      <c r="Y49" s="32"/>
      <c r="Z49" s="32"/>
      <c r="AA49" s="32"/>
      <c r="AB49" s="32"/>
      <c r="AC49" s="32"/>
      <c r="AD49" s="32"/>
    </row>
    <row r="50" spans="2:30">
      <c r="B50" s="105"/>
      <c r="C50" s="105"/>
      <c r="D50" s="105"/>
      <c r="E50" s="341"/>
      <c r="F50" s="341"/>
      <c r="G50" s="341"/>
      <c r="H50" s="341"/>
      <c r="I50" s="105"/>
      <c r="J50" s="105"/>
      <c r="K50" s="105"/>
      <c r="L50" s="105"/>
      <c r="M50" s="105"/>
      <c r="N50" s="32"/>
      <c r="O50" s="32"/>
      <c r="P50" s="32"/>
      <c r="Q50" s="32"/>
      <c r="R50" s="32"/>
      <c r="S50" s="32"/>
      <c r="T50" s="32"/>
      <c r="U50" s="32"/>
      <c r="V50" s="32"/>
      <c r="W50" s="32"/>
      <c r="X50" s="32"/>
      <c r="Y50" s="32"/>
      <c r="Z50" s="32"/>
      <c r="AA50" s="32"/>
      <c r="AB50" s="32"/>
      <c r="AC50" s="32"/>
      <c r="AD50" s="32"/>
    </row>
    <row r="51" spans="2:30">
      <c r="B51" s="105"/>
      <c r="C51" s="105"/>
      <c r="D51" s="105"/>
      <c r="E51" s="246" t="s">
        <v>385</v>
      </c>
      <c r="F51" s="246" t="s">
        <v>588</v>
      </c>
      <c r="G51" s="246" t="s">
        <v>589</v>
      </c>
      <c r="H51" s="246" t="s">
        <v>590</v>
      </c>
      <c r="I51" s="105"/>
      <c r="J51" s="105"/>
      <c r="K51" s="105"/>
      <c r="L51" s="105"/>
      <c r="M51" s="105"/>
      <c r="N51" s="32"/>
      <c r="O51" s="32"/>
      <c r="P51" s="32"/>
      <c r="Q51" s="32"/>
      <c r="R51" s="32"/>
      <c r="S51" s="32"/>
      <c r="T51" s="32"/>
      <c r="U51" s="32"/>
      <c r="V51" s="32"/>
      <c r="W51" s="32"/>
      <c r="X51" s="32"/>
      <c r="Y51" s="32"/>
      <c r="Z51" s="32"/>
      <c r="AA51" s="32"/>
      <c r="AB51" s="32"/>
      <c r="AC51" s="32"/>
      <c r="AD51" s="32"/>
    </row>
    <row r="52" spans="2:30" ht="17">
      <c r="B52" s="129" t="s">
        <v>188</v>
      </c>
      <c r="C52" s="129" t="s">
        <v>386</v>
      </c>
      <c r="D52" s="129" t="s">
        <v>190</v>
      </c>
      <c r="E52" s="339" t="s">
        <v>191</v>
      </c>
      <c r="F52" s="339" t="s">
        <v>191</v>
      </c>
      <c r="G52" s="339" t="s">
        <v>191</v>
      </c>
      <c r="H52" s="339" t="s">
        <v>191</v>
      </c>
      <c r="I52" s="105"/>
      <c r="J52" s="105"/>
      <c r="K52" s="105"/>
      <c r="L52" s="105"/>
      <c r="M52" s="105"/>
      <c r="N52" s="32"/>
      <c r="O52" s="32"/>
      <c r="P52" s="32"/>
      <c r="Q52" s="32"/>
      <c r="R52" s="32"/>
      <c r="S52" s="32"/>
      <c r="T52" s="32"/>
      <c r="U52" s="32"/>
      <c r="V52" s="32"/>
      <c r="W52" s="32"/>
      <c r="X52" s="32"/>
      <c r="Y52" s="32"/>
      <c r="Z52" s="32"/>
      <c r="AA52" s="32"/>
      <c r="AB52" s="32"/>
      <c r="AC52" s="32"/>
      <c r="AD52" s="32"/>
    </row>
    <row r="53" spans="2:30">
      <c r="B53" s="488" t="s">
        <v>408</v>
      </c>
      <c r="C53" s="130" t="s">
        <v>409</v>
      </c>
      <c r="D53" s="130" t="s">
        <v>196</v>
      </c>
      <c r="E53" s="328">
        <v>3814.3674999999998</v>
      </c>
      <c r="F53" s="340" t="s">
        <v>655</v>
      </c>
      <c r="G53" s="340" t="s">
        <v>655</v>
      </c>
      <c r="H53" s="340" t="s">
        <v>655</v>
      </c>
      <c r="I53" s="105"/>
      <c r="J53" s="105"/>
      <c r="K53" s="105"/>
      <c r="L53" s="105"/>
      <c r="M53" s="105"/>
      <c r="N53" s="32"/>
      <c r="O53" s="32"/>
      <c r="P53" s="32"/>
      <c r="Q53" s="32"/>
      <c r="R53" s="32"/>
      <c r="S53" s="32"/>
      <c r="T53" s="32"/>
      <c r="U53" s="32"/>
      <c r="V53" s="32"/>
      <c r="W53" s="32"/>
      <c r="X53" s="32"/>
      <c r="Y53" s="32"/>
      <c r="Z53" s="32"/>
      <c r="AA53" s="32"/>
      <c r="AB53" s="32"/>
      <c r="AC53" s="32"/>
      <c r="AD53" s="32"/>
    </row>
    <row r="54" spans="2:30">
      <c r="B54" s="488"/>
      <c r="C54" s="130" t="s">
        <v>410</v>
      </c>
      <c r="D54" s="130" t="s">
        <v>196</v>
      </c>
      <c r="E54" s="328">
        <v>537.24189999999999</v>
      </c>
      <c r="F54" s="340" t="s">
        <v>655</v>
      </c>
      <c r="G54" s="340" t="s">
        <v>655</v>
      </c>
      <c r="H54" s="340" t="s">
        <v>655</v>
      </c>
      <c r="I54" s="105"/>
      <c r="J54" s="105"/>
      <c r="K54" s="105"/>
      <c r="L54" s="105"/>
      <c r="M54" s="105"/>
      <c r="N54" s="32"/>
      <c r="O54" s="32"/>
      <c r="P54" s="32"/>
      <c r="Q54" s="32"/>
      <c r="R54" s="32"/>
      <c r="S54" s="32"/>
      <c r="T54" s="32"/>
      <c r="U54" s="32"/>
      <c r="V54" s="32"/>
      <c r="W54" s="32"/>
      <c r="X54" s="32"/>
      <c r="Y54" s="32"/>
      <c r="Z54" s="32"/>
      <c r="AA54" s="32"/>
      <c r="AB54" s="32"/>
      <c r="AC54" s="32"/>
      <c r="AD54" s="32"/>
    </row>
    <row r="55" spans="2:30">
      <c r="B55" s="488"/>
      <c r="C55" s="130" t="s">
        <v>411</v>
      </c>
      <c r="D55" s="130" t="s">
        <v>196</v>
      </c>
      <c r="E55" s="328">
        <v>1148.421</v>
      </c>
      <c r="F55" s="340" t="s">
        <v>655</v>
      </c>
      <c r="G55" s="340" t="s">
        <v>655</v>
      </c>
      <c r="H55" s="340" t="s">
        <v>655</v>
      </c>
      <c r="I55" s="105"/>
      <c r="J55" s="105"/>
      <c r="K55" s="105"/>
      <c r="L55" s="105"/>
      <c r="M55" s="105"/>
      <c r="N55" s="32"/>
      <c r="O55" s="32"/>
      <c r="P55" s="32"/>
      <c r="Q55" s="32"/>
      <c r="R55" s="32"/>
      <c r="S55" s="32"/>
      <c r="T55" s="32"/>
      <c r="U55" s="32"/>
      <c r="V55" s="32"/>
      <c r="W55" s="32"/>
      <c r="X55" s="32"/>
      <c r="Y55" s="32"/>
      <c r="Z55" s="32"/>
      <c r="AA55" s="32"/>
      <c r="AB55" s="32"/>
      <c r="AC55" s="32"/>
      <c r="AD55" s="32"/>
    </row>
    <row r="56" spans="2:30">
      <c r="B56" s="488"/>
      <c r="C56" s="130" t="s">
        <v>412</v>
      </c>
      <c r="D56" s="130" t="s">
        <v>196</v>
      </c>
      <c r="E56" s="328">
        <v>1759.6002000000001</v>
      </c>
      <c r="F56" s="340" t="s">
        <v>655</v>
      </c>
      <c r="G56" s="340" t="s">
        <v>655</v>
      </c>
      <c r="H56" s="340" t="s">
        <v>655</v>
      </c>
      <c r="I56" s="105"/>
      <c r="J56" s="105"/>
      <c r="K56" s="105"/>
      <c r="L56" s="105"/>
      <c r="M56" s="105"/>
      <c r="N56" s="32"/>
      <c r="O56" s="32"/>
      <c r="P56" s="32"/>
      <c r="Q56" s="32"/>
      <c r="R56" s="32"/>
      <c r="S56" s="32"/>
      <c r="T56" s="32"/>
      <c r="U56" s="32"/>
      <c r="V56" s="32"/>
      <c r="W56" s="32"/>
      <c r="X56" s="32"/>
      <c r="Y56" s="32"/>
      <c r="Z56" s="32"/>
      <c r="AA56" s="32"/>
      <c r="AB56" s="32"/>
      <c r="AC56" s="32"/>
      <c r="AD56" s="32"/>
    </row>
    <row r="57" spans="2:30">
      <c r="B57" s="488"/>
      <c r="C57" s="130" t="s">
        <v>413</v>
      </c>
      <c r="D57" s="130" t="s">
        <v>196</v>
      </c>
      <c r="E57" s="328">
        <v>12119.206200000001</v>
      </c>
      <c r="F57" s="340" t="s">
        <v>655</v>
      </c>
      <c r="G57" s="340" t="s">
        <v>655</v>
      </c>
      <c r="H57" s="340" t="s">
        <v>655</v>
      </c>
      <c r="I57" s="105"/>
      <c r="J57" s="105"/>
      <c r="K57" s="105"/>
      <c r="L57" s="105"/>
      <c r="M57" s="105"/>
      <c r="N57" s="32"/>
      <c r="O57" s="32"/>
      <c r="P57" s="32"/>
      <c r="Q57" s="32"/>
      <c r="R57" s="32"/>
      <c r="S57" s="32"/>
      <c r="T57" s="32"/>
      <c r="U57" s="32"/>
      <c r="V57" s="32"/>
      <c r="W57" s="32"/>
      <c r="X57" s="32"/>
      <c r="Y57" s="32"/>
      <c r="Z57" s="32"/>
      <c r="AA57" s="32"/>
      <c r="AB57" s="32"/>
      <c r="AC57" s="32"/>
      <c r="AD57" s="32"/>
    </row>
    <row r="58" spans="2:30">
      <c r="B58" s="105"/>
      <c r="C58" s="105"/>
      <c r="D58" s="105"/>
      <c r="E58" s="341"/>
      <c r="F58" s="341"/>
      <c r="G58" s="341"/>
      <c r="H58" s="341"/>
      <c r="I58" s="105"/>
      <c r="J58" s="105"/>
      <c r="K58" s="105"/>
      <c r="L58" s="105"/>
      <c r="M58" s="105"/>
      <c r="N58" s="32"/>
      <c r="O58" s="32"/>
      <c r="P58" s="32"/>
      <c r="Q58" s="32"/>
      <c r="R58" s="32"/>
      <c r="S58" s="32"/>
      <c r="T58" s="32"/>
      <c r="U58" s="32"/>
      <c r="V58" s="32"/>
      <c r="W58" s="32"/>
      <c r="X58" s="32"/>
      <c r="Y58" s="32"/>
      <c r="Z58" s="32"/>
      <c r="AA58" s="32"/>
      <c r="AB58" s="32"/>
      <c r="AC58" s="32"/>
      <c r="AD58" s="32"/>
    </row>
    <row r="59" spans="2:30">
      <c r="B59" s="105"/>
      <c r="C59" s="105"/>
      <c r="D59" s="105"/>
      <c r="E59" s="341"/>
      <c r="F59" s="341"/>
      <c r="G59" s="341"/>
      <c r="H59" s="341"/>
      <c r="I59" s="105"/>
      <c r="J59" s="105"/>
      <c r="K59" s="105"/>
      <c r="L59" s="105"/>
      <c r="M59" s="105"/>
      <c r="N59" s="32"/>
      <c r="O59" s="32"/>
      <c r="P59" s="32"/>
      <c r="Q59" s="32"/>
      <c r="R59" s="32"/>
      <c r="S59" s="32"/>
      <c r="T59" s="32"/>
      <c r="U59" s="32"/>
      <c r="V59" s="32"/>
      <c r="W59" s="32"/>
      <c r="X59" s="32"/>
      <c r="Y59" s="32"/>
      <c r="Z59" s="32"/>
      <c r="AA59" s="32"/>
      <c r="AB59" s="32"/>
      <c r="AC59" s="32"/>
      <c r="AD59" s="32"/>
    </row>
    <row r="60" spans="2:30">
      <c r="B60" s="105"/>
      <c r="C60" s="105"/>
      <c r="D60" s="105"/>
      <c r="E60" s="246" t="s">
        <v>385</v>
      </c>
      <c r="F60" s="246" t="s">
        <v>588</v>
      </c>
      <c r="G60" s="246" t="s">
        <v>589</v>
      </c>
      <c r="H60" s="246" t="s">
        <v>590</v>
      </c>
      <c r="I60" s="105"/>
      <c r="J60" s="105"/>
      <c r="K60" s="105"/>
      <c r="L60" s="105"/>
      <c r="M60" s="105"/>
      <c r="N60" s="32"/>
      <c r="O60" s="32"/>
      <c r="P60" s="32"/>
      <c r="Q60" s="32"/>
      <c r="R60" s="32"/>
      <c r="S60" s="32"/>
      <c r="T60" s="32"/>
      <c r="U60" s="32"/>
      <c r="V60" s="32"/>
      <c r="W60" s="32"/>
      <c r="X60" s="32"/>
      <c r="Y60" s="32"/>
      <c r="Z60" s="32"/>
      <c r="AA60" s="32"/>
      <c r="AB60" s="32"/>
      <c r="AC60" s="32"/>
      <c r="AD60" s="32"/>
    </row>
    <row r="61" spans="2:30" ht="17">
      <c r="B61" s="129" t="s">
        <v>188</v>
      </c>
      <c r="C61" s="129" t="s">
        <v>386</v>
      </c>
      <c r="D61" s="129" t="s">
        <v>190</v>
      </c>
      <c r="E61" s="339" t="s">
        <v>191</v>
      </c>
      <c r="F61" s="339" t="s">
        <v>191</v>
      </c>
      <c r="G61" s="339" t="s">
        <v>191</v>
      </c>
      <c r="H61" s="339" t="s">
        <v>191</v>
      </c>
      <c r="I61" s="105"/>
      <c r="J61" s="105"/>
      <c r="K61" s="105"/>
      <c r="L61" s="105"/>
      <c r="M61" s="105"/>
      <c r="N61" s="32"/>
      <c r="O61" s="32"/>
      <c r="P61" s="32"/>
      <c r="Q61" s="32"/>
      <c r="R61" s="32"/>
      <c r="S61" s="32"/>
      <c r="T61" s="32"/>
      <c r="U61" s="32"/>
      <c r="V61" s="32"/>
      <c r="W61" s="32"/>
      <c r="X61" s="32"/>
      <c r="Y61" s="32"/>
      <c r="Z61" s="32"/>
      <c r="AA61" s="32"/>
      <c r="AB61" s="32"/>
      <c r="AC61" s="32"/>
      <c r="AD61" s="32"/>
    </row>
    <row r="62" spans="2:30">
      <c r="B62" s="488" t="s">
        <v>414</v>
      </c>
      <c r="C62" s="130" t="s">
        <v>415</v>
      </c>
      <c r="D62" s="130" t="s">
        <v>196</v>
      </c>
      <c r="E62" s="328">
        <v>9122.6363999999994</v>
      </c>
      <c r="F62" s="340" t="s">
        <v>655</v>
      </c>
      <c r="G62" s="340" t="s">
        <v>655</v>
      </c>
      <c r="H62" s="328">
        <v>999.3963</v>
      </c>
      <c r="I62" s="105"/>
      <c r="J62" s="105"/>
      <c r="K62" s="105"/>
      <c r="L62" s="105"/>
      <c r="M62" s="105"/>
      <c r="N62" s="32"/>
      <c r="O62" s="32"/>
      <c r="P62" s="32"/>
      <c r="Q62" s="32"/>
      <c r="R62" s="32"/>
      <c r="S62" s="32"/>
      <c r="T62" s="32"/>
      <c r="U62" s="32"/>
      <c r="V62" s="32"/>
      <c r="W62" s="32"/>
      <c r="X62" s="32"/>
      <c r="Y62" s="32"/>
      <c r="Z62" s="32"/>
      <c r="AA62" s="32"/>
      <c r="AB62" s="32"/>
      <c r="AC62" s="32"/>
      <c r="AD62" s="32"/>
    </row>
    <row r="63" spans="2:30">
      <c r="B63" s="488"/>
      <c r="C63" s="130" t="s">
        <v>416</v>
      </c>
      <c r="D63" s="130" t="s">
        <v>196</v>
      </c>
      <c r="E63" s="328">
        <v>5204.5564000000004</v>
      </c>
      <c r="F63" s="340" t="s">
        <v>655</v>
      </c>
      <c r="G63" s="340" t="s">
        <v>655</v>
      </c>
      <c r="H63" s="328">
        <v>1523.4251999999999</v>
      </c>
      <c r="I63" s="105"/>
      <c r="J63" s="105"/>
      <c r="K63" s="105"/>
      <c r="L63" s="105"/>
      <c r="M63" s="105"/>
      <c r="N63" s="32"/>
      <c r="O63" s="32"/>
      <c r="P63" s="32"/>
      <c r="Q63" s="32"/>
      <c r="R63" s="32"/>
      <c r="S63" s="32"/>
      <c r="T63" s="32"/>
      <c r="U63" s="32"/>
      <c r="V63" s="32"/>
      <c r="W63" s="32"/>
      <c r="X63" s="32"/>
      <c r="Y63" s="32"/>
      <c r="Z63" s="32"/>
      <c r="AA63" s="32"/>
      <c r="AB63" s="32"/>
      <c r="AC63" s="32"/>
      <c r="AD63" s="32"/>
    </row>
    <row r="64" spans="2:30">
      <c r="B64" s="488"/>
      <c r="C64" s="130" t="s">
        <v>417</v>
      </c>
      <c r="D64" s="130" t="s">
        <v>196</v>
      </c>
      <c r="E64" s="328">
        <v>3567.5953</v>
      </c>
      <c r="F64" s="340" t="s">
        <v>655</v>
      </c>
      <c r="G64" s="340" t="s">
        <v>655</v>
      </c>
      <c r="H64" s="328">
        <v>1701.6787999999999</v>
      </c>
      <c r="I64" s="105"/>
      <c r="J64" s="105"/>
      <c r="K64" s="105"/>
      <c r="L64" s="105"/>
      <c r="M64" s="105"/>
      <c r="N64" s="32"/>
      <c r="O64" s="32"/>
      <c r="P64" s="32"/>
      <c r="Q64" s="32"/>
      <c r="R64" s="32"/>
      <c r="S64" s="32"/>
      <c r="T64" s="32"/>
      <c r="U64" s="32"/>
      <c r="V64" s="32"/>
      <c r="W64" s="32"/>
      <c r="X64" s="32"/>
      <c r="Y64" s="32"/>
      <c r="Z64" s="32"/>
      <c r="AA64" s="32"/>
      <c r="AB64" s="32"/>
      <c r="AC64" s="32"/>
      <c r="AD64" s="32"/>
    </row>
    <row r="65" spans="2:30">
      <c r="B65" s="488"/>
      <c r="C65" s="130" t="s">
        <v>418</v>
      </c>
      <c r="D65" s="130" t="s">
        <v>196</v>
      </c>
      <c r="E65" s="328">
        <v>3000.6363999999999</v>
      </c>
      <c r="F65" s="340" t="s">
        <v>655</v>
      </c>
      <c r="G65" s="340" t="s">
        <v>655</v>
      </c>
      <c r="H65" s="328">
        <v>1818.1913999999999</v>
      </c>
      <c r="I65" s="105"/>
      <c r="J65" s="105"/>
      <c r="K65" s="105"/>
      <c r="L65" s="105"/>
      <c r="M65" s="105"/>
      <c r="N65" s="32"/>
      <c r="O65" s="32"/>
      <c r="P65" s="32"/>
      <c r="Q65" s="32"/>
      <c r="R65" s="32"/>
      <c r="S65" s="32"/>
      <c r="T65" s="32"/>
      <c r="U65" s="32"/>
      <c r="V65" s="32"/>
      <c r="W65" s="32"/>
      <c r="X65" s="32"/>
      <c r="Y65" s="32"/>
      <c r="Z65" s="32"/>
      <c r="AA65" s="32"/>
      <c r="AB65" s="32"/>
      <c r="AC65" s="32"/>
      <c r="AD65" s="32"/>
    </row>
    <row r="66" spans="2:30">
      <c r="B66" s="105"/>
      <c r="C66" s="105"/>
      <c r="D66" s="105"/>
      <c r="E66" s="341"/>
      <c r="F66" s="341"/>
      <c r="G66" s="341"/>
      <c r="H66" s="341"/>
      <c r="I66" s="105"/>
      <c r="J66" s="105"/>
      <c r="K66" s="105"/>
      <c r="L66" s="105"/>
      <c r="M66" s="105"/>
      <c r="N66" s="32"/>
      <c r="O66" s="32"/>
      <c r="P66" s="32"/>
      <c r="Q66" s="32"/>
      <c r="R66" s="32"/>
      <c r="S66" s="32"/>
      <c r="T66" s="32"/>
      <c r="U66" s="32"/>
      <c r="V66" s="32"/>
      <c r="W66" s="32"/>
      <c r="X66" s="32"/>
      <c r="Y66" s="32"/>
      <c r="Z66" s="32"/>
      <c r="AA66" s="32"/>
      <c r="AB66" s="32"/>
      <c r="AC66" s="32"/>
      <c r="AD66" s="32"/>
    </row>
    <row r="67" spans="2:30">
      <c r="B67" s="105"/>
      <c r="C67" s="105"/>
      <c r="D67" s="105"/>
      <c r="E67" s="341"/>
      <c r="F67" s="341"/>
      <c r="G67" s="341"/>
      <c r="H67" s="341"/>
      <c r="I67" s="105"/>
      <c r="J67" s="105"/>
      <c r="K67" s="105"/>
      <c r="L67" s="105"/>
      <c r="M67" s="105"/>
      <c r="N67" s="32"/>
      <c r="O67" s="32"/>
      <c r="P67" s="32"/>
      <c r="Q67" s="32"/>
      <c r="R67" s="32"/>
      <c r="S67" s="32"/>
      <c r="T67" s="32"/>
      <c r="U67" s="32"/>
      <c r="V67" s="32"/>
      <c r="W67" s="32"/>
      <c r="X67" s="32"/>
      <c r="Y67" s="32"/>
      <c r="Z67" s="32"/>
      <c r="AA67" s="32"/>
      <c r="AB67" s="32"/>
      <c r="AC67" s="32"/>
      <c r="AD67" s="32"/>
    </row>
    <row r="68" spans="2:30">
      <c r="B68" s="105"/>
      <c r="C68" s="105"/>
      <c r="D68" s="105"/>
      <c r="E68" s="246" t="s">
        <v>385</v>
      </c>
      <c r="F68" s="246" t="s">
        <v>588</v>
      </c>
      <c r="G68" s="246" t="s">
        <v>589</v>
      </c>
      <c r="H68" s="246" t="s">
        <v>590</v>
      </c>
      <c r="I68" s="105"/>
      <c r="J68" s="105"/>
      <c r="K68" s="105"/>
      <c r="L68" s="105"/>
      <c r="M68" s="105"/>
      <c r="N68" s="32"/>
      <c r="O68" s="32"/>
      <c r="P68" s="32"/>
      <c r="Q68" s="32"/>
      <c r="R68" s="32"/>
      <c r="S68" s="32"/>
      <c r="T68" s="32"/>
      <c r="U68" s="32"/>
      <c r="V68" s="32"/>
      <c r="W68" s="32"/>
      <c r="X68" s="32"/>
      <c r="Y68" s="32"/>
      <c r="Z68" s="32"/>
      <c r="AA68" s="32"/>
      <c r="AB68" s="32"/>
      <c r="AC68" s="32"/>
      <c r="AD68" s="32"/>
    </row>
    <row r="69" spans="2:30" ht="17">
      <c r="B69" s="129" t="s">
        <v>188</v>
      </c>
      <c r="C69" s="129" t="s">
        <v>386</v>
      </c>
      <c r="D69" s="129" t="s">
        <v>190</v>
      </c>
      <c r="E69" s="339" t="s">
        <v>191</v>
      </c>
      <c r="F69" s="339" t="s">
        <v>191</v>
      </c>
      <c r="G69" s="339" t="s">
        <v>191</v>
      </c>
      <c r="H69" s="339" t="s">
        <v>191</v>
      </c>
      <c r="I69" s="105"/>
      <c r="J69" s="105"/>
      <c r="K69" s="105"/>
      <c r="L69" s="105"/>
      <c r="M69" s="105"/>
      <c r="N69" s="32"/>
      <c r="O69" s="32"/>
      <c r="P69" s="32"/>
      <c r="Q69" s="32"/>
      <c r="R69" s="32"/>
      <c r="S69" s="32"/>
      <c r="T69" s="32"/>
      <c r="U69" s="32"/>
      <c r="V69" s="32"/>
      <c r="W69" s="32"/>
      <c r="X69" s="32"/>
      <c r="Y69" s="32"/>
      <c r="Z69" s="32"/>
      <c r="AA69" s="32"/>
      <c r="AB69" s="32"/>
      <c r="AC69" s="32"/>
      <c r="AD69" s="32"/>
    </row>
    <row r="70" spans="2:30">
      <c r="B70" s="488" t="s">
        <v>419</v>
      </c>
      <c r="C70" s="130" t="s">
        <v>420</v>
      </c>
      <c r="D70" s="130" t="s">
        <v>196</v>
      </c>
      <c r="E70" s="328">
        <v>3116.2916</v>
      </c>
      <c r="F70" s="340" t="s">
        <v>655</v>
      </c>
      <c r="G70" s="328">
        <v>600</v>
      </c>
      <c r="H70" s="328">
        <v>2326.5302999999999</v>
      </c>
      <c r="I70" s="105"/>
      <c r="J70" s="105"/>
      <c r="K70" s="105"/>
      <c r="L70" s="105"/>
      <c r="M70" s="105"/>
      <c r="N70" s="32"/>
      <c r="O70" s="32"/>
      <c r="P70" s="32"/>
      <c r="Q70" s="32"/>
      <c r="R70" s="32"/>
      <c r="S70" s="32"/>
      <c r="T70" s="32"/>
      <c r="U70" s="32"/>
      <c r="V70" s="32"/>
      <c r="W70" s="32"/>
      <c r="X70" s="32"/>
      <c r="Y70" s="32"/>
      <c r="Z70" s="32"/>
      <c r="AA70" s="32"/>
      <c r="AB70" s="32"/>
      <c r="AC70" s="32"/>
      <c r="AD70" s="32"/>
    </row>
    <row r="71" spans="2:30">
      <c r="B71" s="488"/>
      <c r="C71" s="130" t="s">
        <v>421</v>
      </c>
      <c r="D71" s="130" t="s">
        <v>196</v>
      </c>
      <c r="E71" s="328">
        <v>2574.1648</v>
      </c>
      <c r="F71" s="340" t="s">
        <v>655</v>
      </c>
      <c r="G71" s="328">
        <v>600</v>
      </c>
      <c r="H71" s="328">
        <v>1894.6286</v>
      </c>
      <c r="I71" s="105"/>
      <c r="J71" s="105"/>
      <c r="K71" s="105"/>
      <c r="L71" s="105"/>
      <c r="M71" s="105"/>
      <c r="N71" s="32"/>
      <c r="O71" s="32"/>
      <c r="P71" s="32"/>
      <c r="Q71" s="32"/>
      <c r="R71" s="32"/>
      <c r="S71" s="32"/>
      <c r="T71" s="32"/>
      <c r="U71" s="32"/>
      <c r="V71" s="32"/>
      <c r="W71" s="32"/>
      <c r="X71" s="32"/>
      <c r="Y71" s="32"/>
      <c r="Z71" s="32"/>
      <c r="AA71" s="32"/>
      <c r="AB71" s="32"/>
      <c r="AC71" s="32"/>
      <c r="AD71" s="32"/>
    </row>
    <row r="72" spans="2:30">
      <c r="B72" s="488"/>
      <c r="C72" s="130" t="s">
        <v>422</v>
      </c>
      <c r="D72" s="130" t="s">
        <v>196</v>
      </c>
      <c r="E72" s="328">
        <v>3276.7069000000001</v>
      </c>
      <c r="F72" s="340" t="s">
        <v>655</v>
      </c>
      <c r="G72" s="328">
        <v>600</v>
      </c>
      <c r="H72" s="328">
        <v>2748.8330000000001</v>
      </c>
      <c r="I72" s="105"/>
      <c r="J72" s="105"/>
      <c r="K72" s="105"/>
      <c r="L72" s="105"/>
      <c r="M72" s="105"/>
      <c r="N72" s="32"/>
      <c r="O72" s="32"/>
      <c r="P72" s="32"/>
      <c r="Q72" s="32"/>
      <c r="R72" s="32"/>
      <c r="S72" s="32"/>
      <c r="T72" s="32"/>
      <c r="U72" s="32"/>
      <c r="V72" s="32"/>
      <c r="W72" s="32"/>
      <c r="X72" s="32"/>
      <c r="Y72" s="32"/>
      <c r="Z72" s="32"/>
      <c r="AA72" s="32"/>
      <c r="AB72" s="32"/>
      <c r="AC72" s="32"/>
      <c r="AD72" s="32"/>
    </row>
    <row r="73" spans="2:30">
      <c r="B73" s="488"/>
      <c r="C73" s="130" t="s">
        <v>423</v>
      </c>
      <c r="D73" s="130" t="s">
        <v>196</v>
      </c>
      <c r="E73" s="328">
        <v>3269.8389000000002</v>
      </c>
      <c r="F73" s="340" t="s">
        <v>655</v>
      </c>
      <c r="G73" s="328">
        <v>600</v>
      </c>
      <c r="H73" s="328">
        <v>2350.6163000000001</v>
      </c>
      <c r="I73" s="105"/>
      <c r="J73" s="105"/>
      <c r="K73" s="105"/>
      <c r="L73" s="105"/>
      <c r="M73" s="105"/>
      <c r="N73" s="32"/>
      <c r="O73" s="32"/>
      <c r="P73" s="32"/>
      <c r="Q73" s="32"/>
      <c r="R73" s="32"/>
      <c r="S73" s="32"/>
      <c r="T73" s="32"/>
      <c r="U73" s="32"/>
      <c r="V73" s="32"/>
      <c r="W73" s="32"/>
      <c r="X73" s="32"/>
      <c r="Y73" s="32"/>
      <c r="Z73" s="32"/>
      <c r="AA73" s="32"/>
      <c r="AB73" s="32"/>
      <c r="AC73" s="32"/>
      <c r="AD73" s="32"/>
    </row>
    <row r="74" spans="2:30">
      <c r="B74" s="488"/>
      <c r="C74" s="130" t="s">
        <v>424</v>
      </c>
      <c r="D74" s="130" t="s">
        <v>196</v>
      </c>
      <c r="E74" s="328">
        <v>2600.6363999999999</v>
      </c>
      <c r="F74" s="340" t="s">
        <v>655</v>
      </c>
      <c r="G74" s="328">
        <v>600</v>
      </c>
      <c r="H74" s="328">
        <v>1797.2227</v>
      </c>
      <c r="I74" s="105"/>
      <c r="J74" s="105"/>
      <c r="K74" s="105"/>
      <c r="L74" s="105"/>
      <c r="M74" s="105"/>
      <c r="N74" s="32"/>
      <c r="O74" s="32"/>
      <c r="P74" s="32"/>
      <c r="Q74" s="32"/>
      <c r="R74" s="32"/>
      <c r="S74" s="32"/>
      <c r="T74" s="32"/>
      <c r="U74" s="32"/>
      <c r="V74" s="32"/>
      <c r="W74" s="32"/>
      <c r="X74" s="32"/>
      <c r="Y74" s="32"/>
      <c r="Z74" s="32"/>
      <c r="AA74" s="32"/>
      <c r="AB74" s="32"/>
      <c r="AC74" s="32"/>
      <c r="AD74" s="32"/>
    </row>
    <row r="75" spans="2:30">
      <c r="B75" s="488"/>
      <c r="C75" s="130" t="s">
        <v>425</v>
      </c>
      <c r="D75" s="130" t="s">
        <v>196</v>
      </c>
      <c r="E75" s="328">
        <v>4032.3924999999999</v>
      </c>
      <c r="F75" s="340" t="s">
        <v>655</v>
      </c>
      <c r="G75" s="328">
        <v>600</v>
      </c>
      <c r="H75" s="328">
        <v>3125.2716</v>
      </c>
      <c r="I75" s="105"/>
      <c r="J75" s="105"/>
      <c r="K75" s="105"/>
      <c r="L75" s="105"/>
      <c r="M75" s="105"/>
      <c r="N75" s="32"/>
      <c r="O75" s="32"/>
      <c r="P75" s="32"/>
      <c r="Q75" s="32"/>
      <c r="R75" s="32"/>
      <c r="S75" s="32"/>
      <c r="T75" s="32"/>
      <c r="U75" s="32"/>
      <c r="V75" s="32"/>
      <c r="W75" s="32"/>
      <c r="X75" s="32"/>
      <c r="Y75" s="32"/>
      <c r="Z75" s="32"/>
      <c r="AA75" s="32"/>
      <c r="AB75" s="32"/>
      <c r="AC75" s="32"/>
      <c r="AD75" s="32"/>
    </row>
    <row r="76" spans="2:30">
      <c r="B76" s="488"/>
      <c r="C76" s="130" t="s">
        <v>426</v>
      </c>
      <c r="D76" s="130" t="s">
        <v>196</v>
      </c>
      <c r="E76" s="328">
        <v>3104.7269999999999</v>
      </c>
      <c r="F76" s="340" t="s">
        <v>655</v>
      </c>
      <c r="G76" s="328">
        <v>600</v>
      </c>
      <c r="H76" s="328">
        <v>2541.3132999999998</v>
      </c>
      <c r="I76" s="105"/>
      <c r="J76" s="105"/>
      <c r="K76" s="105"/>
      <c r="L76" s="105"/>
      <c r="M76" s="105"/>
      <c r="N76" s="32"/>
      <c r="O76" s="32"/>
      <c r="P76" s="32"/>
      <c r="Q76" s="32"/>
      <c r="R76" s="32"/>
      <c r="S76" s="32"/>
      <c r="T76" s="32"/>
      <c r="U76" s="32"/>
      <c r="V76" s="32"/>
      <c r="W76" s="32"/>
      <c r="X76" s="32"/>
      <c r="Y76" s="32"/>
      <c r="Z76" s="32"/>
      <c r="AA76" s="32"/>
      <c r="AB76" s="32"/>
      <c r="AC76" s="32"/>
      <c r="AD76" s="32"/>
    </row>
    <row r="77" spans="2:30">
      <c r="B77" s="488"/>
      <c r="C77" s="130" t="s">
        <v>427</v>
      </c>
      <c r="D77" s="130" t="s">
        <v>196</v>
      </c>
      <c r="E77" s="328">
        <v>3777.9488999999999</v>
      </c>
      <c r="F77" s="340" t="s">
        <v>655</v>
      </c>
      <c r="G77" s="328">
        <v>600</v>
      </c>
      <c r="H77" s="328">
        <v>3198.9573</v>
      </c>
      <c r="I77" s="105"/>
      <c r="J77" s="105"/>
      <c r="K77" s="105"/>
      <c r="L77" s="105"/>
      <c r="M77" s="105"/>
      <c r="N77" s="32"/>
      <c r="O77" s="32"/>
      <c r="P77" s="32"/>
      <c r="Q77" s="32"/>
      <c r="R77" s="32"/>
      <c r="S77" s="32"/>
      <c r="T77" s="32"/>
      <c r="U77" s="32"/>
      <c r="V77" s="32"/>
      <c r="W77" s="32"/>
      <c r="X77" s="32"/>
      <c r="Y77" s="32"/>
      <c r="Z77" s="32"/>
      <c r="AA77" s="32"/>
      <c r="AB77" s="32"/>
      <c r="AC77" s="32"/>
      <c r="AD77" s="32"/>
    </row>
    <row r="78" spans="2:30">
      <c r="B78" s="488"/>
      <c r="C78" s="130" t="s">
        <v>428</v>
      </c>
      <c r="D78" s="130" t="s">
        <v>196</v>
      </c>
      <c r="E78" s="328">
        <v>3413.0841999999998</v>
      </c>
      <c r="F78" s="340" t="s">
        <v>655</v>
      </c>
      <c r="G78" s="328">
        <v>600</v>
      </c>
      <c r="H78" s="328">
        <v>2489.6704</v>
      </c>
      <c r="I78" s="105"/>
      <c r="J78" s="105"/>
      <c r="K78" s="105"/>
      <c r="L78" s="105"/>
      <c r="M78" s="105"/>
      <c r="N78" s="32"/>
      <c r="O78" s="32"/>
      <c r="P78" s="32"/>
      <c r="Q78" s="32"/>
      <c r="R78" s="32"/>
      <c r="S78" s="32"/>
      <c r="T78" s="32"/>
      <c r="U78" s="32"/>
      <c r="V78" s="32"/>
      <c r="W78" s="32"/>
      <c r="X78" s="32"/>
      <c r="Y78" s="32"/>
      <c r="Z78" s="32"/>
      <c r="AA78" s="32"/>
      <c r="AB78" s="32"/>
      <c r="AC78" s="32"/>
      <c r="AD78" s="32"/>
    </row>
    <row r="79" spans="2:30">
      <c r="B79" s="105"/>
      <c r="C79" s="105"/>
      <c r="D79" s="105"/>
      <c r="E79" s="341"/>
      <c r="F79" s="341"/>
      <c r="G79" s="341"/>
      <c r="H79" s="341"/>
      <c r="I79" s="105"/>
      <c r="J79" s="105"/>
      <c r="K79" s="105"/>
      <c r="L79" s="105"/>
      <c r="M79" s="105"/>
      <c r="N79" s="32"/>
      <c r="O79" s="32"/>
      <c r="P79" s="32"/>
      <c r="Q79" s="32"/>
      <c r="R79" s="32"/>
      <c r="S79" s="32"/>
      <c r="T79" s="32"/>
      <c r="U79" s="32"/>
      <c r="V79" s="32"/>
      <c r="W79" s="32"/>
      <c r="X79" s="32"/>
      <c r="Y79" s="32"/>
      <c r="Z79" s="32"/>
      <c r="AA79" s="32"/>
      <c r="AB79" s="32"/>
      <c r="AC79" s="32"/>
      <c r="AD79" s="32"/>
    </row>
    <row r="80" spans="2:30">
      <c r="B80" s="105"/>
      <c r="C80" s="105"/>
      <c r="D80" s="105"/>
      <c r="E80" s="341"/>
      <c r="F80" s="341"/>
      <c r="G80" s="341"/>
      <c r="H80" s="341"/>
      <c r="I80" s="105"/>
      <c r="J80" s="105"/>
      <c r="K80" s="105"/>
      <c r="L80" s="105"/>
      <c r="M80" s="105"/>
      <c r="N80" s="32"/>
      <c r="O80" s="32"/>
      <c r="P80" s="32"/>
      <c r="Q80" s="32"/>
      <c r="R80" s="32"/>
      <c r="S80" s="32"/>
      <c r="T80" s="32"/>
      <c r="U80" s="32"/>
      <c r="V80" s="32"/>
      <c r="W80" s="32"/>
      <c r="X80" s="32"/>
      <c r="Y80" s="32"/>
      <c r="Z80" s="32"/>
      <c r="AA80" s="32"/>
      <c r="AB80" s="32"/>
      <c r="AC80" s="32"/>
      <c r="AD80" s="32"/>
    </row>
    <row r="81" spans="2:30">
      <c r="B81" s="105"/>
      <c r="C81" s="105"/>
      <c r="D81" s="105"/>
      <c r="E81" s="246" t="s">
        <v>385</v>
      </c>
      <c r="F81" s="246" t="s">
        <v>588</v>
      </c>
      <c r="G81" s="246" t="s">
        <v>589</v>
      </c>
      <c r="H81" s="246" t="s">
        <v>590</v>
      </c>
      <c r="I81" s="105"/>
      <c r="J81" s="105"/>
      <c r="K81" s="105"/>
      <c r="L81" s="105"/>
      <c r="M81" s="105"/>
      <c r="N81" s="32"/>
      <c r="O81" s="32"/>
      <c r="P81" s="32"/>
      <c r="Q81" s="32"/>
      <c r="R81" s="32"/>
      <c r="S81" s="32"/>
      <c r="T81" s="32"/>
      <c r="U81" s="32"/>
      <c r="V81" s="32"/>
      <c r="W81" s="32"/>
      <c r="X81" s="32"/>
      <c r="Y81" s="32"/>
      <c r="Z81" s="32"/>
      <c r="AA81" s="32"/>
      <c r="AB81" s="32"/>
      <c r="AC81" s="32"/>
      <c r="AD81" s="32"/>
    </row>
    <row r="82" spans="2:30" ht="17">
      <c r="B82" s="129" t="s">
        <v>188</v>
      </c>
      <c r="C82" s="129" t="s">
        <v>386</v>
      </c>
      <c r="D82" s="129" t="s">
        <v>190</v>
      </c>
      <c r="E82" s="339" t="s">
        <v>191</v>
      </c>
      <c r="F82" s="339" t="s">
        <v>191</v>
      </c>
      <c r="G82" s="339" t="s">
        <v>191</v>
      </c>
      <c r="H82" s="339" t="s">
        <v>191</v>
      </c>
      <c r="I82" s="105"/>
      <c r="J82" s="105"/>
      <c r="K82" s="105"/>
      <c r="L82" s="105"/>
      <c r="M82" s="105"/>
      <c r="N82" s="32"/>
      <c r="O82" s="32"/>
      <c r="P82" s="32"/>
      <c r="Q82" s="32"/>
      <c r="R82" s="32"/>
      <c r="S82" s="32"/>
      <c r="T82" s="32"/>
      <c r="U82" s="32"/>
      <c r="V82" s="32"/>
      <c r="W82" s="32"/>
      <c r="X82" s="32"/>
      <c r="Y82" s="32"/>
      <c r="Z82" s="32"/>
      <c r="AA82" s="32"/>
      <c r="AB82" s="32"/>
      <c r="AC82" s="32"/>
      <c r="AD82" s="32"/>
    </row>
    <row r="83" spans="2:30">
      <c r="B83" s="488" t="s">
        <v>429</v>
      </c>
      <c r="C83" s="130" t="s">
        <v>430</v>
      </c>
      <c r="D83" s="130" t="s">
        <v>196</v>
      </c>
      <c r="E83" s="405">
        <v>750.26480000000004</v>
      </c>
      <c r="F83" s="340" t="s">
        <v>655</v>
      </c>
      <c r="G83" s="340" t="s">
        <v>655</v>
      </c>
      <c r="H83" s="405">
        <v>770.27959999999996</v>
      </c>
      <c r="I83" s="105"/>
      <c r="J83" s="105"/>
      <c r="K83" s="105"/>
      <c r="L83" s="105"/>
      <c r="M83" s="105"/>
      <c r="N83" s="32"/>
      <c r="O83" s="32"/>
      <c r="P83" s="32"/>
      <c r="Q83" s="32"/>
      <c r="R83" s="32"/>
      <c r="S83" s="32"/>
      <c r="T83" s="32"/>
      <c r="U83" s="32"/>
      <c r="V83" s="32"/>
      <c r="W83" s="32"/>
      <c r="X83" s="32"/>
      <c r="Y83" s="32"/>
      <c r="Z83" s="32"/>
      <c r="AA83" s="32"/>
      <c r="AB83" s="32"/>
      <c r="AC83" s="32"/>
      <c r="AD83" s="32"/>
    </row>
    <row r="84" spans="2:30">
      <c r="B84" s="488"/>
      <c r="C84" s="130" t="s">
        <v>431</v>
      </c>
      <c r="D84" s="130" t="s">
        <v>196</v>
      </c>
      <c r="E84" s="405">
        <v>853.56669999999997</v>
      </c>
      <c r="F84" s="340" t="s">
        <v>655</v>
      </c>
      <c r="G84" s="340" t="s">
        <v>655</v>
      </c>
      <c r="H84" s="405">
        <v>751.41679999999997</v>
      </c>
      <c r="I84" s="105"/>
      <c r="J84" s="105"/>
      <c r="K84" s="105"/>
      <c r="L84" s="105"/>
      <c r="M84" s="105"/>
      <c r="N84" s="32"/>
      <c r="O84" s="32"/>
      <c r="P84" s="32"/>
      <c r="Q84" s="32"/>
      <c r="R84" s="32"/>
      <c r="S84" s="32"/>
      <c r="T84" s="32"/>
      <c r="U84" s="32"/>
      <c r="V84" s="32"/>
      <c r="W84" s="32"/>
      <c r="X84" s="32"/>
      <c r="Y84" s="32"/>
      <c r="Z84" s="32"/>
      <c r="AA84" s="32"/>
      <c r="AB84" s="32"/>
      <c r="AC84" s="32"/>
      <c r="AD84" s="32"/>
    </row>
    <row r="85" spans="2:30">
      <c r="B85" s="488"/>
      <c r="C85" s="130" t="s">
        <v>432</v>
      </c>
      <c r="D85" s="130" t="s">
        <v>196</v>
      </c>
      <c r="E85" s="405">
        <v>919.3963</v>
      </c>
      <c r="F85" s="340" t="s">
        <v>655</v>
      </c>
      <c r="G85" s="340" t="s">
        <v>655</v>
      </c>
      <c r="H85" s="405">
        <v>739.3963</v>
      </c>
      <c r="I85" s="105"/>
      <c r="J85" s="105"/>
      <c r="K85" s="105"/>
      <c r="L85" s="105"/>
      <c r="M85" s="105"/>
      <c r="N85" s="32"/>
      <c r="O85" s="32"/>
      <c r="P85" s="32"/>
      <c r="Q85" s="32"/>
      <c r="R85" s="32"/>
      <c r="S85" s="32"/>
      <c r="T85" s="32"/>
      <c r="U85" s="32"/>
      <c r="V85" s="32"/>
      <c r="W85" s="32"/>
      <c r="X85" s="32"/>
      <c r="Y85" s="32"/>
      <c r="Z85" s="32"/>
      <c r="AA85" s="32"/>
      <c r="AB85" s="32"/>
      <c r="AC85" s="32"/>
      <c r="AD85" s="32"/>
    </row>
    <row r="86" spans="2:30">
      <c r="B86" s="104"/>
      <c r="C86" s="104"/>
      <c r="D86" s="104"/>
      <c r="E86" s="338"/>
      <c r="F86" s="341"/>
      <c r="G86" s="338"/>
      <c r="H86" s="341"/>
      <c r="I86" s="105"/>
      <c r="J86" s="105"/>
      <c r="K86" s="105"/>
      <c r="L86" s="105"/>
      <c r="M86" s="104"/>
      <c r="N86" s="32"/>
      <c r="O86" s="32"/>
      <c r="P86" s="32"/>
      <c r="Q86" s="32"/>
      <c r="R86" s="32"/>
      <c r="S86" s="32"/>
      <c r="T86" s="32"/>
      <c r="U86" s="32"/>
      <c r="V86" s="32"/>
      <c r="W86" s="32"/>
      <c r="X86" s="32"/>
      <c r="Y86" s="32"/>
      <c r="Z86" s="32"/>
      <c r="AA86" s="32"/>
      <c r="AB86" s="32"/>
      <c r="AC86" s="32"/>
      <c r="AD86" s="32"/>
    </row>
    <row r="87" spans="2:30">
      <c r="B87" s="104"/>
      <c r="C87" s="104"/>
      <c r="D87" s="104"/>
      <c r="E87" s="338"/>
      <c r="F87" s="341"/>
      <c r="G87" s="338"/>
      <c r="H87" s="338"/>
      <c r="I87" s="104"/>
      <c r="J87" s="104"/>
      <c r="K87" s="104"/>
      <c r="L87" s="104"/>
      <c r="M87" s="104"/>
      <c r="N87" s="32"/>
      <c r="O87" s="32"/>
      <c r="P87" s="32"/>
      <c r="Q87" s="32"/>
      <c r="R87" s="32"/>
      <c r="S87" s="32"/>
      <c r="T87" s="32"/>
      <c r="U87" s="32"/>
      <c r="V87" s="32"/>
      <c r="W87" s="32"/>
      <c r="X87" s="32"/>
      <c r="Y87" s="32"/>
      <c r="Z87" s="32"/>
      <c r="AA87" s="32"/>
      <c r="AB87" s="32"/>
      <c r="AC87" s="32"/>
      <c r="AD87" s="32"/>
    </row>
    <row r="88" spans="2:30" s="32" customFormat="1" ht="16">
      <c r="B88" s="480" t="s">
        <v>121</v>
      </c>
      <c r="C88" s="480"/>
      <c r="D88" s="480"/>
      <c r="E88" s="480"/>
      <c r="F88" s="480"/>
      <c r="G88" s="480"/>
      <c r="H88" s="480"/>
      <c r="I88" s="480"/>
      <c r="J88" s="480"/>
      <c r="K88" s="480"/>
      <c r="L88" s="480"/>
      <c r="M88" s="480"/>
    </row>
    <row r="89" spans="2:30" s="32" customFormat="1">
      <c r="B89" s="439" t="s">
        <v>140</v>
      </c>
      <c r="C89" s="439"/>
      <c r="D89" s="439"/>
      <c r="E89" s="439"/>
      <c r="F89" s="439"/>
      <c r="G89" s="439"/>
      <c r="H89" s="439"/>
      <c r="I89" s="439"/>
      <c r="J89" s="439"/>
      <c r="K89" s="439"/>
      <c r="L89" s="439"/>
      <c r="M89" s="439"/>
    </row>
    <row r="90" spans="2:30" s="32" customFormat="1" ht="24.5" customHeight="1">
      <c r="B90" s="504" t="s">
        <v>653</v>
      </c>
      <c r="C90" s="504"/>
      <c r="D90" s="504"/>
      <c r="E90" s="504"/>
      <c r="F90" s="504"/>
      <c r="G90" s="504"/>
      <c r="H90" s="504"/>
      <c r="I90" s="504"/>
      <c r="J90" s="504"/>
      <c r="K90" s="504"/>
      <c r="L90" s="504"/>
      <c r="M90" s="504"/>
    </row>
    <row r="91" spans="2:30" s="32" customFormat="1">
      <c r="B91" s="467" t="s">
        <v>640</v>
      </c>
      <c r="C91" s="467"/>
      <c r="D91" s="467"/>
      <c r="E91" s="467"/>
      <c r="F91" s="467"/>
      <c r="G91" s="467"/>
      <c r="H91" s="467"/>
      <c r="I91" s="467"/>
      <c r="J91" s="467"/>
      <c r="K91" s="467"/>
      <c r="L91" s="467"/>
      <c r="M91" s="467"/>
    </row>
    <row r="92" spans="2:30" s="32" customFormat="1">
      <c r="B92" s="529"/>
      <c r="C92" s="529"/>
      <c r="D92" s="529"/>
      <c r="E92" s="529"/>
      <c r="F92" s="529"/>
      <c r="G92" s="529"/>
      <c r="H92" s="529"/>
      <c r="I92" s="529"/>
      <c r="J92" s="529"/>
      <c r="K92" s="529"/>
      <c r="L92" s="529"/>
      <c r="M92" s="529"/>
    </row>
    <row r="93" spans="2:30" s="32" customFormat="1">
      <c r="E93" s="330"/>
      <c r="F93" s="330"/>
      <c r="G93" s="330"/>
      <c r="H93" s="330"/>
    </row>
    <row r="94" spans="2:30">
      <c r="B94" s="32"/>
      <c r="C94" s="32"/>
      <c r="D94" s="32"/>
      <c r="E94" s="330"/>
      <c r="F94" s="330"/>
      <c r="G94" s="330"/>
      <c r="H94" s="330"/>
      <c r="I94" s="32"/>
      <c r="J94" s="32"/>
      <c r="K94" s="32"/>
      <c r="L94" s="32"/>
      <c r="M94" s="32"/>
      <c r="N94" s="32"/>
      <c r="O94" s="32"/>
      <c r="P94" s="32"/>
      <c r="Q94" s="32"/>
      <c r="R94" s="32"/>
      <c r="S94" s="32"/>
      <c r="T94" s="32"/>
      <c r="U94" s="32"/>
      <c r="V94" s="32"/>
      <c r="W94" s="32"/>
      <c r="X94" s="32"/>
      <c r="Y94" s="32"/>
      <c r="Z94" s="32"/>
      <c r="AA94" s="32"/>
      <c r="AB94" s="32"/>
      <c r="AC94" s="32"/>
      <c r="AD94" s="32"/>
    </row>
    <row r="95" spans="2:30">
      <c r="B95" s="32"/>
      <c r="C95" s="32"/>
      <c r="D95" s="32"/>
      <c r="E95" s="330"/>
      <c r="F95" s="330"/>
      <c r="G95" s="330"/>
      <c r="H95" s="330"/>
      <c r="I95" s="32"/>
      <c r="J95" s="32"/>
      <c r="K95" s="32"/>
      <c r="L95" s="32"/>
      <c r="M95" s="32"/>
      <c r="N95" s="32"/>
      <c r="O95" s="32"/>
      <c r="P95" s="32"/>
      <c r="Q95" s="32"/>
      <c r="R95" s="32"/>
      <c r="S95" s="32"/>
      <c r="T95" s="32"/>
      <c r="U95" s="32"/>
      <c r="V95" s="32"/>
      <c r="W95" s="32"/>
      <c r="X95" s="32"/>
      <c r="Y95" s="32"/>
      <c r="Z95" s="32"/>
      <c r="AA95" s="32"/>
      <c r="AB95" s="32"/>
      <c r="AC95" s="32"/>
      <c r="AD95" s="32"/>
    </row>
    <row r="96" spans="2:30" s="32" customFormat="1">
      <c r="E96" s="330"/>
      <c r="F96" s="330"/>
      <c r="G96" s="330"/>
      <c r="H96" s="330"/>
    </row>
    <row r="97" spans="5:8" s="32" customFormat="1">
      <c r="E97" s="330"/>
      <c r="F97" s="330"/>
      <c r="G97" s="330"/>
      <c r="H97" s="330"/>
    </row>
    <row r="98" spans="5:8" s="32" customFormat="1">
      <c r="E98" s="330"/>
      <c r="F98" s="330"/>
      <c r="G98" s="330"/>
      <c r="H98" s="330"/>
    </row>
    <row r="99" spans="5:8" s="32" customFormat="1">
      <c r="E99" s="330"/>
      <c r="F99" s="330"/>
      <c r="G99" s="330"/>
      <c r="H99" s="330"/>
    </row>
    <row r="100" spans="5:8" s="32" customFormat="1">
      <c r="E100" s="330"/>
      <c r="F100" s="330"/>
      <c r="G100" s="330"/>
      <c r="H100" s="330"/>
    </row>
    <row r="101" spans="5:8" s="32" customFormat="1">
      <c r="E101" s="330"/>
      <c r="F101" s="330"/>
      <c r="G101" s="330"/>
      <c r="H101" s="330"/>
    </row>
    <row r="102" spans="5:8" s="32" customFormat="1">
      <c r="E102" s="330"/>
      <c r="F102" s="330"/>
      <c r="G102" s="330"/>
      <c r="H102" s="330"/>
    </row>
    <row r="103" spans="5:8" s="32" customFormat="1">
      <c r="E103" s="330"/>
      <c r="F103" s="330"/>
      <c r="G103" s="330"/>
      <c r="H103" s="330"/>
    </row>
    <row r="104" spans="5:8" s="32" customFormat="1">
      <c r="E104" s="330"/>
      <c r="F104" s="330"/>
      <c r="G104" s="330"/>
      <c r="H104" s="330"/>
    </row>
    <row r="105" spans="5:8" s="32" customFormat="1">
      <c r="E105" s="330"/>
      <c r="F105" s="330"/>
      <c r="G105" s="330"/>
      <c r="H105" s="330"/>
    </row>
    <row r="106" spans="5:8" s="32" customFormat="1">
      <c r="E106" s="330"/>
      <c r="F106" s="330"/>
      <c r="G106" s="330"/>
      <c r="H106" s="330"/>
    </row>
    <row r="107" spans="5:8" s="32" customFormat="1">
      <c r="E107" s="330"/>
      <c r="F107" s="330"/>
      <c r="G107" s="330"/>
      <c r="H107" s="330"/>
    </row>
    <row r="108" spans="5:8" s="32" customFormat="1">
      <c r="E108" s="330"/>
      <c r="F108" s="330"/>
      <c r="G108" s="330"/>
      <c r="H108" s="330"/>
    </row>
    <row r="109" spans="5:8" s="32" customFormat="1">
      <c r="E109" s="330"/>
      <c r="F109" s="330"/>
      <c r="G109" s="330"/>
      <c r="H109" s="330"/>
    </row>
    <row r="110" spans="5:8" s="32" customFormat="1">
      <c r="E110" s="330"/>
      <c r="F110" s="330"/>
      <c r="G110" s="330"/>
      <c r="H110" s="330"/>
    </row>
    <row r="111" spans="5:8" s="32" customFormat="1">
      <c r="E111" s="330"/>
      <c r="F111" s="330"/>
      <c r="G111" s="330"/>
      <c r="H111" s="330"/>
    </row>
  </sheetData>
  <mergeCells count="23">
    <mergeCell ref="B16:M16"/>
    <mergeCell ref="B17:M17"/>
    <mergeCell ref="B18:M18"/>
    <mergeCell ref="B92:M92"/>
    <mergeCell ref="B70:B78"/>
    <mergeCell ref="B83:B85"/>
    <mergeCell ref="B88:M88"/>
    <mergeCell ref="B89:M89"/>
    <mergeCell ref="B90:M90"/>
    <mergeCell ref="B91:M91"/>
    <mergeCell ref="B22:B34"/>
    <mergeCell ref="B39:B42"/>
    <mergeCell ref="B47:B48"/>
    <mergeCell ref="B53:B57"/>
    <mergeCell ref="B62:B65"/>
    <mergeCell ref="A2:F2"/>
    <mergeCell ref="A1:F1"/>
    <mergeCell ref="B13:M13"/>
    <mergeCell ref="B8:M8"/>
    <mergeCell ref="B9:M9"/>
    <mergeCell ref="B10:M10"/>
    <mergeCell ref="B11:M11"/>
    <mergeCell ref="B12:M12"/>
  </mergeCells>
  <hyperlinks>
    <hyperlink ref="A3" location="Index!A1" display="Index" xr:uid="{00000000-0004-0000-0F00-000000000000}"/>
    <hyperlink ref="B90:M90" location="'Waste disposal'!A1" display="No, these factors are not appropriate. For specific end of life figures please see the ‘waste disposal’ tab." xr:uid="{00000000-0004-0000-0F00-000001000000}"/>
  </hyperlinks>
  <pageMargins left="0.7" right="0.7" top="0.75" bottom="0.75" header="0.3" footer="0.3"/>
  <pageSetup paperSize="9" scale="25" fitToHeight="0" orientation="landscape"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tabColor theme="5" tint="0.39997558519241921"/>
    <pageSetUpPr fitToPage="1"/>
  </sheetPr>
  <dimension ref="A1:AZ149"/>
  <sheetViews>
    <sheetView workbookViewId="0">
      <selection sqref="A1:F1"/>
    </sheetView>
  </sheetViews>
  <sheetFormatPr baseColWidth="10" defaultColWidth="11.1640625" defaultRowHeight="15"/>
  <cols>
    <col min="1" max="1" width="5.5" style="32" customWidth="1"/>
    <col min="2" max="2" width="16.5" style="35" customWidth="1"/>
    <col min="3" max="3" width="43.5" style="35" customWidth="1"/>
    <col min="4" max="4" width="14.6640625" style="35" customWidth="1"/>
    <col min="5" max="11" width="20.5" style="367" customWidth="1"/>
    <col min="12" max="13" width="1.5" style="35" customWidth="1"/>
    <col min="14" max="14" width="11.1640625" style="35"/>
    <col min="15" max="15" width="13.5" style="32" customWidth="1"/>
    <col min="16" max="17" width="11.1640625" style="32"/>
    <col min="18" max="16384" width="11.1640625" style="35"/>
  </cols>
  <sheetData>
    <row r="1" spans="1:52" s="137" customFormat="1" ht="11">
      <c r="A1" s="432" t="s">
        <v>186</v>
      </c>
      <c r="B1" s="432"/>
      <c r="C1" s="432"/>
      <c r="D1" s="432"/>
      <c r="E1" s="432"/>
      <c r="F1" s="432"/>
      <c r="G1" s="432"/>
      <c r="H1" s="432"/>
      <c r="I1" s="432"/>
      <c r="J1" s="432"/>
      <c r="K1" s="432"/>
      <c r="L1" s="432"/>
      <c r="M1" s="432"/>
      <c r="N1" s="432"/>
      <c r="O1" s="432"/>
      <c r="P1" s="432"/>
      <c r="Q1" s="432"/>
      <c r="R1" s="432"/>
      <c r="S1" s="432"/>
      <c r="T1" s="432"/>
      <c r="U1" s="432"/>
      <c r="V1" s="432"/>
      <c r="W1" s="432"/>
      <c r="X1" s="432"/>
      <c r="Y1" s="432"/>
      <c r="Z1" s="432"/>
      <c r="AA1" s="432"/>
      <c r="AB1" s="432"/>
      <c r="AC1" s="432"/>
      <c r="AD1" s="432"/>
      <c r="AE1" s="432"/>
      <c r="AF1" s="432"/>
      <c r="AG1" s="432"/>
      <c r="AH1" s="432"/>
      <c r="AI1" s="432"/>
      <c r="AJ1" s="432"/>
      <c r="AK1" s="432"/>
      <c r="AL1" s="432"/>
      <c r="AM1" s="432"/>
      <c r="AN1" s="432"/>
      <c r="AO1" s="432"/>
      <c r="AP1" s="432"/>
      <c r="AQ1" s="432"/>
      <c r="AR1" s="432"/>
      <c r="AS1" s="432"/>
      <c r="AT1" s="432"/>
      <c r="AU1" s="432"/>
      <c r="AV1" s="432"/>
    </row>
    <row r="2" spans="1:52" ht="21">
      <c r="A2" s="453" t="s">
        <v>100</v>
      </c>
      <c r="B2" s="453"/>
      <c r="C2" s="453"/>
      <c r="D2" s="453"/>
      <c r="E2" s="453"/>
      <c r="F2" s="453"/>
      <c r="G2" s="343"/>
      <c r="H2" s="343"/>
      <c r="I2" s="343"/>
      <c r="J2" s="343"/>
      <c r="K2" s="343"/>
      <c r="L2" s="32"/>
      <c r="M2" s="32"/>
      <c r="N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s="306" customFormat="1" ht="14">
      <c r="A3" s="126" t="s">
        <v>185</v>
      </c>
      <c r="B3" s="304"/>
      <c r="C3" s="305"/>
      <c r="D3" s="304"/>
      <c r="E3" s="344"/>
      <c r="F3" s="344"/>
      <c r="G3" s="344"/>
      <c r="H3" s="344"/>
      <c r="I3" s="344"/>
      <c r="J3" s="344"/>
      <c r="K3" s="34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304"/>
      <c r="AP3" s="304"/>
      <c r="AQ3" s="304"/>
      <c r="AR3" s="304"/>
      <c r="AS3" s="304"/>
      <c r="AT3" s="304"/>
      <c r="AU3" s="304"/>
      <c r="AV3" s="304"/>
      <c r="AW3" s="304"/>
      <c r="AX3" s="304"/>
      <c r="AY3" s="304"/>
      <c r="AZ3" s="304"/>
    </row>
    <row r="4" spans="1:52" s="107" customFormat="1" ht="9" thickBot="1">
      <c r="E4" s="345"/>
      <c r="F4" s="345"/>
      <c r="G4" s="345"/>
      <c r="H4" s="345"/>
      <c r="I4" s="345"/>
      <c r="J4" s="345"/>
      <c r="K4" s="345"/>
    </row>
    <row r="5" spans="1:52" ht="31" thickTop="1">
      <c r="B5" s="4" t="s">
        <v>12</v>
      </c>
      <c r="C5" s="74" t="s">
        <v>100</v>
      </c>
      <c r="D5" s="4" t="s">
        <v>830</v>
      </c>
      <c r="E5" s="52">
        <v>44348</v>
      </c>
      <c r="F5" s="347" t="s">
        <v>175</v>
      </c>
      <c r="G5" s="346" t="s">
        <v>859</v>
      </c>
      <c r="H5" s="343"/>
      <c r="I5" s="343"/>
      <c r="J5" s="343"/>
      <c r="K5" s="343"/>
      <c r="L5" s="32"/>
      <c r="M5" s="32"/>
      <c r="N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6" thickBot="1">
      <c r="B6" s="100" t="s">
        <v>136</v>
      </c>
      <c r="C6" s="68" t="s">
        <v>102</v>
      </c>
      <c r="D6" s="88" t="s">
        <v>33</v>
      </c>
      <c r="E6" s="382">
        <v>1</v>
      </c>
      <c r="F6" s="348" t="s">
        <v>20</v>
      </c>
      <c r="G6" s="112">
        <v>2020</v>
      </c>
      <c r="H6" s="343"/>
      <c r="I6" s="343"/>
      <c r="J6" s="343"/>
      <c r="K6" s="343"/>
      <c r="L6" s="32"/>
      <c r="M6" s="32"/>
      <c r="N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7" thickTop="1" thickBot="1">
      <c r="B7" s="32"/>
      <c r="C7" s="32"/>
      <c r="D7" s="32"/>
      <c r="E7" s="343"/>
      <c r="F7" s="343"/>
      <c r="G7" s="343"/>
      <c r="H7" s="343"/>
      <c r="I7" s="343"/>
      <c r="J7" s="343"/>
      <c r="K7" s="343"/>
      <c r="L7" s="32"/>
      <c r="M7" s="32"/>
      <c r="N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s="32" customFormat="1" ht="21" customHeight="1" thickTop="1" thickBot="1">
      <c r="B8" s="524" t="s">
        <v>584</v>
      </c>
      <c r="C8" s="525"/>
      <c r="D8" s="525"/>
      <c r="E8" s="525"/>
      <c r="F8" s="525"/>
      <c r="G8" s="525"/>
      <c r="H8" s="525"/>
      <c r="I8" s="525"/>
      <c r="J8" s="525"/>
      <c r="K8" s="525"/>
      <c r="L8" s="525"/>
      <c r="M8" s="526"/>
      <c r="N8" s="122"/>
    </row>
    <row r="9" spans="1:52" s="32" customFormat="1" ht="15" customHeight="1" thickTop="1">
      <c r="B9" s="480" t="s">
        <v>176</v>
      </c>
      <c r="C9" s="480"/>
      <c r="D9" s="480"/>
      <c r="E9" s="480"/>
      <c r="F9" s="480"/>
      <c r="G9" s="480"/>
      <c r="H9" s="480"/>
      <c r="I9" s="480"/>
      <c r="J9" s="480"/>
      <c r="K9" s="480"/>
      <c r="L9" s="480"/>
      <c r="M9" s="480"/>
      <c r="N9" s="122"/>
    </row>
    <row r="10" spans="1:52" s="32" customFormat="1" ht="22.25" customHeight="1">
      <c r="B10" s="416" t="s">
        <v>585</v>
      </c>
      <c r="C10" s="416"/>
      <c r="D10" s="416"/>
      <c r="E10" s="416"/>
      <c r="F10" s="416"/>
      <c r="G10" s="416"/>
      <c r="H10" s="416"/>
      <c r="I10" s="416"/>
      <c r="J10" s="416"/>
      <c r="K10" s="416"/>
      <c r="L10" s="416"/>
      <c r="M10" s="416"/>
      <c r="N10" s="122"/>
    </row>
    <row r="11" spans="1:52" s="32" customFormat="1" ht="33.75" customHeight="1">
      <c r="B11" s="416" t="s">
        <v>586</v>
      </c>
      <c r="C11" s="416"/>
      <c r="D11" s="416"/>
      <c r="E11" s="416"/>
      <c r="F11" s="416"/>
      <c r="G11" s="416"/>
      <c r="H11" s="416"/>
      <c r="I11" s="416"/>
      <c r="J11" s="416"/>
      <c r="K11" s="416"/>
      <c r="L11" s="416"/>
      <c r="M11" s="416"/>
      <c r="N11" s="122"/>
    </row>
    <row r="12" spans="1:52" s="32" customFormat="1" ht="49.5" customHeight="1">
      <c r="B12" s="416" t="s">
        <v>790</v>
      </c>
      <c r="C12" s="416"/>
      <c r="D12" s="416"/>
      <c r="E12" s="416"/>
      <c r="F12" s="416"/>
      <c r="G12" s="416"/>
      <c r="H12" s="416"/>
      <c r="I12" s="416"/>
      <c r="J12" s="416"/>
      <c r="K12" s="416"/>
      <c r="L12" s="416"/>
      <c r="M12" s="416"/>
      <c r="N12" s="122"/>
    </row>
    <row r="13" spans="1:52" s="32" customFormat="1" ht="27.75" customHeight="1">
      <c r="B13" s="321" t="s">
        <v>783</v>
      </c>
      <c r="C13" s="167"/>
      <c r="D13" s="167"/>
      <c r="E13" s="349"/>
      <c r="F13" s="349"/>
      <c r="G13" s="349"/>
      <c r="H13" s="349"/>
      <c r="I13" s="349"/>
      <c r="J13" s="349"/>
      <c r="K13" s="349"/>
      <c r="L13" s="167"/>
      <c r="M13" s="167"/>
      <c r="N13" s="122"/>
    </row>
    <row r="14" spans="1:52" s="32" customFormat="1" ht="28.5" customHeight="1">
      <c r="B14" s="480" t="s">
        <v>161</v>
      </c>
      <c r="C14" s="480"/>
      <c r="D14" s="480"/>
      <c r="E14" s="480"/>
      <c r="F14" s="480"/>
      <c r="G14" s="480"/>
      <c r="H14" s="480"/>
      <c r="I14" s="480"/>
      <c r="J14" s="480"/>
      <c r="K14" s="480"/>
      <c r="L14" s="480"/>
      <c r="M14" s="480"/>
      <c r="N14" s="122"/>
    </row>
    <row r="15" spans="1:52" s="32" customFormat="1" ht="16.5" customHeight="1">
      <c r="B15" s="416" t="s">
        <v>587</v>
      </c>
      <c r="C15" s="416"/>
      <c r="D15" s="416"/>
      <c r="E15" s="416"/>
      <c r="F15" s="416"/>
      <c r="G15" s="416"/>
      <c r="H15" s="416"/>
      <c r="I15" s="416"/>
      <c r="J15" s="416"/>
      <c r="K15" s="416"/>
      <c r="L15" s="416"/>
      <c r="M15" s="416"/>
      <c r="N15" s="122"/>
    </row>
    <row r="16" spans="1:52" s="32" customFormat="1" ht="46.5" customHeight="1">
      <c r="B16" s="427" t="s">
        <v>791</v>
      </c>
      <c r="C16" s="416"/>
      <c r="D16" s="416"/>
      <c r="E16" s="416"/>
      <c r="F16" s="416"/>
      <c r="G16" s="416"/>
      <c r="H16" s="416"/>
      <c r="I16" s="416"/>
      <c r="J16" s="416"/>
      <c r="K16" s="416"/>
      <c r="L16" s="416"/>
      <c r="M16" s="416"/>
      <c r="N16" s="122"/>
    </row>
    <row r="17" spans="2:16" s="32" customFormat="1" ht="19.5" customHeight="1">
      <c r="B17" s="105" t="s">
        <v>591</v>
      </c>
      <c r="C17" s="105"/>
      <c r="D17" s="105"/>
      <c r="E17" s="350"/>
      <c r="F17" s="350"/>
      <c r="G17" s="350"/>
      <c r="H17" s="350"/>
      <c r="I17" s="350"/>
      <c r="J17" s="350"/>
      <c r="K17" s="350"/>
      <c r="L17" s="105"/>
      <c r="M17" s="105"/>
      <c r="N17" s="105"/>
      <c r="O17" s="105"/>
      <c r="P17" s="105"/>
    </row>
    <row r="18" spans="2:16" s="105" customFormat="1" ht="10.5" customHeight="1">
      <c r="B18" s="104"/>
      <c r="C18" s="416"/>
      <c r="D18" s="416"/>
      <c r="E18" s="416"/>
      <c r="F18" s="416"/>
      <c r="G18" s="416"/>
      <c r="H18" s="416"/>
      <c r="I18" s="416"/>
      <c r="J18" s="416"/>
      <c r="K18" s="416"/>
      <c r="L18" s="416"/>
      <c r="M18" s="416"/>
      <c r="N18" s="416"/>
    </row>
    <row r="19" spans="2:16" s="105" customFormat="1">
      <c r="E19" s="351" t="s">
        <v>592</v>
      </c>
      <c r="F19" s="351" t="s">
        <v>766</v>
      </c>
      <c r="G19" s="351" t="s">
        <v>767</v>
      </c>
      <c r="H19" s="351" t="s">
        <v>433</v>
      </c>
      <c r="I19" s="351" t="s">
        <v>434</v>
      </c>
      <c r="J19" s="352" t="s">
        <v>435</v>
      </c>
      <c r="K19" s="352" t="s">
        <v>437</v>
      </c>
    </row>
    <row r="20" spans="2:16" s="105" customFormat="1" ht="17">
      <c r="B20" s="129" t="s">
        <v>188</v>
      </c>
      <c r="C20" s="129" t="s">
        <v>436</v>
      </c>
      <c r="D20" s="129" t="s">
        <v>190</v>
      </c>
      <c r="E20" s="353" t="s">
        <v>191</v>
      </c>
      <c r="F20" s="353" t="s">
        <v>191</v>
      </c>
      <c r="G20" s="353" t="s">
        <v>191</v>
      </c>
      <c r="H20" s="353" t="s">
        <v>191</v>
      </c>
      <c r="I20" s="353" t="s">
        <v>191</v>
      </c>
      <c r="J20" s="353" t="s">
        <v>191</v>
      </c>
      <c r="K20" s="353" t="s">
        <v>191</v>
      </c>
      <c r="O20" s="105" t="s">
        <v>764</v>
      </c>
    </row>
    <row r="21" spans="2:16" s="105" customFormat="1">
      <c r="B21" s="488" t="s">
        <v>387</v>
      </c>
      <c r="C21" s="130" t="s">
        <v>388</v>
      </c>
      <c r="D21" s="130" t="s">
        <v>196</v>
      </c>
      <c r="E21" s="355" t="s">
        <v>655</v>
      </c>
      <c r="F21" s="369">
        <v>1.0091000000000001</v>
      </c>
      <c r="G21" s="354">
        <v>1.0091000000000001</v>
      </c>
      <c r="H21" s="355" t="s">
        <v>655</v>
      </c>
      <c r="I21" s="355" t="s">
        <v>655</v>
      </c>
      <c r="J21" s="351">
        <v>1.2488999999999999</v>
      </c>
      <c r="K21" s="355"/>
    </row>
    <row r="22" spans="2:16" s="105" customFormat="1">
      <c r="B22" s="488"/>
      <c r="C22" s="130" t="s">
        <v>389</v>
      </c>
      <c r="D22" s="130" t="s">
        <v>196</v>
      </c>
      <c r="E22" s="355" t="s">
        <v>655</v>
      </c>
      <c r="F22" s="354">
        <v>1.0091000000000001</v>
      </c>
      <c r="G22" s="354">
        <v>1.0091000000000001</v>
      </c>
      <c r="H22" s="355" t="s">
        <v>655</v>
      </c>
      <c r="I22" s="355" t="s">
        <v>655</v>
      </c>
      <c r="J22" s="356" t="s">
        <v>655</v>
      </c>
      <c r="K22" s="355"/>
    </row>
    <row r="23" spans="2:16" s="105" customFormat="1">
      <c r="B23" s="488"/>
      <c r="C23" s="130" t="s">
        <v>390</v>
      </c>
      <c r="D23" s="130" t="s">
        <v>196</v>
      </c>
      <c r="E23" s="355" t="s">
        <v>655</v>
      </c>
      <c r="F23" s="355" t="s">
        <v>655</v>
      </c>
      <c r="G23" s="355" t="s">
        <v>655</v>
      </c>
      <c r="H23" s="355" t="s">
        <v>655</v>
      </c>
      <c r="I23" s="355" t="s">
        <v>655</v>
      </c>
      <c r="J23" s="351">
        <v>5.9276999999999997</v>
      </c>
      <c r="K23" s="355"/>
    </row>
    <row r="24" spans="2:16" s="105" customFormat="1">
      <c r="B24" s="488"/>
      <c r="C24" s="130" t="s">
        <v>391</v>
      </c>
      <c r="D24" s="130" t="s">
        <v>196</v>
      </c>
      <c r="E24" s="355" t="s">
        <v>655</v>
      </c>
      <c r="F24" s="354">
        <v>1.0091000000000001</v>
      </c>
      <c r="G24" s="354">
        <v>1.0091000000000001</v>
      </c>
      <c r="H24" s="355" t="s">
        <v>655</v>
      </c>
      <c r="I24" s="355" t="s">
        <v>655</v>
      </c>
      <c r="J24" s="351">
        <v>1.2488999999999999</v>
      </c>
      <c r="K24" s="355"/>
    </row>
    <row r="25" spans="2:16" s="105" customFormat="1">
      <c r="B25" s="488"/>
      <c r="C25" s="130" t="s">
        <v>392</v>
      </c>
      <c r="D25" s="130" t="s">
        <v>196</v>
      </c>
      <c r="E25" s="355" t="s">
        <v>655</v>
      </c>
      <c r="F25" s="354">
        <v>1.0091000000000001</v>
      </c>
      <c r="G25" s="355" t="s">
        <v>655</v>
      </c>
      <c r="H25" s="355" t="s">
        <v>655</v>
      </c>
      <c r="I25" s="355" t="s">
        <v>655</v>
      </c>
      <c r="J25" s="351">
        <v>1.2488999999999999</v>
      </c>
      <c r="K25" s="355"/>
    </row>
    <row r="26" spans="2:16" s="105" customFormat="1">
      <c r="B26" s="488"/>
      <c r="C26" s="130" t="s">
        <v>393</v>
      </c>
      <c r="D26" s="130" t="s">
        <v>196</v>
      </c>
      <c r="E26" s="355" t="s">
        <v>655</v>
      </c>
      <c r="F26" s="354">
        <v>1.0091000000000001</v>
      </c>
      <c r="G26" s="354">
        <v>1.0091000000000001</v>
      </c>
      <c r="H26" s="355" t="s">
        <v>655</v>
      </c>
      <c r="I26" s="355" t="s">
        <v>655</v>
      </c>
      <c r="J26" s="351">
        <v>1.2488999999999999</v>
      </c>
      <c r="K26" s="355"/>
    </row>
    <row r="27" spans="2:16" s="105" customFormat="1">
      <c r="B27" s="488"/>
      <c r="C27" s="130" t="s">
        <v>394</v>
      </c>
      <c r="D27" s="130" t="s">
        <v>196</v>
      </c>
      <c r="E27" s="355" t="s">
        <v>655</v>
      </c>
      <c r="F27" s="355" t="s">
        <v>655</v>
      </c>
      <c r="G27" s="354">
        <v>1.0091000000000001</v>
      </c>
      <c r="H27" s="355" t="s">
        <v>655</v>
      </c>
      <c r="I27" s="355" t="s">
        <v>655</v>
      </c>
      <c r="J27" s="351">
        <v>1.2488999999999999</v>
      </c>
      <c r="K27" s="355"/>
    </row>
    <row r="28" spans="2:16" s="105" customFormat="1">
      <c r="B28" s="488"/>
      <c r="C28" s="130" t="s">
        <v>395</v>
      </c>
      <c r="D28" s="130" t="s">
        <v>196</v>
      </c>
      <c r="E28" s="355" t="s">
        <v>655</v>
      </c>
      <c r="F28" s="355" t="s">
        <v>655</v>
      </c>
      <c r="G28" s="354">
        <v>1.0091000000000001</v>
      </c>
      <c r="H28" s="355" t="s">
        <v>655</v>
      </c>
      <c r="I28" s="355" t="s">
        <v>655</v>
      </c>
      <c r="J28" s="351">
        <v>1.2643</v>
      </c>
      <c r="K28" s="355"/>
    </row>
    <row r="29" spans="2:16" s="105" customFormat="1">
      <c r="B29" s="488"/>
      <c r="C29" s="130" t="s">
        <v>396</v>
      </c>
      <c r="D29" s="130" t="s">
        <v>196</v>
      </c>
      <c r="E29" s="355" t="s">
        <v>655</v>
      </c>
      <c r="F29" s="355" t="s">
        <v>655</v>
      </c>
      <c r="G29" s="354">
        <v>1.0091000000000001</v>
      </c>
      <c r="H29" s="355" t="s">
        <v>655</v>
      </c>
      <c r="I29" s="355" t="s">
        <v>655</v>
      </c>
      <c r="J29" s="351">
        <v>17.592300000000002</v>
      </c>
      <c r="K29" s="355"/>
    </row>
    <row r="30" spans="2:16" s="105" customFormat="1">
      <c r="B30" s="488"/>
      <c r="C30" s="130" t="s">
        <v>397</v>
      </c>
      <c r="D30" s="130" t="s">
        <v>196</v>
      </c>
      <c r="E30" s="355" t="s">
        <v>655</v>
      </c>
      <c r="F30" s="355" t="s">
        <v>655</v>
      </c>
      <c r="G30" s="357">
        <v>21.316700000000001</v>
      </c>
      <c r="H30" s="357">
        <v>21.316700000000001</v>
      </c>
      <c r="I30" s="355" t="s">
        <v>655</v>
      </c>
      <c r="J30" s="356" t="s">
        <v>655</v>
      </c>
      <c r="K30" s="355"/>
    </row>
    <row r="31" spans="2:16" s="105" customFormat="1">
      <c r="B31" s="488"/>
      <c r="C31" s="130" t="s">
        <v>398</v>
      </c>
      <c r="D31" s="130" t="s">
        <v>196</v>
      </c>
      <c r="E31" s="355" t="s">
        <v>655</v>
      </c>
      <c r="F31" s="355" t="s">
        <v>655</v>
      </c>
      <c r="G31" s="357">
        <v>21.316700000000001</v>
      </c>
      <c r="H31" s="355" t="s">
        <v>655</v>
      </c>
      <c r="I31" s="355" t="s">
        <v>655</v>
      </c>
      <c r="J31" s="351">
        <v>71.95</v>
      </c>
      <c r="K31" s="355"/>
    </row>
    <row r="32" spans="2:16" s="105" customFormat="1">
      <c r="B32" s="488"/>
      <c r="C32" s="130" t="s">
        <v>399</v>
      </c>
      <c r="D32" s="130" t="s">
        <v>196</v>
      </c>
      <c r="E32" s="355" t="s">
        <v>655</v>
      </c>
      <c r="F32" s="355" t="s">
        <v>655</v>
      </c>
      <c r="G32" s="357">
        <v>21.316700000000001</v>
      </c>
      <c r="H32" s="355" t="s">
        <v>655</v>
      </c>
      <c r="I32" s="355" t="s">
        <v>655</v>
      </c>
      <c r="J32" s="356" t="s">
        <v>655</v>
      </c>
      <c r="K32" s="355"/>
    </row>
    <row r="33" spans="2:11" s="105" customFormat="1">
      <c r="B33" s="488"/>
      <c r="C33" s="130" t="s">
        <v>400</v>
      </c>
      <c r="D33" s="130" t="s">
        <v>196</v>
      </c>
      <c r="E33" s="355" t="s">
        <v>655</v>
      </c>
      <c r="F33" s="355" t="s">
        <v>655</v>
      </c>
      <c r="G33" s="357">
        <v>21.316700000000001</v>
      </c>
      <c r="H33" s="357">
        <v>21.316700000000001</v>
      </c>
      <c r="I33" s="357">
        <v>10.203900000000001</v>
      </c>
      <c r="J33" s="358">
        <v>828.06470000000002</v>
      </c>
      <c r="K33" s="355"/>
    </row>
    <row r="34" spans="2:11" s="105" customFormat="1">
      <c r="E34" s="359"/>
      <c r="F34" s="359"/>
      <c r="G34" s="359"/>
      <c r="H34" s="359"/>
      <c r="I34" s="359"/>
      <c r="J34" s="359"/>
      <c r="K34" s="350"/>
    </row>
    <row r="35" spans="2:11" s="105" customFormat="1">
      <c r="E35" s="359"/>
      <c r="F35" s="359"/>
      <c r="G35" s="359"/>
      <c r="H35" s="359"/>
      <c r="I35" s="359"/>
      <c r="J35" s="359"/>
      <c r="K35" s="350"/>
    </row>
    <row r="36" spans="2:11" s="105" customFormat="1">
      <c r="E36" s="360" t="s">
        <v>592</v>
      </c>
      <c r="F36" s="351" t="s">
        <v>766</v>
      </c>
      <c r="G36" s="351" t="s">
        <v>767</v>
      </c>
      <c r="H36" s="360" t="s">
        <v>433</v>
      </c>
      <c r="I36" s="360" t="s">
        <v>434</v>
      </c>
      <c r="J36" s="360" t="s">
        <v>435</v>
      </c>
      <c r="K36" s="352" t="s">
        <v>437</v>
      </c>
    </row>
    <row r="37" spans="2:11" s="105" customFormat="1" ht="17">
      <c r="B37" s="129" t="s">
        <v>188</v>
      </c>
      <c r="C37" s="129" t="s">
        <v>436</v>
      </c>
      <c r="D37" s="129" t="s">
        <v>190</v>
      </c>
      <c r="E37" s="353" t="s">
        <v>191</v>
      </c>
      <c r="F37" s="353" t="s">
        <v>191</v>
      </c>
      <c r="G37" s="353" t="s">
        <v>191</v>
      </c>
      <c r="H37" s="353" t="s">
        <v>191</v>
      </c>
      <c r="I37" s="353" t="s">
        <v>191</v>
      </c>
      <c r="J37" s="353" t="s">
        <v>191</v>
      </c>
      <c r="K37" s="361" t="s">
        <v>227</v>
      </c>
    </row>
    <row r="38" spans="2:11" s="105" customFormat="1">
      <c r="B38" s="488" t="s">
        <v>171</v>
      </c>
      <c r="C38" s="130" t="s">
        <v>401</v>
      </c>
      <c r="D38" s="130" t="s">
        <v>196</v>
      </c>
      <c r="E38" s="356" t="s">
        <v>655</v>
      </c>
      <c r="F38" s="356" t="s">
        <v>655</v>
      </c>
      <c r="G38" s="356" t="s">
        <v>655</v>
      </c>
      <c r="H38" s="356" t="s">
        <v>655</v>
      </c>
      <c r="I38" s="356" t="s">
        <v>655</v>
      </c>
      <c r="J38" s="356" t="s">
        <v>655</v>
      </c>
      <c r="K38" s="355"/>
    </row>
    <row r="39" spans="2:11" s="105" customFormat="1">
      <c r="B39" s="488"/>
      <c r="C39" s="130" t="s">
        <v>402</v>
      </c>
      <c r="D39" s="130" t="s">
        <v>196</v>
      </c>
      <c r="E39" s="356" t="s">
        <v>655</v>
      </c>
      <c r="F39" s="351">
        <v>21.316700000000001</v>
      </c>
      <c r="G39" s="351">
        <v>21.316700000000001</v>
      </c>
      <c r="H39" s="351">
        <v>21.316700000000001</v>
      </c>
      <c r="I39" s="356" t="s">
        <v>655</v>
      </c>
      <c r="J39" s="358">
        <v>8.9344000000000001</v>
      </c>
      <c r="K39" s="355"/>
    </row>
    <row r="40" spans="2:11" s="105" customFormat="1">
      <c r="B40" s="488"/>
      <c r="C40" s="130" t="s">
        <v>403</v>
      </c>
      <c r="D40" s="130" t="s">
        <v>196</v>
      </c>
      <c r="E40" s="356" t="s">
        <v>655</v>
      </c>
      <c r="F40" s="356" t="s">
        <v>655</v>
      </c>
      <c r="G40" s="351">
        <v>21.316700000000001</v>
      </c>
      <c r="H40" s="351">
        <v>21.316700000000001</v>
      </c>
      <c r="I40" s="356" t="s">
        <v>655</v>
      </c>
      <c r="J40" s="358">
        <v>444.97590000000002</v>
      </c>
      <c r="K40" s="355"/>
    </row>
    <row r="41" spans="2:11" s="105" customFormat="1">
      <c r="E41" s="362"/>
      <c r="F41" s="362"/>
      <c r="G41" s="362"/>
      <c r="H41" s="362"/>
      <c r="I41" s="362"/>
      <c r="J41" s="362"/>
      <c r="K41" s="350"/>
    </row>
    <row r="42" spans="2:11" s="105" customFormat="1">
      <c r="E42" s="362"/>
      <c r="F42" s="362"/>
      <c r="G42" s="362"/>
      <c r="H42" s="362"/>
      <c r="I42" s="362"/>
      <c r="J42" s="362"/>
      <c r="K42" s="350"/>
    </row>
    <row r="43" spans="2:11" s="105" customFormat="1">
      <c r="E43" s="360" t="s">
        <v>592</v>
      </c>
      <c r="F43" s="351" t="s">
        <v>766</v>
      </c>
      <c r="G43" s="351" t="s">
        <v>767</v>
      </c>
      <c r="H43" s="360" t="s">
        <v>433</v>
      </c>
      <c r="I43" s="360" t="s">
        <v>434</v>
      </c>
      <c r="J43" s="360" t="s">
        <v>435</v>
      </c>
      <c r="K43" s="351" t="s">
        <v>437</v>
      </c>
    </row>
    <row r="44" spans="2:11" s="105" customFormat="1" ht="17">
      <c r="B44" s="129" t="s">
        <v>188</v>
      </c>
      <c r="C44" s="129" t="s">
        <v>436</v>
      </c>
      <c r="D44" s="129" t="s">
        <v>190</v>
      </c>
      <c r="E44" s="353" t="s">
        <v>191</v>
      </c>
      <c r="F44" s="353" t="s">
        <v>191</v>
      </c>
      <c r="G44" s="353" t="s">
        <v>191</v>
      </c>
      <c r="H44" s="353" t="s">
        <v>191</v>
      </c>
      <c r="I44" s="353" t="s">
        <v>191</v>
      </c>
      <c r="J44" s="353" t="s">
        <v>191</v>
      </c>
      <c r="K44" s="353" t="s">
        <v>191</v>
      </c>
    </row>
    <row r="45" spans="2:11" s="105" customFormat="1">
      <c r="B45" s="488" t="s">
        <v>438</v>
      </c>
      <c r="C45" s="130" t="s">
        <v>824</v>
      </c>
      <c r="D45" s="130" t="s">
        <v>196</v>
      </c>
      <c r="E45" s="356" t="s">
        <v>655</v>
      </c>
      <c r="F45" s="357">
        <v>21.316700000000001</v>
      </c>
      <c r="G45" s="357">
        <v>21.316700000000001</v>
      </c>
      <c r="H45" s="357">
        <v>21.316700000000001</v>
      </c>
      <c r="I45" s="356" t="s">
        <v>655</v>
      </c>
      <c r="J45" s="358">
        <v>437.37189999999998</v>
      </c>
      <c r="K45" s="358">
        <v>10.203900000000001</v>
      </c>
    </row>
    <row r="46" spans="2:11" s="105" customFormat="1">
      <c r="B46" s="488"/>
      <c r="C46" s="130" t="s">
        <v>439</v>
      </c>
      <c r="D46" s="130" t="s">
        <v>196</v>
      </c>
      <c r="E46" s="356" t="s">
        <v>655</v>
      </c>
      <c r="F46" s="356" t="s">
        <v>655</v>
      </c>
      <c r="G46" s="356" t="s">
        <v>655</v>
      </c>
      <c r="H46" s="357">
        <v>21.316700000000001</v>
      </c>
      <c r="I46" s="357">
        <v>10.203900000000001</v>
      </c>
      <c r="J46" s="358">
        <v>626.90729999999996</v>
      </c>
      <c r="K46" s="358">
        <v>10.203900000000001</v>
      </c>
    </row>
    <row r="47" spans="2:11" s="105" customFormat="1">
      <c r="B47" s="488"/>
      <c r="C47" s="130" t="s">
        <v>440</v>
      </c>
      <c r="D47" s="130" t="s">
        <v>196</v>
      </c>
      <c r="E47" s="356" t="s">
        <v>655</v>
      </c>
      <c r="F47" s="356" t="s">
        <v>655</v>
      </c>
      <c r="G47" s="356" t="s">
        <v>655</v>
      </c>
      <c r="H47" s="357">
        <v>21.316700000000001</v>
      </c>
      <c r="I47" s="357">
        <v>10.203900000000001</v>
      </c>
      <c r="J47" s="358">
        <v>578.99159999999995</v>
      </c>
      <c r="K47" s="358">
        <v>10.203900000000001</v>
      </c>
    </row>
    <row r="48" spans="2:11" s="105" customFormat="1">
      <c r="B48" s="488"/>
      <c r="C48" s="130" t="s">
        <v>441</v>
      </c>
      <c r="D48" s="130" t="s">
        <v>196</v>
      </c>
      <c r="E48" s="356" t="s">
        <v>655</v>
      </c>
      <c r="F48" s="356" t="s">
        <v>655</v>
      </c>
      <c r="G48" s="356" t="s">
        <v>655</v>
      </c>
      <c r="H48" s="357">
        <v>21.316700000000001</v>
      </c>
      <c r="I48" s="357">
        <v>10.203900000000001</v>
      </c>
      <c r="J48" s="358">
        <v>587.3768</v>
      </c>
      <c r="K48" s="358">
        <v>10.203900000000001</v>
      </c>
    </row>
    <row r="49" spans="2:11" s="105" customFormat="1">
      <c r="B49" s="488"/>
      <c r="C49" s="130" t="s">
        <v>442</v>
      </c>
      <c r="D49" s="130" t="s">
        <v>196</v>
      </c>
      <c r="E49" s="356" t="s">
        <v>655</v>
      </c>
      <c r="F49" s="356" t="s">
        <v>655</v>
      </c>
      <c r="G49" s="357">
        <v>21.316700000000001</v>
      </c>
      <c r="H49" s="357">
        <v>21.316700000000001</v>
      </c>
      <c r="I49" s="356" t="s">
        <v>655</v>
      </c>
      <c r="J49" s="351">
        <v>458.17630000000003</v>
      </c>
      <c r="K49" s="351">
        <v>10.203900000000001</v>
      </c>
    </row>
    <row r="50" spans="2:11" s="105" customFormat="1">
      <c r="E50" s="362"/>
      <c r="F50" s="362"/>
      <c r="G50" s="362"/>
      <c r="H50" s="362"/>
      <c r="I50" s="362"/>
      <c r="J50" s="362"/>
      <c r="K50" s="350"/>
    </row>
    <row r="51" spans="2:11" s="105" customFormat="1">
      <c r="E51" s="362"/>
      <c r="F51" s="362"/>
      <c r="G51" s="362"/>
      <c r="H51" s="362"/>
      <c r="I51" s="362"/>
      <c r="J51" s="362"/>
      <c r="K51" s="350"/>
    </row>
    <row r="52" spans="2:11" s="105" customFormat="1">
      <c r="E52" s="360" t="s">
        <v>592</v>
      </c>
      <c r="F52" s="351" t="s">
        <v>766</v>
      </c>
      <c r="G52" s="351" t="s">
        <v>767</v>
      </c>
      <c r="H52" s="360" t="s">
        <v>433</v>
      </c>
      <c r="I52" s="360" t="s">
        <v>434</v>
      </c>
      <c r="J52" s="360" t="s">
        <v>435</v>
      </c>
      <c r="K52" s="351" t="s">
        <v>437</v>
      </c>
    </row>
    <row r="53" spans="2:11" s="105" customFormat="1" ht="17">
      <c r="B53" s="129" t="s">
        <v>188</v>
      </c>
      <c r="C53" s="129" t="s">
        <v>436</v>
      </c>
      <c r="D53" s="129" t="s">
        <v>190</v>
      </c>
      <c r="E53" s="353" t="s">
        <v>191</v>
      </c>
      <c r="F53" s="353" t="s">
        <v>191</v>
      </c>
      <c r="G53" s="353" t="s">
        <v>191</v>
      </c>
      <c r="H53" s="353" t="s">
        <v>191</v>
      </c>
      <c r="I53" s="353" t="s">
        <v>191</v>
      </c>
      <c r="J53" s="353" t="s">
        <v>191</v>
      </c>
      <c r="K53" s="353" t="s">
        <v>191</v>
      </c>
    </row>
    <row r="54" spans="2:11" s="105" customFormat="1">
      <c r="B54" s="488" t="s">
        <v>408</v>
      </c>
      <c r="C54" s="130" t="s">
        <v>409</v>
      </c>
      <c r="D54" s="130" t="s">
        <v>196</v>
      </c>
      <c r="E54" s="363" t="s">
        <v>655</v>
      </c>
      <c r="F54" s="357">
        <v>21.316700000000001</v>
      </c>
      <c r="G54" s="363" t="s">
        <v>655</v>
      </c>
      <c r="H54" s="363" t="s">
        <v>655</v>
      </c>
      <c r="I54" s="363" t="s">
        <v>655</v>
      </c>
      <c r="J54" s="357">
        <v>8.9863999999999997</v>
      </c>
      <c r="K54" s="363" t="s">
        <v>655</v>
      </c>
    </row>
    <row r="55" spans="2:11" s="105" customFormat="1">
      <c r="B55" s="488"/>
      <c r="C55" s="130" t="s">
        <v>410</v>
      </c>
      <c r="D55" s="130" t="s">
        <v>196</v>
      </c>
      <c r="E55" s="363" t="s">
        <v>655</v>
      </c>
      <c r="F55" s="357">
        <v>21.316700000000001</v>
      </c>
      <c r="G55" s="363" t="s">
        <v>655</v>
      </c>
      <c r="H55" s="357">
        <v>21.316700000000001</v>
      </c>
      <c r="I55" s="363" t="s">
        <v>655</v>
      </c>
      <c r="J55" s="357">
        <v>8.9863999999999997</v>
      </c>
      <c r="K55" s="363" t="s">
        <v>655</v>
      </c>
    </row>
    <row r="56" spans="2:11" s="105" customFormat="1">
      <c r="B56" s="488"/>
      <c r="C56" s="130" t="s">
        <v>411</v>
      </c>
      <c r="D56" s="130" t="s">
        <v>196</v>
      </c>
      <c r="E56" s="363" t="s">
        <v>655</v>
      </c>
      <c r="F56" s="357">
        <v>21.316700000000001</v>
      </c>
      <c r="G56" s="363" t="s">
        <v>655</v>
      </c>
      <c r="H56" s="357">
        <v>21.316700000000001</v>
      </c>
      <c r="I56" s="363" t="s">
        <v>655</v>
      </c>
      <c r="J56" s="357">
        <v>8.9863999999999997</v>
      </c>
      <c r="K56" s="363" t="s">
        <v>655</v>
      </c>
    </row>
    <row r="57" spans="2:11" s="105" customFormat="1">
      <c r="B57" s="488"/>
      <c r="C57" s="130" t="s">
        <v>412</v>
      </c>
      <c r="D57" s="130" t="s">
        <v>196</v>
      </c>
      <c r="E57" s="363" t="s">
        <v>655</v>
      </c>
      <c r="F57" s="357">
        <v>21.316700000000001</v>
      </c>
      <c r="G57" s="363" t="s">
        <v>655</v>
      </c>
      <c r="H57" s="357">
        <v>21.316700000000001</v>
      </c>
      <c r="I57" s="363" t="s">
        <v>655</v>
      </c>
      <c r="J57" s="357">
        <v>8.9863999999999997</v>
      </c>
      <c r="K57" s="363" t="s">
        <v>655</v>
      </c>
    </row>
    <row r="58" spans="2:11" s="105" customFormat="1">
      <c r="B58" s="488"/>
      <c r="C58" s="130" t="s">
        <v>413</v>
      </c>
      <c r="D58" s="130" t="s">
        <v>196</v>
      </c>
      <c r="E58" s="363" t="s">
        <v>655</v>
      </c>
      <c r="F58" s="357">
        <v>21.316700000000001</v>
      </c>
      <c r="G58" s="363" t="s">
        <v>655</v>
      </c>
      <c r="H58" s="363" t="s">
        <v>655</v>
      </c>
      <c r="I58" s="363" t="s">
        <v>655</v>
      </c>
      <c r="J58" s="357">
        <v>85.434399999999997</v>
      </c>
      <c r="K58" s="363" t="s">
        <v>655</v>
      </c>
    </row>
    <row r="59" spans="2:11" s="105" customFormat="1">
      <c r="E59" s="362"/>
      <c r="F59" s="362"/>
      <c r="G59" s="362"/>
      <c r="H59" s="362"/>
      <c r="I59" s="350"/>
      <c r="J59" s="362"/>
      <c r="K59" s="350"/>
    </row>
    <row r="60" spans="2:11" s="105" customFormat="1">
      <c r="E60" s="362"/>
      <c r="F60" s="362"/>
      <c r="G60" s="362"/>
      <c r="H60" s="362"/>
      <c r="I60" s="362"/>
      <c r="J60" s="362"/>
      <c r="K60" s="350"/>
    </row>
    <row r="61" spans="2:11" s="105" customFormat="1">
      <c r="E61" s="360" t="s">
        <v>592</v>
      </c>
      <c r="F61" s="351" t="s">
        <v>766</v>
      </c>
      <c r="G61" s="351" t="s">
        <v>767</v>
      </c>
      <c r="H61" s="360" t="s">
        <v>433</v>
      </c>
      <c r="I61" s="360" t="s">
        <v>434</v>
      </c>
      <c r="J61" s="360" t="s">
        <v>435</v>
      </c>
      <c r="K61" s="351" t="s">
        <v>437</v>
      </c>
    </row>
    <row r="62" spans="2:11" s="105" customFormat="1" ht="17">
      <c r="B62" s="129" t="s">
        <v>188</v>
      </c>
      <c r="C62" s="129" t="s">
        <v>436</v>
      </c>
      <c r="D62" s="129" t="s">
        <v>190</v>
      </c>
      <c r="E62" s="353" t="s">
        <v>191</v>
      </c>
      <c r="F62" s="353" t="s">
        <v>191</v>
      </c>
      <c r="G62" s="353" t="s">
        <v>191</v>
      </c>
      <c r="H62" s="353" t="s">
        <v>191</v>
      </c>
      <c r="I62" s="353" t="s">
        <v>191</v>
      </c>
      <c r="J62" s="353" t="s">
        <v>191</v>
      </c>
      <c r="K62" s="353" t="s">
        <v>191</v>
      </c>
    </row>
    <row r="63" spans="2:11" s="105" customFormat="1">
      <c r="B63" s="488" t="s">
        <v>414</v>
      </c>
      <c r="C63" s="130" t="s">
        <v>415</v>
      </c>
      <c r="D63" s="130" t="s">
        <v>196</v>
      </c>
      <c r="E63" s="363" t="s">
        <v>655</v>
      </c>
      <c r="F63" s="363" t="s">
        <v>655</v>
      </c>
      <c r="G63" s="357">
        <v>21.316700000000001</v>
      </c>
      <c r="H63" s="357">
        <v>21.316700000000001</v>
      </c>
      <c r="I63" s="363" t="s">
        <v>655</v>
      </c>
      <c r="J63" s="357">
        <v>8.9344000000000001</v>
      </c>
      <c r="K63" s="363" t="s">
        <v>655</v>
      </c>
    </row>
    <row r="64" spans="2:11" s="105" customFormat="1">
      <c r="B64" s="488"/>
      <c r="C64" s="130" t="s">
        <v>416</v>
      </c>
      <c r="D64" s="130" t="s">
        <v>196</v>
      </c>
      <c r="E64" s="363" t="s">
        <v>655</v>
      </c>
      <c r="F64" s="363" t="s">
        <v>655</v>
      </c>
      <c r="G64" s="357">
        <v>21.316700000000001</v>
      </c>
      <c r="H64" s="357">
        <v>21.316700000000001</v>
      </c>
      <c r="I64" s="363" t="s">
        <v>655</v>
      </c>
      <c r="J64" s="357">
        <v>8.9344000000000001</v>
      </c>
      <c r="K64" s="363" t="s">
        <v>655</v>
      </c>
    </row>
    <row r="65" spans="2:11" s="105" customFormat="1">
      <c r="B65" s="488"/>
      <c r="C65" s="130" t="s">
        <v>417</v>
      </c>
      <c r="D65" s="130" t="s">
        <v>196</v>
      </c>
      <c r="E65" s="363" t="s">
        <v>655</v>
      </c>
      <c r="F65" s="363" t="s">
        <v>655</v>
      </c>
      <c r="G65" s="357">
        <v>21.316700000000001</v>
      </c>
      <c r="H65" s="357">
        <v>21.316700000000001</v>
      </c>
      <c r="I65" s="363" t="s">
        <v>655</v>
      </c>
      <c r="J65" s="357">
        <v>8.9344000000000001</v>
      </c>
      <c r="K65" s="363" t="s">
        <v>655</v>
      </c>
    </row>
    <row r="66" spans="2:11" s="105" customFormat="1">
      <c r="B66" s="488"/>
      <c r="C66" s="130" t="s">
        <v>418</v>
      </c>
      <c r="D66" s="130" t="s">
        <v>196</v>
      </c>
      <c r="E66" s="363" t="s">
        <v>655</v>
      </c>
      <c r="F66" s="363" t="s">
        <v>655</v>
      </c>
      <c r="G66" s="357">
        <v>21.316700000000001</v>
      </c>
      <c r="H66" s="357">
        <v>21.316700000000001</v>
      </c>
      <c r="I66" s="363" t="s">
        <v>655</v>
      </c>
      <c r="J66" s="357">
        <v>8.9344000000000001</v>
      </c>
      <c r="K66" s="363" t="s">
        <v>655</v>
      </c>
    </row>
    <row r="67" spans="2:11" s="105" customFormat="1">
      <c r="E67" s="362"/>
      <c r="F67" s="362"/>
      <c r="G67" s="362"/>
      <c r="H67" s="362"/>
      <c r="I67" s="362"/>
      <c r="J67" s="362"/>
      <c r="K67" s="350"/>
    </row>
    <row r="68" spans="2:11" s="105" customFormat="1">
      <c r="E68" s="362"/>
      <c r="F68" s="362"/>
      <c r="G68" s="362"/>
      <c r="H68" s="362"/>
      <c r="I68" s="362"/>
      <c r="J68" s="362"/>
      <c r="K68" s="350"/>
    </row>
    <row r="69" spans="2:11" s="105" customFormat="1">
      <c r="E69" s="360" t="s">
        <v>592</v>
      </c>
      <c r="F69" s="351" t="s">
        <v>766</v>
      </c>
      <c r="G69" s="351" t="s">
        <v>767</v>
      </c>
      <c r="H69" s="360" t="s">
        <v>433</v>
      </c>
      <c r="I69" s="360" t="s">
        <v>434</v>
      </c>
      <c r="J69" s="360" t="s">
        <v>435</v>
      </c>
      <c r="K69" s="351" t="s">
        <v>437</v>
      </c>
    </row>
    <row r="70" spans="2:11" s="105" customFormat="1" ht="17">
      <c r="B70" s="129" t="s">
        <v>188</v>
      </c>
      <c r="C70" s="129" t="s">
        <v>436</v>
      </c>
      <c r="D70" s="129" t="s">
        <v>190</v>
      </c>
      <c r="E70" s="353" t="s">
        <v>191</v>
      </c>
      <c r="F70" s="353" t="s">
        <v>191</v>
      </c>
      <c r="G70" s="353" t="s">
        <v>191</v>
      </c>
      <c r="H70" s="353" t="s">
        <v>191</v>
      </c>
      <c r="I70" s="353" t="s">
        <v>191</v>
      </c>
      <c r="J70" s="353" t="s">
        <v>191</v>
      </c>
      <c r="K70" s="353" t="s">
        <v>191</v>
      </c>
    </row>
    <row r="71" spans="2:11" s="105" customFormat="1">
      <c r="B71" s="488" t="s">
        <v>419</v>
      </c>
      <c r="C71" s="130" t="s">
        <v>420</v>
      </c>
      <c r="D71" s="130" t="s">
        <v>196</v>
      </c>
      <c r="E71" s="363" t="s">
        <v>655</v>
      </c>
      <c r="F71" s="357">
        <v>21.316700000000001</v>
      </c>
      <c r="G71" s="357">
        <v>21.316700000000001</v>
      </c>
      <c r="H71" s="357">
        <v>21.316700000000001</v>
      </c>
      <c r="I71" s="363" t="s">
        <v>655</v>
      </c>
      <c r="J71" s="357">
        <v>8.9344000000000001</v>
      </c>
      <c r="K71" s="363" t="s">
        <v>655</v>
      </c>
    </row>
    <row r="72" spans="2:11" s="105" customFormat="1">
      <c r="B72" s="488"/>
      <c r="C72" s="130" t="s">
        <v>421</v>
      </c>
      <c r="D72" s="130" t="s">
        <v>196</v>
      </c>
      <c r="E72" s="363" t="s">
        <v>655</v>
      </c>
      <c r="F72" s="357">
        <v>21.316700000000001</v>
      </c>
      <c r="G72" s="357">
        <v>21.316700000000001</v>
      </c>
      <c r="H72" s="357">
        <v>21.316700000000001</v>
      </c>
      <c r="I72" s="363" t="s">
        <v>655</v>
      </c>
      <c r="J72" s="357">
        <v>8.9344000000000001</v>
      </c>
      <c r="K72" s="363" t="s">
        <v>655</v>
      </c>
    </row>
    <row r="73" spans="2:11" s="105" customFormat="1">
      <c r="B73" s="488"/>
      <c r="C73" s="130" t="s">
        <v>422</v>
      </c>
      <c r="D73" s="130" t="s">
        <v>196</v>
      </c>
      <c r="E73" s="363" t="s">
        <v>655</v>
      </c>
      <c r="F73" s="357">
        <v>21.316700000000001</v>
      </c>
      <c r="G73" s="357">
        <v>21.316700000000001</v>
      </c>
      <c r="H73" s="357">
        <v>21.316700000000001</v>
      </c>
      <c r="I73" s="363" t="s">
        <v>655</v>
      </c>
      <c r="J73" s="357">
        <v>8.9344000000000001</v>
      </c>
      <c r="K73" s="363" t="s">
        <v>655</v>
      </c>
    </row>
    <row r="74" spans="2:11" s="105" customFormat="1">
      <c r="B74" s="488"/>
      <c r="C74" s="130" t="s">
        <v>423</v>
      </c>
      <c r="D74" s="130" t="s">
        <v>196</v>
      </c>
      <c r="E74" s="363" t="s">
        <v>655</v>
      </c>
      <c r="F74" s="357">
        <v>21.316700000000001</v>
      </c>
      <c r="G74" s="357">
        <v>21.316700000000001</v>
      </c>
      <c r="H74" s="357">
        <v>21.316700000000001</v>
      </c>
      <c r="I74" s="363" t="s">
        <v>655</v>
      </c>
      <c r="J74" s="357">
        <v>8.9344000000000001</v>
      </c>
      <c r="K74" s="363" t="s">
        <v>655</v>
      </c>
    </row>
    <row r="75" spans="2:11" s="105" customFormat="1">
      <c r="B75" s="488"/>
      <c r="C75" s="130" t="s">
        <v>424</v>
      </c>
      <c r="D75" s="130" t="s">
        <v>196</v>
      </c>
      <c r="E75" s="363" t="s">
        <v>655</v>
      </c>
      <c r="F75" s="357">
        <v>21.316700000000001</v>
      </c>
      <c r="G75" s="357">
        <v>21.316700000000001</v>
      </c>
      <c r="H75" s="357">
        <v>21.316700000000001</v>
      </c>
      <c r="I75" s="363" t="s">
        <v>655</v>
      </c>
      <c r="J75" s="357">
        <v>8.9344000000000001</v>
      </c>
      <c r="K75" s="363" t="s">
        <v>655</v>
      </c>
    </row>
    <row r="76" spans="2:11" s="105" customFormat="1">
      <c r="B76" s="488"/>
      <c r="C76" s="130" t="s">
        <v>425</v>
      </c>
      <c r="D76" s="130" t="s">
        <v>196</v>
      </c>
      <c r="E76" s="363" t="s">
        <v>655</v>
      </c>
      <c r="F76" s="357">
        <v>21.316700000000001</v>
      </c>
      <c r="G76" s="357">
        <v>21.316700000000001</v>
      </c>
      <c r="H76" s="357">
        <v>21.316700000000001</v>
      </c>
      <c r="I76" s="363" t="s">
        <v>655</v>
      </c>
      <c r="J76" s="357">
        <v>8.9344000000000001</v>
      </c>
      <c r="K76" s="363" t="s">
        <v>655</v>
      </c>
    </row>
    <row r="77" spans="2:11" s="105" customFormat="1">
      <c r="B77" s="488"/>
      <c r="C77" s="130" t="s">
        <v>426</v>
      </c>
      <c r="D77" s="130" t="s">
        <v>196</v>
      </c>
      <c r="E77" s="363" t="s">
        <v>655</v>
      </c>
      <c r="F77" s="357">
        <v>21.316700000000001</v>
      </c>
      <c r="G77" s="357">
        <v>21.316700000000001</v>
      </c>
      <c r="H77" s="357">
        <v>21.316700000000001</v>
      </c>
      <c r="I77" s="363" t="s">
        <v>655</v>
      </c>
      <c r="J77" s="357">
        <v>8.9344000000000001</v>
      </c>
      <c r="K77" s="363" t="s">
        <v>655</v>
      </c>
    </row>
    <row r="78" spans="2:11" s="105" customFormat="1">
      <c r="B78" s="488"/>
      <c r="C78" s="130" t="s">
        <v>427</v>
      </c>
      <c r="D78" s="130" t="s">
        <v>196</v>
      </c>
      <c r="E78" s="363" t="s">
        <v>655</v>
      </c>
      <c r="F78" s="357">
        <v>21.316700000000001</v>
      </c>
      <c r="G78" s="357">
        <v>21.316700000000001</v>
      </c>
      <c r="H78" s="357">
        <v>21.316700000000001</v>
      </c>
      <c r="I78" s="363" t="s">
        <v>655</v>
      </c>
      <c r="J78" s="357">
        <v>8.9344000000000001</v>
      </c>
      <c r="K78" s="363" t="s">
        <v>655</v>
      </c>
    </row>
    <row r="79" spans="2:11" s="105" customFormat="1">
      <c r="B79" s="488"/>
      <c r="C79" s="130" t="s">
        <v>428</v>
      </c>
      <c r="D79" s="130" t="s">
        <v>196</v>
      </c>
      <c r="E79" s="363" t="s">
        <v>655</v>
      </c>
      <c r="F79" s="357">
        <v>21.316700000000001</v>
      </c>
      <c r="G79" s="357">
        <v>21.316700000000001</v>
      </c>
      <c r="H79" s="357">
        <v>21.316700000000001</v>
      </c>
      <c r="I79" s="363" t="s">
        <v>655</v>
      </c>
      <c r="J79" s="357">
        <v>8.9344000000000001</v>
      </c>
      <c r="K79" s="363" t="s">
        <v>655</v>
      </c>
    </row>
    <row r="80" spans="2:11" s="105" customFormat="1">
      <c r="E80" s="362"/>
      <c r="F80" s="362"/>
      <c r="G80" s="362"/>
      <c r="H80" s="362"/>
      <c r="I80" s="362"/>
      <c r="J80" s="362"/>
      <c r="K80" s="350"/>
    </row>
    <row r="81" spans="2:14" s="105" customFormat="1">
      <c r="E81" s="362"/>
      <c r="F81" s="362"/>
      <c r="G81" s="362"/>
      <c r="H81" s="362"/>
      <c r="I81" s="362"/>
      <c r="J81" s="362"/>
      <c r="K81" s="350"/>
    </row>
    <row r="82" spans="2:14" s="105" customFormat="1">
      <c r="E82" s="360" t="s">
        <v>592</v>
      </c>
      <c r="F82" s="351" t="s">
        <v>766</v>
      </c>
      <c r="G82" s="351" t="s">
        <v>767</v>
      </c>
      <c r="H82" s="360" t="s">
        <v>433</v>
      </c>
      <c r="I82" s="360" t="s">
        <v>434</v>
      </c>
      <c r="J82" s="360" t="s">
        <v>435</v>
      </c>
      <c r="K82" s="351" t="s">
        <v>437</v>
      </c>
    </row>
    <row r="83" spans="2:14" s="105" customFormat="1" ht="17">
      <c r="B83" s="129" t="s">
        <v>188</v>
      </c>
      <c r="C83" s="129" t="s">
        <v>436</v>
      </c>
      <c r="D83" s="129" t="s">
        <v>190</v>
      </c>
      <c r="E83" s="353" t="s">
        <v>191</v>
      </c>
      <c r="F83" s="353" t="s">
        <v>191</v>
      </c>
      <c r="G83" s="353" t="s">
        <v>191</v>
      </c>
      <c r="H83" s="353" t="s">
        <v>191</v>
      </c>
      <c r="I83" s="353" t="s">
        <v>191</v>
      </c>
      <c r="J83" s="353" t="s">
        <v>191</v>
      </c>
      <c r="K83" s="353" t="s">
        <v>191</v>
      </c>
    </row>
    <row r="84" spans="2:14" s="105" customFormat="1">
      <c r="B84" s="488" t="s">
        <v>429</v>
      </c>
      <c r="C84" s="130" t="s">
        <v>430</v>
      </c>
      <c r="D84" s="130" t="s">
        <v>196</v>
      </c>
      <c r="E84" s="363" t="s">
        <v>655</v>
      </c>
      <c r="F84" s="364" t="s">
        <v>655</v>
      </c>
      <c r="G84" s="357">
        <v>21.316700000000001</v>
      </c>
      <c r="H84" s="357">
        <v>21.316700000000001</v>
      </c>
      <c r="I84" s="357">
        <v>10.203900000000001</v>
      </c>
      <c r="J84" s="357">
        <v>1041.8361</v>
      </c>
      <c r="K84" s="363" t="s">
        <v>655</v>
      </c>
    </row>
    <row r="85" spans="2:14" s="105" customFormat="1">
      <c r="B85" s="488"/>
      <c r="C85" s="130" t="s">
        <v>431</v>
      </c>
      <c r="D85" s="130" t="s">
        <v>196</v>
      </c>
      <c r="E85" s="363" t="s">
        <v>655</v>
      </c>
      <c r="F85" s="364" t="s">
        <v>655</v>
      </c>
      <c r="G85" s="357">
        <v>21.316700000000001</v>
      </c>
      <c r="H85" s="357">
        <v>21.316700000000001</v>
      </c>
      <c r="I85" s="357">
        <v>10.203900000000001</v>
      </c>
      <c r="J85" s="357">
        <v>1041.8361</v>
      </c>
      <c r="K85" s="363" t="s">
        <v>655</v>
      </c>
    </row>
    <row r="86" spans="2:14" s="105" customFormat="1">
      <c r="B86" s="488"/>
      <c r="C86" s="130" t="s">
        <v>432</v>
      </c>
      <c r="D86" s="130" t="s">
        <v>196</v>
      </c>
      <c r="E86" s="363" t="s">
        <v>655</v>
      </c>
      <c r="F86" s="364" t="s">
        <v>655</v>
      </c>
      <c r="G86" s="357">
        <v>21.316700000000001</v>
      </c>
      <c r="H86" s="357">
        <v>21.316700000000001</v>
      </c>
      <c r="I86" s="357">
        <v>10.203900000000001</v>
      </c>
      <c r="J86" s="357">
        <v>1041.8361</v>
      </c>
      <c r="K86" s="363" t="s">
        <v>655</v>
      </c>
    </row>
    <row r="87" spans="2:14" s="105" customFormat="1">
      <c r="B87" s="104"/>
      <c r="C87" s="104"/>
      <c r="D87" s="104"/>
      <c r="E87" s="365"/>
      <c r="F87" s="365"/>
      <c r="G87" s="365"/>
      <c r="H87" s="365"/>
      <c r="I87" s="365"/>
      <c r="J87" s="362"/>
      <c r="K87" s="350"/>
      <c r="L87" s="104"/>
      <c r="M87" s="104"/>
    </row>
    <row r="88" spans="2:14" s="105" customFormat="1">
      <c r="B88" s="104"/>
      <c r="C88" s="104"/>
      <c r="D88" s="104"/>
      <c r="E88" s="350"/>
      <c r="F88" s="365"/>
      <c r="G88" s="365"/>
      <c r="H88" s="365"/>
      <c r="I88" s="365"/>
      <c r="J88" s="362"/>
      <c r="K88" s="365"/>
      <c r="L88" s="104"/>
      <c r="M88" s="104"/>
      <c r="N88" s="104"/>
    </row>
    <row r="89" spans="2:14" s="32" customFormat="1" ht="16">
      <c r="B89" s="116" t="s">
        <v>121</v>
      </c>
      <c r="C89" s="122"/>
      <c r="D89" s="122"/>
      <c r="E89" s="366"/>
      <c r="F89" s="366"/>
      <c r="G89" s="366"/>
      <c r="H89" s="366"/>
      <c r="I89" s="366"/>
      <c r="J89" s="366"/>
      <c r="K89" s="366"/>
      <c r="L89" s="122"/>
      <c r="M89" s="122"/>
      <c r="N89" s="122"/>
    </row>
    <row r="90" spans="2:14" s="32" customFormat="1" ht="21" customHeight="1">
      <c r="B90" s="439" t="s">
        <v>784</v>
      </c>
      <c r="C90" s="439"/>
      <c r="D90" s="439"/>
      <c r="E90" s="439"/>
      <c r="F90" s="439"/>
      <c r="G90" s="439"/>
      <c r="H90" s="439"/>
      <c r="I90" s="439"/>
      <c r="J90" s="439"/>
      <c r="K90" s="439"/>
      <c r="L90" s="439"/>
      <c r="M90" s="439"/>
      <c r="N90" s="122"/>
    </row>
    <row r="91" spans="2:14" s="32" customFormat="1" ht="27" customHeight="1">
      <c r="B91" s="504" t="s">
        <v>654</v>
      </c>
      <c r="C91" s="504"/>
      <c r="D91" s="504"/>
      <c r="E91" s="504"/>
      <c r="F91" s="504"/>
      <c r="G91" s="504"/>
      <c r="H91" s="504"/>
      <c r="I91" s="504"/>
      <c r="J91" s="504"/>
      <c r="K91" s="504"/>
      <c r="L91" s="504"/>
      <c r="M91" s="504"/>
      <c r="N91" s="122"/>
    </row>
    <row r="92" spans="2:14" s="32" customFormat="1" ht="19.25" customHeight="1">
      <c r="B92" s="439" t="s">
        <v>78</v>
      </c>
      <c r="C92" s="439"/>
      <c r="D92" s="439"/>
      <c r="E92" s="439"/>
      <c r="F92" s="439"/>
      <c r="G92" s="439"/>
      <c r="H92" s="439"/>
      <c r="I92" s="439"/>
      <c r="J92" s="439"/>
      <c r="K92" s="439"/>
      <c r="L92" s="439"/>
      <c r="M92" s="439"/>
      <c r="N92" s="122"/>
    </row>
    <row r="93" spans="2:14" s="32" customFormat="1" ht="52.5" customHeight="1">
      <c r="B93" s="416" t="s">
        <v>593</v>
      </c>
      <c r="C93" s="416"/>
      <c r="D93" s="416"/>
      <c r="E93" s="416"/>
      <c r="F93" s="416"/>
      <c r="G93" s="416"/>
      <c r="H93" s="416"/>
      <c r="I93" s="416"/>
      <c r="J93" s="416"/>
      <c r="K93" s="416"/>
      <c r="L93" s="416"/>
      <c r="M93" s="416"/>
      <c r="N93" s="122"/>
    </row>
    <row r="94" spans="2:14" s="32" customFormat="1" ht="22.5" customHeight="1">
      <c r="B94" s="467" t="s">
        <v>640</v>
      </c>
      <c r="C94" s="467"/>
      <c r="D94" s="467"/>
      <c r="E94" s="467"/>
      <c r="F94" s="467"/>
      <c r="G94" s="467"/>
      <c r="H94" s="467"/>
      <c r="I94" s="467"/>
      <c r="J94" s="467"/>
      <c r="K94" s="467"/>
      <c r="L94" s="467"/>
      <c r="M94" s="467"/>
      <c r="N94" s="122"/>
    </row>
    <row r="95" spans="2:14" s="32" customFormat="1">
      <c r="E95" s="343"/>
      <c r="F95" s="343"/>
      <c r="G95" s="343"/>
      <c r="H95" s="343"/>
      <c r="I95" s="343"/>
      <c r="J95" s="343"/>
      <c r="K95" s="343"/>
    </row>
    <row r="96" spans="2:14" s="32" customFormat="1">
      <c r="E96" s="343"/>
      <c r="F96" s="343"/>
      <c r="G96" s="343"/>
      <c r="H96" s="343"/>
      <c r="I96" s="343"/>
      <c r="J96" s="343"/>
      <c r="K96" s="343"/>
    </row>
    <row r="97" spans="5:11" s="32" customFormat="1">
      <c r="E97" s="343"/>
      <c r="F97" s="343"/>
      <c r="G97" s="343"/>
      <c r="H97" s="343"/>
      <c r="I97" s="343"/>
      <c r="J97" s="343"/>
      <c r="K97" s="343"/>
    </row>
    <row r="98" spans="5:11" s="32" customFormat="1">
      <c r="E98" s="343"/>
      <c r="F98" s="343"/>
      <c r="G98" s="343"/>
      <c r="H98" s="343"/>
      <c r="I98" s="343"/>
      <c r="J98" s="343"/>
      <c r="K98" s="343"/>
    </row>
    <row r="99" spans="5:11" s="32" customFormat="1">
      <c r="E99" s="343"/>
      <c r="F99" s="343"/>
      <c r="G99" s="343"/>
      <c r="H99" s="343"/>
      <c r="I99" s="343"/>
      <c r="J99" s="343"/>
      <c r="K99" s="343"/>
    </row>
    <row r="100" spans="5:11" s="32" customFormat="1">
      <c r="E100" s="343"/>
      <c r="F100" s="343"/>
      <c r="G100" s="343"/>
      <c r="H100" s="343"/>
      <c r="I100" s="343"/>
      <c r="J100" s="343"/>
      <c r="K100" s="343"/>
    </row>
    <row r="101" spans="5:11" s="32" customFormat="1">
      <c r="E101" s="343"/>
      <c r="F101" s="343"/>
      <c r="G101" s="343"/>
      <c r="H101" s="343"/>
      <c r="I101" s="343"/>
      <c r="J101" s="343"/>
      <c r="K101" s="343"/>
    </row>
    <row r="102" spans="5:11" s="32" customFormat="1">
      <c r="E102" s="343"/>
      <c r="F102" s="343"/>
      <c r="G102" s="343"/>
      <c r="H102" s="343"/>
      <c r="I102" s="343"/>
      <c r="J102" s="343"/>
      <c r="K102" s="343"/>
    </row>
    <row r="103" spans="5:11" s="32" customFormat="1">
      <c r="E103" s="343"/>
      <c r="F103" s="343"/>
      <c r="G103" s="343"/>
      <c r="H103" s="343"/>
      <c r="I103" s="343"/>
      <c r="J103" s="343"/>
      <c r="K103" s="343"/>
    </row>
    <row r="104" spans="5:11" s="32" customFormat="1">
      <c r="E104" s="343"/>
      <c r="F104" s="343"/>
      <c r="G104" s="343"/>
      <c r="H104" s="343"/>
      <c r="I104" s="343"/>
      <c r="J104" s="343"/>
      <c r="K104" s="343"/>
    </row>
    <row r="105" spans="5:11" s="32" customFormat="1">
      <c r="E105" s="343"/>
      <c r="F105" s="343"/>
      <c r="G105" s="343"/>
      <c r="H105" s="343"/>
      <c r="I105" s="343"/>
      <c r="J105" s="343"/>
      <c r="K105" s="343"/>
    </row>
    <row r="106" spans="5:11" s="32" customFormat="1">
      <c r="E106" s="343"/>
      <c r="F106" s="343"/>
      <c r="G106" s="343"/>
      <c r="H106" s="343"/>
      <c r="I106" s="343"/>
      <c r="J106" s="343"/>
      <c r="K106" s="343"/>
    </row>
    <row r="107" spans="5:11" s="32" customFormat="1">
      <c r="E107" s="343"/>
      <c r="F107" s="343"/>
      <c r="G107" s="343"/>
      <c r="H107" s="343"/>
      <c r="I107" s="343"/>
      <c r="J107" s="343"/>
      <c r="K107" s="343"/>
    </row>
    <row r="108" spans="5:11" s="32" customFormat="1">
      <c r="E108" s="343"/>
      <c r="F108" s="343"/>
      <c r="G108" s="343"/>
      <c r="H108" s="343"/>
      <c r="I108" s="343"/>
      <c r="J108" s="343"/>
      <c r="K108" s="343"/>
    </row>
    <row r="109" spans="5:11" s="32" customFormat="1">
      <c r="E109" s="343"/>
      <c r="F109" s="343"/>
      <c r="G109" s="343"/>
      <c r="H109" s="343"/>
      <c r="I109" s="343"/>
      <c r="J109" s="343"/>
      <c r="K109" s="343"/>
    </row>
    <row r="110" spans="5:11" s="32" customFormat="1">
      <c r="E110" s="343"/>
      <c r="F110" s="343"/>
      <c r="G110" s="343"/>
      <c r="H110" s="343"/>
      <c r="I110" s="343"/>
      <c r="J110" s="343"/>
      <c r="K110" s="343"/>
    </row>
    <row r="111" spans="5:11" s="32" customFormat="1">
      <c r="E111" s="343"/>
      <c r="F111" s="343"/>
      <c r="G111" s="343"/>
      <c r="H111" s="343"/>
      <c r="I111" s="343"/>
      <c r="J111" s="343"/>
      <c r="K111" s="343"/>
    </row>
    <row r="112" spans="5:11" s="32" customFormat="1">
      <c r="E112" s="343"/>
      <c r="F112" s="343"/>
      <c r="G112" s="343"/>
      <c r="H112" s="343"/>
      <c r="I112" s="343"/>
      <c r="J112" s="343"/>
      <c r="K112" s="343"/>
    </row>
    <row r="113" spans="5:11" s="32" customFormat="1">
      <c r="E113" s="343"/>
      <c r="F113" s="343"/>
      <c r="G113" s="343"/>
      <c r="H113" s="343"/>
      <c r="I113" s="343"/>
      <c r="J113" s="343"/>
      <c r="K113" s="343"/>
    </row>
    <row r="114" spans="5:11" s="32" customFormat="1">
      <c r="E114" s="343"/>
      <c r="F114" s="343"/>
      <c r="G114" s="343"/>
      <c r="H114" s="343"/>
      <c r="I114" s="343"/>
      <c r="J114" s="343"/>
      <c r="K114" s="343"/>
    </row>
    <row r="115" spans="5:11" s="32" customFormat="1">
      <c r="E115" s="343"/>
      <c r="F115" s="343"/>
      <c r="G115" s="343"/>
      <c r="H115" s="343"/>
      <c r="I115" s="343"/>
      <c r="J115" s="343"/>
      <c r="K115" s="343"/>
    </row>
    <row r="116" spans="5:11" s="32" customFormat="1">
      <c r="E116" s="343"/>
      <c r="F116" s="343"/>
      <c r="G116" s="343"/>
      <c r="H116" s="343"/>
      <c r="I116" s="343"/>
      <c r="J116" s="343"/>
      <c r="K116" s="343"/>
    </row>
    <row r="117" spans="5:11" s="32" customFormat="1">
      <c r="E117" s="343"/>
      <c r="F117" s="343"/>
      <c r="G117" s="343"/>
      <c r="H117" s="343"/>
      <c r="I117" s="343"/>
      <c r="J117" s="343"/>
      <c r="K117" s="343"/>
    </row>
    <row r="118" spans="5:11" s="32" customFormat="1">
      <c r="E118" s="343"/>
      <c r="F118" s="343"/>
      <c r="G118" s="343"/>
      <c r="H118" s="343"/>
      <c r="I118" s="343"/>
      <c r="J118" s="343"/>
      <c r="K118" s="343"/>
    </row>
    <row r="119" spans="5:11" s="32" customFormat="1">
      <c r="E119" s="343"/>
      <c r="F119" s="343"/>
      <c r="G119" s="343"/>
      <c r="H119" s="343"/>
      <c r="I119" s="343"/>
      <c r="J119" s="343"/>
      <c r="K119" s="343"/>
    </row>
    <row r="120" spans="5:11" s="32" customFormat="1">
      <c r="E120" s="343"/>
      <c r="F120" s="343"/>
      <c r="G120" s="343"/>
      <c r="H120" s="343"/>
      <c r="I120" s="343"/>
      <c r="J120" s="343"/>
      <c r="K120" s="343"/>
    </row>
    <row r="121" spans="5:11" s="32" customFormat="1">
      <c r="E121" s="343"/>
      <c r="F121" s="343"/>
      <c r="G121" s="343"/>
      <c r="H121" s="343"/>
      <c r="I121" s="343"/>
      <c r="J121" s="343"/>
      <c r="K121" s="343"/>
    </row>
    <row r="122" spans="5:11" s="32" customFormat="1">
      <c r="E122" s="343"/>
      <c r="F122" s="343"/>
      <c r="G122" s="343"/>
      <c r="H122" s="343"/>
      <c r="I122" s="343"/>
      <c r="J122" s="343"/>
      <c r="K122" s="343"/>
    </row>
    <row r="123" spans="5:11" s="32" customFormat="1">
      <c r="E123" s="343"/>
      <c r="F123" s="343"/>
      <c r="G123" s="343"/>
      <c r="H123" s="343"/>
      <c r="I123" s="343"/>
      <c r="J123" s="343"/>
      <c r="K123" s="343"/>
    </row>
    <row r="124" spans="5:11" s="32" customFormat="1">
      <c r="E124" s="343"/>
      <c r="F124" s="343"/>
      <c r="G124" s="343"/>
      <c r="H124" s="343"/>
      <c r="I124" s="343"/>
      <c r="J124" s="343"/>
      <c r="K124" s="343"/>
    </row>
    <row r="125" spans="5:11" s="32" customFormat="1">
      <c r="E125" s="343"/>
      <c r="F125" s="343"/>
      <c r="G125" s="343"/>
      <c r="H125" s="343"/>
      <c r="I125" s="343"/>
      <c r="J125" s="343"/>
      <c r="K125" s="343"/>
    </row>
    <row r="126" spans="5:11" s="32" customFormat="1">
      <c r="E126" s="343"/>
      <c r="F126" s="343"/>
      <c r="G126" s="343"/>
      <c r="H126" s="343"/>
      <c r="I126" s="343"/>
      <c r="J126" s="343"/>
      <c r="K126" s="343"/>
    </row>
    <row r="127" spans="5:11" s="32" customFormat="1">
      <c r="E127" s="343"/>
      <c r="F127" s="343"/>
      <c r="G127" s="343"/>
      <c r="H127" s="343"/>
      <c r="I127" s="343"/>
      <c r="J127" s="343"/>
      <c r="K127" s="343"/>
    </row>
    <row r="128" spans="5:11" s="32" customFormat="1">
      <c r="E128" s="343"/>
      <c r="F128" s="343"/>
      <c r="G128" s="343"/>
      <c r="H128" s="343"/>
      <c r="I128" s="343"/>
      <c r="J128" s="343"/>
      <c r="K128" s="343"/>
    </row>
    <row r="129" spans="5:11" s="32" customFormat="1">
      <c r="E129" s="343"/>
      <c r="F129" s="343"/>
      <c r="G129" s="343"/>
      <c r="H129" s="343"/>
      <c r="I129" s="343"/>
      <c r="J129" s="343"/>
      <c r="K129" s="343"/>
    </row>
    <row r="130" spans="5:11" s="32" customFormat="1">
      <c r="E130" s="343"/>
      <c r="F130" s="343"/>
      <c r="G130" s="343"/>
      <c r="H130" s="343"/>
      <c r="I130" s="343"/>
      <c r="J130" s="343"/>
      <c r="K130" s="343"/>
    </row>
    <row r="131" spans="5:11" s="32" customFormat="1">
      <c r="E131" s="343"/>
      <c r="F131" s="343"/>
      <c r="G131" s="343"/>
      <c r="H131" s="343"/>
      <c r="I131" s="343"/>
      <c r="J131" s="343"/>
      <c r="K131" s="343"/>
    </row>
    <row r="132" spans="5:11" s="32" customFormat="1">
      <c r="E132" s="343"/>
      <c r="F132" s="343"/>
      <c r="G132" s="343"/>
      <c r="H132" s="343"/>
      <c r="I132" s="343"/>
      <c r="J132" s="343"/>
      <c r="K132" s="343"/>
    </row>
    <row r="133" spans="5:11" s="32" customFormat="1">
      <c r="E133" s="343"/>
      <c r="F133" s="343"/>
      <c r="G133" s="343"/>
      <c r="H133" s="343"/>
      <c r="I133" s="343"/>
      <c r="J133" s="343"/>
      <c r="K133" s="343"/>
    </row>
    <row r="134" spans="5:11" s="32" customFormat="1">
      <c r="E134" s="343"/>
      <c r="F134" s="343"/>
      <c r="G134" s="343"/>
      <c r="H134" s="343"/>
      <c r="I134" s="343"/>
      <c r="J134" s="343"/>
      <c r="K134" s="343"/>
    </row>
    <row r="135" spans="5:11" s="32" customFormat="1">
      <c r="E135" s="343"/>
      <c r="F135" s="343"/>
      <c r="G135" s="343"/>
      <c r="H135" s="343"/>
      <c r="I135" s="343"/>
      <c r="J135" s="343"/>
      <c r="K135" s="343"/>
    </row>
    <row r="136" spans="5:11" s="32" customFormat="1">
      <c r="E136" s="343"/>
      <c r="F136" s="343"/>
      <c r="G136" s="343"/>
      <c r="H136" s="343"/>
      <c r="I136" s="343"/>
      <c r="J136" s="343"/>
      <c r="K136" s="343"/>
    </row>
    <row r="137" spans="5:11" s="32" customFormat="1">
      <c r="E137" s="343"/>
      <c r="F137" s="343"/>
      <c r="G137" s="343"/>
      <c r="H137" s="343"/>
      <c r="I137" s="343"/>
      <c r="J137" s="343"/>
      <c r="K137" s="343"/>
    </row>
    <row r="138" spans="5:11" s="32" customFormat="1">
      <c r="E138" s="343"/>
      <c r="F138" s="343"/>
      <c r="G138" s="343"/>
      <c r="H138" s="343"/>
      <c r="I138" s="343"/>
      <c r="J138" s="343"/>
      <c r="K138" s="343"/>
    </row>
    <row r="139" spans="5:11" s="32" customFormat="1">
      <c r="E139" s="343"/>
      <c r="F139" s="343"/>
      <c r="G139" s="343"/>
      <c r="H139" s="343"/>
      <c r="I139" s="343"/>
      <c r="J139" s="343"/>
      <c r="K139" s="343"/>
    </row>
    <row r="140" spans="5:11" s="32" customFormat="1">
      <c r="E140" s="343"/>
      <c r="F140" s="343"/>
      <c r="G140" s="343"/>
      <c r="H140" s="343"/>
      <c r="I140" s="343"/>
      <c r="J140" s="343"/>
      <c r="K140" s="343"/>
    </row>
    <row r="141" spans="5:11" s="32" customFormat="1">
      <c r="E141" s="343"/>
      <c r="F141" s="343"/>
      <c r="G141" s="343"/>
      <c r="H141" s="343"/>
      <c r="I141" s="343"/>
      <c r="J141" s="343"/>
      <c r="K141" s="343"/>
    </row>
    <row r="142" spans="5:11" s="32" customFormat="1">
      <c r="E142" s="343"/>
      <c r="F142" s="343"/>
      <c r="G142" s="343"/>
      <c r="H142" s="343"/>
      <c r="I142" s="343"/>
      <c r="J142" s="343"/>
      <c r="K142" s="343"/>
    </row>
    <row r="143" spans="5:11" s="32" customFormat="1">
      <c r="E143" s="343"/>
      <c r="F143" s="343"/>
      <c r="G143" s="343"/>
      <c r="H143" s="343"/>
      <c r="I143" s="343"/>
      <c r="J143" s="343"/>
      <c r="K143" s="343"/>
    </row>
    <row r="144" spans="5:11" s="32" customFormat="1">
      <c r="E144" s="343"/>
      <c r="F144" s="343"/>
      <c r="G144" s="343"/>
      <c r="H144" s="343"/>
      <c r="I144" s="343"/>
      <c r="J144" s="343"/>
      <c r="K144" s="343"/>
    </row>
    <row r="145" spans="5:11" s="32" customFormat="1">
      <c r="E145" s="343"/>
      <c r="F145" s="343"/>
      <c r="G145" s="343"/>
      <c r="H145" s="343"/>
      <c r="I145" s="343"/>
      <c r="J145" s="343"/>
      <c r="K145" s="343"/>
    </row>
    <row r="146" spans="5:11" s="32" customFormat="1">
      <c r="E146" s="343"/>
      <c r="F146" s="343"/>
      <c r="G146" s="343"/>
      <c r="H146" s="343"/>
      <c r="I146" s="343"/>
      <c r="J146" s="343"/>
      <c r="K146" s="343"/>
    </row>
    <row r="147" spans="5:11" s="32" customFormat="1">
      <c r="E147" s="343"/>
      <c r="F147" s="343"/>
      <c r="G147" s="343"/>
      <c r="H147" s="343"/>
      <c r="I147" s="343"/>
      <c r="J147" s="343"/>
      <c r="K147" s="343"/>
    </row>
    <row r="148" spans="5:11" s="32" customFormat="1">
      <c r="E148" s="343"/>
      <c r="F148" s="343"/>
      <c r="G148" s="343"/>
      <c r="H148" s="343"/>
      <c r="I148" s="343"/>
      <c r="J148" s="343"/>
      <c r="K148" s="343"/>
    </row>
    <row r="149" spans="5:11" s="32" customFormat="1">
      <c r="E149" s="343"/>
      <c r="F149" s="343"/>
      <c r="G149" s="343"/>
      <c r="H149" s="343"/>
      <c r="I149" s="343"/>
      <c r="J149" s="343"/>
      <c r="K149" s="343"/>
    </row>
  </sheetData>
  <mergeCells count="30">
    <mergeCell ref="B91:M91"/>
    <mergeCell ref="B92:M92"/>
    <mergeCell ref="B93:M93"/>
    <mergeCell ref="S1:X1"/>
    <mergeCell ref="B94:M94"/>
    <mergeCell ref="B21:B33"/>
    <mergeCell ref="B38:B40"/>
    <mergeCell ref="B45:B49"/>
    <mergeCell ref="B54:B58"/>
    <mergeCell ref="B15:M15"/>
    <mergeCell ref="B16:M16"/>
    <mergeCell ref="C18:N18"/>
    <mergeCell ref="B71:B79"/>
    <mergeCell ref="B63:B66"/>
    <mergeCell ref="B84:B86"/>
    <mergeCell ref="B14:M14"/>
    <mergeCell ref="B10:M10"/>
    <mergeCell ref="Y1:AD1"/>
    <mergeCell ref="B11:M11"/>
    <mergeCell ref="B90:M90"/>
    <mergeCell ref="B8:M8"/>
    <mergeCell ref="G1:L1"/>
    <mergeCell ref="M1:R1"/>
    <mergeCell ref="B9:M9"/>
    <mergeCell ref="B12:M12"/>
    <mergeCell ref="AE1:AJ1"/>
    <mergeCell ref="AK1:AP1"/>
    <mergeCell ref="AQ1:AV1"/>
    <mergeCell ref="A2:F2"/>
    <mergeCell ref="A1:F1"/>
  </mergeCells>
  <hyperlinks>
    <hyperlink ref="A3" location="Index!A1" display="Index" xr:uid="{00000000-0004-0000-1000-000000000000}"/>
    <hyperlink ref="B11:M11" r:id="rId1" display="●  These factors cannot be used to determine the relative lifecycle merit of different  waste management options.  This is because the benefits of energy recovery and recycling are attributed to the user of the recycled materials, not the producer of the " xr:uid="{00000000-0004-0000-1000-000001000000}"/>
    <hyperlink ref="B12:M12" r:id="rId2" display="●  For landfill, the factors in the tables include collection, transport and landfill emissions (‘gate to grave’).  For energy recovery and recycling, the factors consider transport to an energy recovery or materials reclamation facility only.  This is in" xr:uid="{00000000-0004-0000-1000-000002000000}"/>
    <hyperlink ref="B91:M91" location="'Material use'!A1" display="No, these factors are not appropriate, for specific procurement factors please see the ‘material use’ listing." xr:uid="{00000000-0004-0000-1000-000003000000}"/>
  </hyperlinks>
  <pageMargins left="0.7" right="0.7" top="0.75" bottom="0.75" header="0.3" footer="0.3"/>
  <pageSetup paperSize="9" scale="20" fitToHeight="0" orientation="landscape" r:id="rId3"/>
  <headerFooter alignWithMargins="0"/>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tabColor theme="5" tint="0.39997558519241921"/>
    <pageSetUpPr fitToPage="1"/>
  </sheetPr>
  <dimension ref="A1:Y65"/>
  <sheetViews>
    <sheetView workbookViewId="0">
      <selection sqref="A1:F1"/>
    </sheetView>
  </sheetViews>
  <sheetFormatPr baseColWidth="10" defaultColWidth="11.1640625" defaultRowHeight="15"/>
  <cols>
    <col min="1" max="1" width="5.5" style="32" customWidth="1"/>
    <col min="2" max="2" width="16.5" style="35" customWidth="1"/>
    <col min="3" max="3" width="20" style="35" customWidth="1"/>
    <col min="4" max="4" width="20.1640625" style="35" customWidth="1"/>
    <col min="5" max="5" width="17.1640625" style="35" customWidth="1"/>
    <col min="6" max="13" width="17" style="35" customWidth="1"/>
    <col min="14" max="14" width="51.1640625" style="35" customWidth="1"/>
    <col min="15" max="16384" width="11.1640625" style="35"/>
  </cols>
  <sheetData>
    <row r="1" spans="1:25" s="124" customFormat="1" ht="11">
      <c r="A1" s="432" t="s">
        <v>186</v>
      </c>
      <c r="B1" s="432"/>
      <c r="C1" s="432"/>
      <c r="D1" s="432"/>
      <c r="E1" s="432"/>
      <c r="F1" s="432"/>
      <c r="G1" s="137"/>
      <c r="H1" s="137"/>
      <c r="I1" s="137"/>
      <c r="J1" s="137"/>
      <c r="K1" s="137"/>
      <c r="L1" s="137"/>
      <c r="M1" s="137"/>
      <c r="N1" s="137"/>
      <c r="O1" s="137"/>
      <c r="P1" s="137"/>
      <c r="Q1" s="137"/>
      <c r="R1" s="137"/>
      <c r="S1" s="137"/>
      <c r="T1" s="137"/>
      <c r="U1" s="137"/>
      <c r="V1" s="137"/>
      <c r="W1" s="137"/>
      <c r="X1" s="137"/>
      <c r="Y1" s="137"/>
    </row>
    <row r="2" spans="1:25" ht="21">
      <c r="A2" s="453" t="s">
        <v>74</v>
      </c>
      <c r="B2" s="453"/>
      <c r="C2" s="453"/>
      <c r="D2" s="453"/>
      <c r="E2" s="453"/>
      <c r="F2" s="453"/>
      <c r="G2" s="32"/>
      <c r="H2" s="32"/>
      <c r="I2" s="32"/>
      <c r="J2" s="32"/>
      <c r="K2" s="32"/>
      <c r="L2" s="32"/>
      <c r="M2" s="32"/>
      <c r="N2" s="32"/>
      <c r="O2" s="32"/>
      <c r="P2" s="32"/>
      <c r="Q2" s="32"/>
      <c r="R2" s="32"/>
      <c r="S2" s="32"/>
      <c r="T2" s="32"/>
      <c r="U2" s="32"/>
      <c r="V2" s="32"/>
      <c r="W2" s="32"/>
      <c r="X2" s="32"/>
      <c r="Y2" s="32"/>
    </row>
    <row r="3" spans="1:25">
      <c r="A3" s="126" t="s">
        <v>185</v>
      </c>
      <c r="B3" s="32"/>
      <c r="C3" s="32"/>
      <c r="D3" s="32"/>
      <c r="E3" s="32"/>
      <c r="F3" s="32"/>
      <c r="G3" s="32"/>
      <c r="H3" s="32"/>
      <c r="I3" s="32"/>
      <c r="J3" s="32"/>
      <c r="K3" s="32"/>
      <c r="L3" s="32"/>
      <c r="M3" s="32"/>
      <c r="N3" s="32"/>
      <c r="O3" s="32"/>
      <c r="P3" s="32"/>
      <c r="Q3" s="32"/>
      <c r="R3" s="32"/>
      <c r="S3" s="32"/>
      <c r="T3" s="32"/>
      <c r="U3" s="32"/>
      <c r="V3" s="32"/>
      <c r="W3" s="32"/>
      <c r="X3" s="32"/>
      <c r="Y3" s="32"/>
    </row>
    <row r="4" spans="1:25"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row>
    <row r="5" spans="1:25" ht="30.5" customHeight="1" thickTop="1">
      <c r="B5" s="4" t="s">
        <v>12</v>
      </c>
      <c r="C5" s="74" t="s">
        <v>74</v>
      </c>
      <c r="D5" s="4" t="s">
        <v>830</v>
      </c>
      <c r="E5" s="52">
        <v>44348</v>
      </c>
      <c r="F5" s="97" t="s">
        <v>175</v>
      </c>
      <c r="G5" s="52" t="s">
        <v>859</v>
      </c>
      <c r="H5" s="32"/>
      <c r="I5" s="32"/>
      <c r="J5" s="32"/>
      <c r="K5" s="32"/>
      <c r="L5" s="32"/>
      <c r="M5" s="32"/>
      <c r="N5" s="32"/>
      <c r="O5" s="32"/>
      <c r="P5" s="32"/>
      <c r="Q5" s="32"/>
      <c r="R5" s="32"/>
      <c r="S5" s="32"/>
      <c r="T5" s="32"/>
      <c r="U5" s="32"/>
      <c r="V5" s="32"/>
      <c r="W5" s="32"/>
      <c r="X5" s="32"/>
      <c r="Y5" s="32"/>
    </row>
    <row r="6" spans="1:25" ht="16" thickBot="1">
      <c r="B6" s="100" t="s">
        <v>136</v>
      </c>
      <c r="C6" s="68" t="s">
        <v>102</v>
      </c>
      <c r="D6" s="88" t="s">
        <v>33</v>
      </c>
      <c r="E6" s="54">
        <v>1</v>
      </c>
      <c r="F6" s="88" t="s">
        <v>20</v>
      </c>
      <c r="G6" s="112">
        <v>2020</v>
      </c>
      <c r="H6" s="32"/>
      <c r="I6" s="32"/>
      <c r="J6" s="32"/>
      <c r="K6" s="32"/>
      <c r="L6" s="32"/>
      <c r="M6" s="32"/>
      <c r="N6" s="32"/>
      <c r="O6" s="32"/>
      <c r="P6" s="32"/>
      <c r="Q6" s="32"/>
      <c r="R6" s="32"/>
      <c r="S6" s="32"/>
      <c r="T6" s="32"/>
      <c r="U6" s="32"/>
      <c r="V6" s="32"/>
      <c r="W6" s="32"/>
      <c r="X6" s="32"/>
      <c r="Y6" s="32"/>
    </row>
    <row r="7" spans="1:25" ht="17" thickTop="1" thickBot="1">
      <c r="B7" s="32"/>
      <c r="C7" s="32"/>
      <c r="D7" s="32"/>
      <c r="E7" s="32"/>
      <c r="F7" s="32"/>
      <c r="G7" s="32"/>
      <c r="H7" s="32"/>
      <c r="I7" s="32"/>
      <c r="J7" s="32"/>
      <c r="K7" s="32"/>
      <c r="L7" s="32"/>
      <c r="M7" s="32"/>
      <c r="N7" s="32"/>
      <c r="O7" s="32"/>
      <c r="P7" s="32"/>
      <c r="Q7" s="32"/>
      <c r="R7" s="32"/>
      <c r="S7" s="32"/>
      <c r="T7" s="32"/>
      <c r="U7" s="32"/>
      <c r="V7" s="32"/>
      <c r="W7" s="32"/>
      <c r="X7" s="32"/>
      <c r="Y7" s="32"/>
    </row>
    <row r="8" spans="1:25" ht="17.25" customHeight="1" thickTop="1" thickBot="1">
      <c r="B8" s="500" t="s">
        <v>516</v>
      </c>
      <c r="C8" s="501"/>
      <c r="D8" s="501"/>
      <c r="E8" s="501"/>
      <c r="F8" s="501"/>
      <c r="G8" s="501"/>
      <c r="H8" s="501"/>
      <c r="I8" s="501"/>
      <c r="J8" s="501"/>
      <c r="K8" s="501"/>
      <c r="L8" s="501"/>
      <c r="M8" s="502"/>
      <c r="N8" s="122"/>
      <c r="O8" s="122"/>
      <c r="P8" s="122"/>
      <c r="Q8" s="122"/>
      <c r="R8" s="122"/>
      <c r="S8" s="122"/>
      <c r="T8" s="122"/>
      <c r="U8" s="122"/>
      <c r="V8" s="122"/>
      <c r="W8" s="122"/>
      <c r="X8" s="122"/>
      <c r="Y8" s="122"/>
    </row>
    <row r="9" spans="1:25" ht="16" thickTop="1">
      <c r="B9" s="416"/>
      <c r="C9" s="420"/>
      <c r="D9" s="420"/>
      <c r="E9" s="420"/>
      <c r="F9" s="420"/>
      <c r="G9" s="420"/>
      <c r="H9" s="420"/>
      <c r="I9" s="420"/>
      <c r="J9" s="420"/>
      <c r="K9" s="420"/>
      <c r="L9" s="420"/>
      <c r="M9" s="420"/>
      <c r="N9" s="122"/>
      <c r="O9" s="122"/>
      <c r="P9" s="122"/>
      <c r="Q9" s="122"/>
      <c r="R9" s="122"/>
      <c r="S9" s="122"/>
      <c r="T9" s="122"/>
      <c r="U9" s="122"/>
      <c r="V9" s="122"/>
      <c r="W9" s="122"/>
      <c r="X9" s="122"/>
      <c r="Y9" s="122"/>
    </row>
    <row r="10" spans="1:25" s="32" customFormat="1" ht="15" customHeight="1">
      <c r="B10" s="480" t="s">
        <v>176</v>
      </c>
      <c r="C10" s="480"/>
      <c r="D10" s="480"/>
      <c r="E10" s="480"/>
      <c r="F10" s="480"/>
      <c r="G10" s="480"/>
      <c r="H10" s="480"/>
      <c r="I10" s="480"/>
      <c r="J10" s="480"/>
      <c r="K10" s="480"/>
      <c r="L10" s="480"/>
      <c r="M10" s="480"/>
      <c r="N10" s="122"/>
      <c r="O10" s="122"/>
      <c r="P10" s="122"/>
      <c r="Q10" s="122"/>
      <c r="R10" s="122"/>
      <c r="S10" s="122"/>
      <c r="T10" s="122"/>
      <c r="U10" s="122"/>
      <c r="V10" s="122"/>
      <c r="W10" s="122"/>
      <c r="X10" s="122"/>
      <c r="Y10" s="122"/>
    </row>
    <row r="11" spans="1:25" s="32" customFormat="1" ht="21" customHeight="1">
      <c r="B11" s="416" t="s">
        <v>594</v>
      </c>
      <c r="C11" s="416"/>
      <c r="D11" s="416"/>
      <c r="E11" s="416"/>
      <c r="F11" s="416"/>
      <c r="G11" s="416"/>
      <c r="H11" s="416"/>
      <c r="I11" s="416"/>
      <c r="J11" s="416"/>
      <c r="K11" s="416"/>
      <c r="L11" s="416"/>
      <c r="M11" s="416"/>
      <c r="N11" s="122"/>
      <c r="O11" s="122"/>
      <c r="P11" s="122"/>
      <c r="Q11" s="122"/>
      <c r="R11" s="122"/>
      <c r="S11" s="122"/>
      <c r="T11" s="122"/>
      <c r="U11" s="122"/>
      <c r="V11" s="122"/>
      <c r="W11" s="122"/>
      <c r="X11" s="122"/>
      <c r="Y11" s="122"/>
    </row>
    <row r="12" spans="1:25" s="32" customFormat="1" ht="29" customHeight="1">
      <c r="B12" s="530" t="s">
        <v>595</v>
      </c>
      <c r="C12" s="530"/>
      <c r="D12" s="530"/>
      <c r="E12" s="530"/>
      <c r="F12" s="530"/>
      <c r="G12" s="530"/>
      <c r="H12" s="530"/>
      <c r="I12" s="530"/>
      <c r="J12" s="530"/>
      <c r="K12" s="530"/>
      <c r="L12" s="530"/>
      <c r="M12" s="530"/>
      <c r="N12" s="531"/>
      <c r="O12" s="531"/>
      <c r="P12" s="531"/>
      <c r="Q12" s="531"/>
      <c r="R12" s="531"/>
      <c r="S12" s="531"/>
      <c r="T12" s="531"/>
      <c r="U12" s="531"/>
      <c r="V12" s="531"/>
      <c r="W12" s="531"/>
      <c r="X12" s="531"/>
      <c r="Y12" s="531"/>
    </row>
    <row r="13" spans="1:25" s="32" customFormat="1" ht="32.25" customHeight="1">
      <c r="B13" s="416" t="s">
        <v>596</v>
      </c>
      <c r="C13" s="416"/>
      <c r="D13" s="416"/>
      <c r="E13" s="416"/>
      <c r="F13" s="416"/>
      <c r="G13" s="416"/>
      <c r="H13" s="416"/>
      <c r="I13" s="416"/>
      <c r="J13" s="416"/>
      <c r="K13" s="416"/>
      <c r="L13" s="416"/>
      <c r="M13" s="416"/>
      <c r="N13" s="122"/>
      <c r="O13" s="122"/>
      <c r="P13" s="122"/>
      <c r="Q13" s="122"/>
      <c r="R13" s="122"/>
      <c r="S13" s="122"/>
      <c r="T13" s="122"/>
      <c r="U13" s="122"/>
      <c r="V13" s="122"/>
      <c r="W13" s="122"/>
      <c r="X13" s="122"/>
      <c r="Y13" s="122"/>
    </row>
    <row r="14" spans="1:25">
      <c r="B14" s="416"/>
      <c r="C14" s="420"/>
      <c r="D14" s="420"/>
      <c r="E14" s="420"/>
      <c r="F14" s="420"/>
      <c r="G14" s="420"/>
      <c r="H14" s="420"/>
      <c r="I14" s="420"/>
      <c r="J14" s="420"/>
      <c r="K14" s="420"/>
      <c r="L14" s="420"/>
      <c r="M14" s="420"/>
      <c r="N14" s="122"/>
      <c r="O14" s="122"/>
      <c r="P14" s="122"/>
      <c r="Q14" s="122"/>
      <c r="R14" s="122"/>
      <c r="S14" s="122"/>
      <c r="T14" s="122"/>
      <c r="U14" s="122"/>
      <c r="V14" s="122"/>
      <c r="W14" s="122"/>
      <c r="X14" s="122"/>
      <c r="Y14" s="122"/>
    </row>
    <row r="15" spans="1:25" s="32" customFormat="1" ht="25.5" customHeight="1">
      <c r="B15" s="480" t="s">
        <v>162</v>
      </c>
      <c r="C15" s="480"/>
      <c r="D15" s="480"/>
      <c r="E15" s="480"/>
      <c r="F15" s="480"/>
      <c r="G15" s="480"/>
      <c r="H15" s="480"/>
      <c r="I15" s="480"/>
      <c r="J15" s="480"/>
      <c r="K15" s="480"/>
      <c r="L15" s="480"/>
      <c r="M15" s="480"/>
      <c r="N15" s="122"/>
      <c r="O15" s="122"/>
      <c r="P15" s="122"/>
      <c r="Q15" s="122"/>
      <c r="R15" s="122"/>
      <c r="S15" s="122"/>
      <c r="T15" s="122"/>
      <c r="U15" s="122"/>
      <c r="V15" s="122"/>
      <c r="W15" s="122"/>
      <c r="X15" s="122"/>
      <c r="Y15" s="122"/>
    </row>
    <row r="16" spans="1:25" s="32" customFormat="1" ht="31.5" customHeight="1">
      <c r="B16" s="416" t="s">
        <v>761</v>
      </c>
      <c r="C16" s="416"/>
      <c r="D16" s="416"/>
      <c r="E16" s="416"/>
      <c r="F16" s="416"/>
      <c r="G16" s="416"/>
      <c r="H16" s="416"/>
      <c r="I16" s="416"/>
      <c r="J16" s="416"/>
      <c r="K16" s="416"/>
      <c r="L16" s="416"/>
      <c r="M16" s="416"/>
      <c r="N16" s="122"/>
      <c r="O16" s="122"/>
      <c r="P16" s="122"/>
      <c r="Q16" s="122"/>
      <c r="R16" s="122"/>
      <c r="S16" s="122"/>
      <c r="T16" s="122"/>
      <c r="U16" s="122"/>
      <c r="V16" s="122"/>
      <c r="W16" s="122"/>
      <c r="X16" s="122"/>
      <c r="Y16" s="122"/>
    </row>
    <row r="17" spans="2:25" s="32" customFormat="1" ht="16.5" customHeight="1">
      <c r="B17" s="416" t="s">
        <v>597</v>
      </c>
      <c r="C17" s="416"/>
      <c r="D17" s="416"/>
      <c r="E17" s="416"/>
      <c r="F17" s="416"/>
      <c r="G17" s="416"/>
      <c r="H17" s="416"/>
      <c r="I17" s="416"/>
      <c r="J17" s="416"/>
      <c r="K17" s="416"/>
      <c r="L17" s="416"/>
      <c r="M17" s="416"/>
      <c r="N17" s="122"/>
      <c r="O17" s="122"/>
      <c r="P17" s="122"/>
      <c r="Q17" s="122"/>
      <c r="R17" s="122"/>
      <c r="S17" s="122"/>
      <c r="T17" s="122"/>
      <c r="U17" s="122"/>
      <c r="V17" s="122"/>
      <c r="W17" s="122"/>
      <c r="X17" s="122"/>
      <c r="Y17" s="122"/>
    </row>
    <row r="18" spans="2:25" s="32" customFormat="1" ht="33.75" customHeight="1">
      <c r="B18" s="416" t="s">
        <v>598</v>
      </c>
      <c r="C18" s="416"/>
      <c r="D18" s="416"/>
      <c r="E18" s="416"/>
      <c r="F18" s="416"/>
      <c r="G18" s="416"/>
      <c r="H18" s="416"/>
      <c r="I18" s="416"/>
      <c r="J18" s="416"/>
      <c r="K18" s="416"/>
      <c r="L18" s="416"/>
      <c r="M18" s="416"/>
      <c r="N18" s="122"/>
      <c r="O18" s="233"/>
      <c r="P18" s="122"/>
      <c r="Q18" s="122"/>
      <c r="R18" s="122"/>
      <c r="S18" s="122"/>
      <c r="T18" s="122"/>
      <c r="U18" s="122"/>
      <c r="V18" s="122"/>
      <c r="W18" s="122"/>
      <c r="X18" s="122"/>
      <c r="Y18" s="122"/>
    </row>
    <row r="19" spans="2:25" s="32" customFormat="1" ht="16.5" customHeight="1">
      <c r="B19" s="167"/>
      <c r="C19" s="167"/>
      <c r="D19" s="167"/>
      <c r="E19" s="167"/>
      <c r="F19" s="167"/>
      <c r="G19" s="167"/>
      <c r="H19" s="167"/>
      <c r="I19" s="167"/>
      <c r="J19" s="167"/>
      <c r="K19" s="167"/>
      <c r="L19" s="167"/>
      <c r="M19" s="167"/>
      <c r="N19" s="122"/>
      <c r="O19" s="233"/>
      <c r="P19" s="122"/>
      <c r="Q19" s="122"/>
      <c r="R19" s="122"/>
      <c r="S19" s="122"/>
      <c r="T19" s="122"/>
      <c r="U19" s="122"/>
      <c r="V19" s="122"/>
      <c r="W19" s="122"/>
      <c r="X19" s="122"/>
      <c r="Y19" s="122"/>
    </row>
    <row r="20" spans="2:25" s="105" customFormat="1" ht="17.25" customHeight="1">
      <c r="B20" s="104"/>
      <c r="C20" s="104"/>
      <c r="D20" s="104"/>
      <c r="E20" s="104"/>
      <c r="F20" s="313"/>
      <c r="G20" s="313"/>
      <c r="H20" s="313"/>
      <c r="I20" s="313"/>
      <c r="J20" s="313"/>
      <c r="K20" s="313"/>
      <c r="L20" s="313"/>
      <c r="M20" s="313"/>
      <c r="N20" s="104"/>
      <c r="O20" s="104"/>
      <c r="P20" s="104"/>
      <c r="Q20" s="104"/>
      <c r="R20" s="104"/>
      <c r="S20" s="104"/>
      <c r="T20" s="104"/>
      <c r="U20" s="104"/>
      <c r="V20" s="104"/>
      <c r="W20" s="104"/>
      <c r="X20" s="104"/>
      <c r="Y20" s="104"/>
    </row>
    <row r="21" spans="2:25" s="105" customFormat="1">
      <c r="B21" s="134"/>
      <c r="C21" s="134"/>
      <c r="D21" s="134"/>
      <c r="E21" s="134"/>
      <c r="F21" s="532" t="s">
        <v>443</v>
      </c>
      <c r="G21" s="533"/>
      <c r="H21" s="533"/>
      <c r="I21" s="534"/>
      <c r="J21" s="535" t="s">
        <v>444</v>
      </c>
      <c r="K21" s="533"/>
      <c r="L21" s="533"/>
      <c r="M21" s="536"/>
    </row>
    <row r="22" spans="2:25" s="105" customFormat="1" ht="18">
      <c r="B22" s="277" t="s">
        <v>188</v>
      </c>
      <c r="C22" s="278" t="s">
        <v>445</v>
      </c>
      <c r="D22" s="278" t="s">
        <v>446</v>
      </c>
      <c r="E22" s="281" t="s">
        <v>190</v>
      </c>
      <c r="F22" s="284" t="s">
        <v>191</v>
      </c>
      <c r="G22" s="164" t="s">
        <v>192</v>
      </c>
      <c r="H22" s="164" t="s">
        <v>193</v>
      </c>
      <c r="I22" s="286" t="s">
        <v>194</v>
      </c>
      <c r="J22" s="276" t="s">
        <v>191</v>
      </c>
      <c r="K22" s="164" t="s">
        <v>192</v>
      </c>
      <c r="L22" s="164" t="s">
        <v>193</v>
      </c>
      <c r="M22" s="279" t="s">
        <v>194</v>
      </c>
    </row>
    <row r="23" spans="2:25" s="105" customFormat="1" ht="16">
      <c r="B23" s="537" t="s">
        <v>447</v>
      </c>
      <c r="C23" s="164" t="s">
        <v>448</v>
      </c>
      <c r="D23" s="164" t="s">
        <v>449</v>
      </c>
      <c r="E23" s="282" t="s">
        <v>450</v>
      </c>
      <c r="F23" s="285">
        <v>0.24429999999999999</v>
      </c>
      <c r="G23" s="285">
        <v>0.24298</v>
      </c>
      <c r="H23" s="285">
        <v>1.1E-4</v>
      </c>
      <c r="I23" s="285">
        <v>1.2099999999999999E-3</v>
      </c>
      <c r="J23" s="285">
        <v>0.12919999999999998</v>
      </c>
      <c r="K23" s="285">
        <v>0.12787999999999999</v>
      </c>
      <c r="L23" s="285">
        <v>1.1E-4</v>
      </c>
      <c r="M23" s="285">
        <v>1.2099999999999999E-3</v>
      </c>
    </row>
    <row r="24" spans="2:25" s="105" customFormat="1" ht="16">
      <c r="B24" s="537"/>
      <c r="C24" s="487" t="s">
        <v>451</v>
      </c>
      <c r="D24" s="164" t="s">
        <v>449</v>
      </c>
      <c r="E24" s="282" t="s">
        <v>450</v>
      </c>
      <c r="F24" s="285">
        <v>0.15553</v>
      </c>
      <c r="G24" s="285">
        <v>0.15475</v>
      </c>
      <c r="H24" s="285">
        <v>1.0000000000000001E-5</v>
      </c>
      <c r="I24" s="285">
        <v>7.6999999999999996E-4</v>
      </c>
      <c r="J24" s="285">
        <v>8.2229999999999998E-2</v>
      </c>
      <c r="K24" s="285">
        <v>8.1449999999999995E-2</v>
      </c>
      <c r="L24" s="285">
        <v>1.0000000000000001E-5</v>
      </c>
      <c r="M24" s="285">
        <v>7.6999999999999996E-4</v>
      </c>
    </row>
    <row r="25" spans="2:25" s="105" customFormat="1" ht="16">
      <c r="B25" s="537"/>
      <c r="C25" s="487"/>
      <c r="D25" s="164" t="s">
        <v>452</v>
      </c>
      <c r="E25" s="282" t="s">
        <v>450</v>
      </c>
      <c r="F25" s="285">
        <v>0.15298000000000003</v>
      </c>
      <c r="G25" s="285">
        <v>0.15221000000000001</v>
      </c>
      <c r="H25" s="285">
        <v>1.0000000000000001E-5</v>
      </c>
      <c r="I25" s="285">
        <v>7.6000000000000004E-4</v>
      </c>
      <c r="J25" s="285">
        <v>8.0879999999999994E-2</v>
      </c>
      <c r="K25" s="285">
        <v>8.0110000000000001E-2</v>
      </c>
      <c r="L25" s="285">
        <v>1.0000000000000001E-5</v>
      </c>
      <c r="M25" s="285">
        <v>7.6000000000000004E-4</v>
      </c>
    </row>
    <row r="26" spans="2:25" s="105" customFormat="1" ht="16">
      <c r="B26" s="537"/>
      <c r="C26" s="487"/>
      <c r="D26" s="164" t="s">
        <v>453</v>
      </c>
      <c r="E26" s="282" t="s">
        <v>450</v>
      </c>
      <c r="F26" s="285">
        <v>0.22947000000000001</v>
      </c>
      <c r="G26" s="285">
        <v>0.22832</v>
      </c>
      <c r="H26" s="285">
        <v>1.0000000000000001E-5</v>
      </c>
      <c r="I26" s="285">
        <v>1.14E-3</v>
      </c>
      <c r="J26" s="285">
        <v>0.12132</v>
      </c>
      <c r="K26" s="285">
        <v>0.12017</v>
      </c>
      <c r="L26" s="285">
        <v>1.0000000000000001E-5</v>
      </c>
      <c r="M26" s="285">
        <v>1.14E-3</v>
      </c>
    </row>
    <row r="27" spans="2:25" s="105" customFormat="1" ht="16">
      <c r="B27" s="537"/>
      <c r="C27" s="487" t="s">
        <v>454</v>
      </c>
      <c r="D27" s="164" t="s">
        <v>449</v>
      </c>
      <c r="E27" s="282" t="s">
        <v>450</v>
      </c>
      <c r="F27" s="285">
        <v>0.19085000000000002</v>
      </c>
      <c r="G27" s="319">
        <v>0.18989</v>
      </c>
      <c r="H27" s="285">
        <v>1.0000000000000001E-5</v>
      </c>
      <c r="I27" s="285">
        <v>9.5E-4</v>
      </c>
      <c r="J27" s="285">
        <v>0.1009</v>
      </c>
      <c r="K27" s="285">
        <v>9.9940000000000001E-2</v>
      </c>
      <c r="L27" s="285">
        <v>1.0000000000000001E-5</v>
      </c>
      <c r="M27" s="285">
        <v>9.5E-4</v>
      </c>
    </row>
    <row r="28" spans="2:25" s="105" customFormat="1" ht="16">
      <c r="B28" s="537"/>
      <c r="C28" s="487"/>
      <c r="D28" s="164" t="s">
        <v>452</v>
      </c>
      <c r="E28" s="282" t="s">
        <v>450</v>
      </c>
      <c r="F28" s="285">
        <v>0.14615</v>
      </c>
      <c r="G28" s="285">
        <v>0.14541999999999999</v>
      </c>
      <c r="H28" s="285">
        <v>1.0000000000000001E-5</v>
      </c>
      <c r="I28" s="285">
        <v>7.2000000000000005E-4</v>
      </c>
      <c r="J28" s="285">
        <v>7.7269999999999991E-2</v>
      </c>
      <c r="K28" s="285">
        <v>7.6539999999999997E-2</v>
      </c>
      <c r="L28" s="285">
        <v>1.0000000000000001E-5</v>
      </c>
      <c r="M28" s="285">
        <v>7.2000000000000005E-4</v>
      </c>
    </row>
    <row r="29" spans="2:25" s="105" customFormat="1" ht="16">
      <c r="B29" s="537"/>
      <c r="C29" s="487"/>
      <c r="D29" s="164" t="s">
        <v>455</v>
      </c>
      <c r="E29" s="282" t="s">
        <v>450</v>
      </c>
      <c r="F29" s="285">
        <v>0.23385</v>
      </c>
      <c r="G29" s="285">
        <v>0.23268</v>
      </c>
      <c r="H29" s="285">
        <v>1.0000000000000001E-5</v>
      </c>
      <c r="I29" s="285">
        <v>1.16E-3</v>
      </c>
      <c r="J29" s="285">
        <v>0.12362999999999999</v>
      </c>
      <c r="K29" s="285">
        <v>0.12246</v>
      </c>
      <c r="L29" s="285">
        <v>1.0000000000000001E-5</v>
      </c>
      <c r="M29" s="285">
        <v>1.16E-3</v>
      </c>
    </row>
    <row r="30" spans="2:25" s="105" customFormat="1" ht="16">
      <c r="B30" s="537"/>
      <c r="C30" s="487"/>
      <c r="D30" s="164" t="s">
        <v>453</v>
      </c>
      <c r="E30" s="282" t="s">
        <v>450</v>
      </c>
      <c r="F30" s="285">
        <v>0.42385</v>
      </c>
      <c r="G30" s="285">
        <v>0.42172999999999999</v>
      </c>
      <c r="H30" s="285">
        <v>2.0000000000000002E-5</v>
      </c>
      <c r="I30" s="285">
        <v>2.0999999999999999E-3</v>
      </c>
      <c r="J30" s="285">
        <v>0.22407999999999997</v>
      </c>
      <c r="K30" s="285">
        <v>0.22195999999999999</v>
      </c>
      <c r="L30" s="285">
        <v>2.0000000000000002E-5</v>
      </c>
      <c r="M30" s="285">
        <v>2.0999999999999999E-3</v>
      </c>
    </row>
    <row r="31" spans="2:25" s="105" customFormat="1" ht="16">
      <c r="B31" s="537"/>
      <c r="C31" s="487"/>
      <c r="D31" s="164" t="s">
        <v>456</v>
      </c>
      <c r="E31" s="282" t="s">
        <v>450</v>
      </c>
      <c r="F31" s="285">
        <v>0.58462000000000003</v>
      </c>
      <c r="G31" s="285">
        <v>0.58169999999999999</v>
      </c>
      <c r="H31" s="285">
        <v>2.0000000000000002E-5</v>
      </c>
      <c r="I31" s="285">
        <v>2.8999999999999998E-3</v>
      </c>
      <c r="J31" s="285">
        <v>0.30908000000000002</v>
      </c>
      <c r="K31" s="285">
        <v>0.30615999999999999</v>
      </c>
      <c r="L31" s="285">
        <v>2.0000000000000002E-5</v>
      </c>
      <c r="M31" s="285">
        <v>2.8999999999999998E-3</v>
      </c>
    </row>
    <row r="32" spans="2:25" s="105" customFormat="1" ht="16">
      <c r="B32" s="537"/>
      <c r="C32" s="487" t="s">
        <v>457</v>
      </c>
      <c r="D32" s="164" t="s">
        <v>449</v>
      </c>
      <c r="E32" s="282" t="s">
        <v>450</v>
      </c>
      <c r="F32" s="285">
        <v>0.18181000000000003</v>
      </c>
      <c r="G32" s="285">
        <v>0.18090000000000001</v>
      </c>
      <c r="H32" s="285">
        <v>1.0000000000000001E-5</v>
      </c>
      <c r="I32" s="285">
        <v>8.9999999999999998E-4</v>
      </c>
      <c r="J32" s="285">
        <v>9.6119999999999997E-2</v>
      </c>
      <c r="K32" s="285">
        <v>9.5210000000000003E-2</v>
      </c>
      <c r="L32" s="285">
        <v>1.0000000000000001E-5</v>
      </c>
      <c r="M32" s="285">
        <v>8.9999999999999998E-4</v>
      </c>
    </row>
    <row r="33" spans="2:25" s="105" customFormat="1" ht="16">
      <c r="B33" s="537"/>
      <c r="C33" s="487"/>
      <c r="D33" s="164" t="s">
        <v>452</v>
      </c>
      <c r="E33" s="282" t="s">
        <v>450</v>
      </c>
      <c r="F33" s="285">
        <v>0.13924520000000001</v>
      </c>
      <c r="G33" s="285">
        <v>0.13855000000000001</v>
      </c>
      <c r="H33" s="285">
        <v>5.2000000000000002E-6</v>
      </c>
      <c r="I33" s="285">
        <v>6.8999999999999997E-4</v>
      </c>
      <c r="J33" s="285">
        <v>7.3615199999999992E-2</v>
      </c>
      <c r="K33" s="285">
        <v>7.2919999999999999E-2</v>
      </c>
      <c r="L33" s="285">
        <v>5.2000000000000002E-6</v>
      </c>
      <c r="M33" s="285">
        <v>6.8999999999999997E-4</v>
      </c>
    </row>
    <row r="34" spans="2:25" s="105" customFormat="1" ht="16">
      <c r="B34" s="537"/>
      <c r="C34" s="487"/>
      <c r="D34" s="164" t="s">
        <v>455</v>
      </c>
      <c r="E34" s="282" t="s">
        <v>450</v>
      </c>
      <c r="F34" s="285">
        <v>0.22278000000000001</v>
      </c>
      <c r="G34" s="285">
        <v>0.22167000000000001</v>
      </c>
      <c r="H34" s="285">
        <v>1.0000000000000001E-5</v>
      </c>
      <c r="I34" s="285">
        <v>1.1000000000000001E-3</v>
      </c>
      <c r="J34" s="285">
        <v>0.11778</v>
      </c>
      <c r="K34" s="285">
        <v>0.11667</v>
      </c>
      <c r="L34" s="285">
        <v>1.0000000000000001E-5</v>
      </c>
      <c r="M34" s="285">
        <v>1.1000000000000001E-3</v>
      </c>
    </row>
    <row r="35" spans="2:25" s="105" customFormat="1" ht="16">
      <c r="B35" s="537"/>
      <c r="C35" s="487"/>
      <c r="D35" s="164" t="s">
        <v>453</v>
      </c>
      <c r="E35" s="282" t="s">
        <v>450</v>
      </c>
      <c r="F35" s="285">
        <v>0.40379000000000004</v>
      </c>
      <c r="G35" s="285">
        <v>0.40177000000000002</v>
      </c>
      <c r="H35" s="285">
        <v>2.0000000000000002E-5</v>
      </c>
      <c r="I35" s="285">
        <v>2E-3</v>
      </c>
      <c r="J35" s="285">
        <v>0.21348</v>
      </c>
      <c r="K35" s="285">
        <v>0.21146000000000001</v>
      </c>
      <c r="L35" s="285">
        <v>2.0000000000000002E-5</v>
      </c>
      <c r="M35" s="285">
        <v>2E-3</v>
      </c>
    </row>
    <row r="36" spans="2:25" s="105" customFormat="1" ht="16">
      <c r="B36" s="538"/>
      <c r="C36" s="539"/>
      <c r="D36" s="280" t="s">
        <v>456</v>
      </c>
      <c r="E36" s="283" t="s">
        <v>450</v>
      </c>
      <c r="F36" s="285">
        <v>0.55695000000000006</v>
      </c>
      <c r="G36" s="285">
        <v>0.55417000000000005</v>
      </c>
      <c r="H36" s="285">
        <v>2.0000000000000002E-5</v>
      </c>
      <c r="I36" s="285">
        <v>2.7599999999999999E-3</v>
      </c>
      <c r="J36" s="285">
        <v>0.29444999999999999</v>
      </c>
      <c r="K36" s="285">
        <v>0.29166999999999998</v>
      </c>
      <c r="L36" s="285">
        <v>2.0000000000000002E-5</v>
      </c>
      <c r="M36" s="285">
        <v>2.7599999999999999E-3</v>
      </c>
    </row>
    <row r="37" spans="2:25" s="105" customFormat="1">
      <c r="B37" s="138"/>
      <c r="C37" s="138"/>
      <c r="D37" s="138"/>
      <c r="E37" s="138"/>
      <c r="F37" s="138"/>
      <c r="G37" s="138"/>
      <c r="H37" s="138"/>
      <c r="I37" s="138"/>
      <c r="J37" s="138"/>
      <c r="K37" s="138"/>
      <c r="L37" s="138"/>
      <c r="M37" s="138"/>
      <c r="W37" s="104"/>
      <c r="X37" s="104"/>
      <c r="Y37" s="104"/>
    </row>
    <row r="38" spans="2:25" s="105" customFormat="1">
      <c r="B38" s="138"/>
      <c r="C38" s="138"/>
      <c r="D38" s="138"/>
      <c r="E38" s="138"/>
      <c r="F38" s="138"/>
      <c r="G38" s="138"/>
      <c r="H38" s="138"/>
      <c r="I38" s="138"/>
      <c r="J38" s="138"/>
      <c r="K38" s="138"/>
      <c r="L38" s="138"/>
      <c r="M38" s="138"/>
      <c r="O38" s="104"/>
      <c r="P38" s="104"/>
      <c r="Q38" s="104"/>
      <c r="R38" s="104"/>
      <c r="S38" s="104"/>
      <c r="T38" s="104"/>
      <c r="U38" s="104"/>
      <c r="V38" s="104"/>
      <c r="W38" s="104"/>
      <c r="X38" s="104"/>
      <c r="Y38" s="104"/>
    </row>
    <row r="39" spans="2:25" s="32" customFormat="1" ht="16">
      <c r="B39" s="116" t="s">
        <v>121</v>
      </c>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spans="2:25" s="32" customFormat="1" ht="18" customHeight="1">
      <c r="B40" s="490" t="s">
        <v>517</v>
      </c>
      <c r="C40" s="490"/>
      <c r="D40" s="490"/>
      <c r="E40" s="490"/>
      <c r="F40" s="490"/>
      <c r="G40" s="490"/>
      <c r="H40" s="490"/>
      <c r="I40" s="490"/>
      <c r="J40" s="490"/>
      <c r="K40" s="490"/>
      <c r="L40" s="490"/>
      <c r="M40" s="490"/>
      <c r="N40" s="122"/>
      <c r="O40" s="122"/>
      <c r="P40" s="122"/>
      <c r="Q40" s="122"/>
      <c r="R40" s="122"/>
      <c r="S40" s="122"/>
      <c r="T40" s="122"/>
      <c r="U40" s="122"/>
      <c r="V40" s="122"/>
      <c r="W40" s="122"/>
      <c r="X40" s="122"/>
      <c r="Y40" s="122"/>
    </row>
    <row r="41" spans="2:25" s="32" customFormat="1" ht="27" customHeight="1">
      <c r="B41" s="491" t="s">
        <v>518</v>
      </c>
      <c r="C41" s="491"/>
      <c r="D41" s="491"/>
      <c r="E41" s="491"/>
      <c r="F41" s="491"/>
      <c r="G41" s="491"/>
      <c r="H41" s="491"/>
      <c r="I41" s="491"/>
      <c r="J41" s="491"/>
      <c r="K41" s="491"/>
      <c r="L41" s="491"/>
      <c r="M41" s="491"/>
      <c r="N41" s="122"/>
      <c r="O41" s="122"/>
      <c r="P41" s="122"/>
      <c r="Q41" s="122"/>
      <c r="R41" s="122"/>
      <c r="S41" s="122"/>
      <c r="T41" s="122"/>
      <c r="U41" s="122"/>
      <c r="V41" s="122"/>
      <c r="W41" s="122"/>
      <c r="X41" s="122"/>
      <c r="Y41" s="122"/>
    </row>
    <row r="42" spans="2:25" s="32" customFormat="1" ht="16.25" customHeight="1">
      <c r="B42" s="490" t="s">
        <v>37</v>
      </c>
      <c r="C42" s="490"/>
      <c r="D42" s="490"/>
      <c r="E42" s="490"/>
      <c r="F42" s="490"/>
      <c r="G42" s="490"/>
      <c r="H42" s="490"/>
      <c r="I42" s="490"/>
      <c r="J42" s="490"/>
      <c r="K42" s="490"/>
      <c r="L42" s="490"/>
      <c r="M42" s="490"/>
      <c r="N42" s="122"/>
      <c r="O42" s="122"/>
      <c r="P42" s="122"/>
      <c r="Q42" s="122"/>
      <c r="R42" s="122"/>
      <c r="S42" s="122"/>
      <c r="T42" s="122"/>
      <c r="U42" s="122"/>
      <c r="V42" s="122"/>
      <c r="W42" s="122"/>
      <c r="X42" s="122"/>
      <c r="Y42" s="122"/>
    </row>
    <row r="43" spans="2:25" s="32" customFormat="1" ht="38.5" customHeight="1">
      <c r="B43" s="491" t="s">
        <v>599</v>
      </c>
      <c r="C43" s="491"/>
      <c r="D43" s="491"/>
      <c r="E43" s="491"/>
      <c r="F43" s="491"/>
      <c r="G43" s="491"/>
      <c r="H43" s="491"/>
      <c r="I43" s="491"/>
      <c r="J43" s="491"/>
      <c r="K43" s="491"/>
      <c r="L43" s="491"/>
      <c r="M43" s="491"/>
      <c r="N43" s="122"/>
      <c r="O43" s="122"/>
      <c r="P43" s="122"/>
      <c r="Q43" s="122"/>
      <c r="R43" s="122"/>
      <c r="S43" s="122"/>
      <c r="T43" s="122"/>
      <c r="U43" s="122"/>
      <c r="V43" s="122"/>
      <c r="W43" s="122"/>
      <c r="X43" s="122"/>
      <c r="Y43" s="122"/>
    </row>
    <row r="44" spans="2:25" s="32" customFormat="1" ht="19.5" customHeight="1">
      <c r="B44" s="490" t="s">
        <v>600</v>
      </c>
      <c r="C44" s="490"/>
      <c r="D44" s="490"/>
      <c r="E44" s="490"/>
      <c r="F44" s="490"/>
      <c r="G44" s="490"/>
      <c r="H44" s="490"/>
      <c r="I44" s="490"/>
      <c r="J44" s="490"/>
      <c r="K44" s="490"/>
      <c r="L44" s="490"/>
      <c r="M44" s="490"/>
      <c r="N44" s="122"/>
      <c r="O44" s="122"/>
      <c r="P44" s="122"/>
      <c r="Q44" s="122"/>
      <c r="R44" s="122"/>
      <c r="S44" s="122"/>
      <c r="T44" s="122"/>
      <c r="U44" s="122"/>
      <c r="V44" s="122"/>
      <c r="W44" s="122"/>
      <c r="X44" s="122"/>
      <c r="Y44" s="122"/>
    </row>
    <row r="45" spans="2:25" s="32" customFormat="1" ht="42.75" customHeight="1">
      <c r="B45" s="491" t="s">
        <v>601</v>
      </c>
      <c r="C45" s="491"/>
      <c r="D45" s="491"/>
      <c r="E45" s="491"/>
      <c r="F45" s="491"/>
      <c r="G45" s="491"/>
      <c r="H45" s="491"/>
      <c r="I45" s="491"/>
      <c r="J45" s="491"/>
      <c r="K45" s="491"/>
      <c r="L45" s="491"/>
      <c r="M45" s="491"/>
      <c r="N45" s="122"/>
      <c r="O45" s="122"/>
      <c r="P45" s="122"/>
      <c r="Q45" s="122"/>
      <c r="R45" s="122"/>
      <c r="S45" s="122"/>
      <c r="T45" s="122"/>
      <c r="U45" s="122"/>
      <c r="V45" s="122"/>
      <c r="W45" s="122"/>
      <c r="X45" s="122"/>
      <c r="Y45" s="122"/>
    </row>
    <row r="46" spans="2:25" s="32" customFormat="1" ht="18" customHeight="1">
      <c r="B46" s="490" t="s">
        <v>602</v>
      </c>
      <c r="C46" s="490"/>
      <c r="D46" s="490"/>
      <c r="E46" s="490"/>
      <c r="F46" s="490"/>
      <c r="G46" s="490"/>
      <c r="H46" s="490"/>
      <c r="I46" s="490"/>
      <c r="J46" s="490"/>
      <c r="K46" s="490"/>
      <c r="L46" s="490"/>
      <c r="M46" s="490"/>
      <c r="N46" s="122"/>
      <c r="O46" s="122"/>
      <c r="P46" s="122"/>
      <c r="Q46" s="122"/>
      <c r="R46" s="122"/>
      <c r="S46" s="122"/>
      <c r="T46" s="122"/>
      <c r="U46" s="122"/>
      <c r="V46" s="122"/>
      <c r="W46" s="122"/>
      <c r="X46" s="122"/>
      <c r="Y46" s="122"/>
    </row>
    <row r="47" spans="2:25" s="32" customFormat="1" ht="43.25" customHeight="1">
      <c r="B47" s="491" t="s">
        <v>603</v>
      </c>
      <c r="C47" s="491"/>
      <c r="D47" s="491"/>
      <c r="E47" s="491"/>
      <c r="F47" s="491"/>
      <c r="G47" s="491"/>
      <c r="H47" s="491"/>
      <c r="I47" s="491"/>
      <c r="J47" s="491"/>
      <c r="K47" s="491"/>
      <c r="L47" s="491"/>
      <c r="M47" s="491"/>
      <c r="N47" s="122"/>
      <c r="O47" s="122"/>
      <c r="P47" s="122"/>
      <c r="Q47" s="122"/>
      <c r="R47" s="122"/>
      <c r="S47" s="122"/>
      <c r="T47" s="122"/>
      <c r="U47" s="122"/>
      <c r="V47" s="122"/>
      <c r="W47" s="122"/>
      <c r="X47" s="122"/>
      <c r="Y47" s="122"/>
    </row>
    <row r="48" spans="2:25" s="32" customFormat="1" ht="18.75" customHeight="1">
      <c r="B48" s="490" t="s">
        <v>604</v>
      </c>
      <c r="C48" s="490"/>
      <c r="D48" s="490"/>
      <c r="E48" s="490"/>
      <c r="F48" s="490"/>
      <c r="G48" s="490"/>
      <c r="H48" s="490"/>
      <c r="I48" s="490"/>
      <c r="J48" s="490"/>
      <c r="K48" s="490"/>
      <c r="L48" s="490"/>
      <c r="M48" s="490"/>
      <c r="N48" s="122"/>
      <c r="O48" s="122"/>
      <c r="P48" s="122"/>
      <c r="Q48" s="122"/>
      <c r="R48" s="122"/>
      <c r="S48" s="122"/>
      <c r="T48" s="122"/>
      <c r="U48" s="122"/>
      <c r="V48" s="122"/>
      <c r="W48" s="122"/>
      <c r="X48" s="122"/>
      <c r="Y48" s="122"/>
    </row>
    <row r="49" spans="2:25" s="32" customFormat="1" ht="39.25" customHeight="1">
      <c r="B49" s="491" t="s">
        <v>762</v>
      </c>
      <c r="C49" s="491"/>
      <c r="D49" s="491"/>
      <c r="E49" s="491"/>
      <c r="F49" s="491"/>
      <c r="G49" s="491"/>
      <c r="H49" s="491"/>
      <c r="I49" s="491"/>
      <c r="J49" s="491"/>
      <c r="K49" s="491"/>
      <c r="L49" s="491"/>
      <c r="M49" s="491"/>
      <c r="N49" s="491"/>
      <c r="O49" s="122"/>
      <c r="P49" s="122"/>
      <c r="Q49" s="122"/>
      <c r="R49" s="122"/>
      <c r="S49" s="122"/>
      <c r="T49" s="122"/>
      <c r="U49" s="122"/>
      <c r="V49" s="122"/>
      <c r="W49" s="122"/>
      <c r="X49" s="122"/>
      <c r="Y49" s="122"/>
    </row>
    <row r="50" spans="2:25" s="32" customFormat="1" ht="19.5" customHeight="1">
      <c r="B50" s="490" t="s">
        <v>605</v>
      </c>
      <c r="C50" s="490"/>
      <c r="D50" s="490"/>
      <c r="E50" s="490"/>
      <c r="F50" s="490"/>
      <c r="G50" s="490"/>
      <c r="H50" s="490"/>
      <c r="I50" s="490"/>
      <c r="J50" s="490"/>
      <c r="K50" s="490"/>
      <c r="L50" s="490"/>
      <c r="M50" s="490"/>
      <c r="N50" s="170"/>
      <c r="O50" s="122"/>
      <c r="P50" s="122"/>
      <c r="Q50" s="122"/>
      <c r="R50" s="122"/>
      <c r="S50" s="122"/>
      <c r="T50" s="122"/>
      <c r="U50" s="122"/>
      <c r="V50" s="122"/>
      <c r="W50" s="122"/>
      <c r="X50" s="122"/>
      <c r="Y50" s="122"/>
    </row>
    <row r="51" spans="2:25" s="32" customFormat="1" ht="66" customHeight="1">
      <c r="B51" s="504" t="s">
        <v>636</v>
      </c>
      <c r="C51" s="504"/>
      <c r="D51" s="504"/>
      <c r="E51" s="504"/>
      <c r="F51" s="504"/>
      <c r="G51" s="504"/>
      <c r="H51" s="504"/>
      <c r="I51" s="504"/>
      <c r="J51" s="504"/>
      <c r="K51" s="504"/>
      <c r="L51" s="504"/>
      <c r="M51" s="504"/>
      <c r="N51" s="504"/>
      <c r="O51" s="122"/>
      <c r="P51" s="122"/>
      <c r="Q51" s="122"/>
      <c r="R51" s="122"/>
      <c r="S51" s="122"/>
      <c r="T51" s="122"/>
      <c r="U51" s="122"/>
      <c r="V51" s="122"/>
      <c r="W51" s="122"/>
      <c r="X51" s="122"/>
      <c r="Y51" s="122"/>
    </row>
    <row r="52" spans="2:25" s="122" customFormat="1" ht="24.5" customHeight="1">
      <c r="B52" s="491" t="s">
        <v>606</v>
      </c>
      <c r="C52" s="491"/>
      <c r="D52" s="491"/>
      <c r="E52" s="491"/>
      <c r="F52" s="491"/>
      <c r="G52" s="491"/>
      <c r="H52" s="491"/>
      <c r="I52" s="491"/>
      <c r="J52" s="491"/>
      <c r="K52" s="491"/>
      <c r="L52" s="491"/>
      <c r="M52" s="491"/>
      <c r="N52" s="491"/>
    </row>
    <row r="53" spans="2:25" s="32" customFormat="1" ht="15" hidden="1" customHeight="1"/>
    <row r="54" spans="2:25" s="32" customFormat="1">
      <c r="B54" s="467" t="s">
        <v>640</v>
      </c>
      <c r="C54" s="467"/>
      <c r="D54" s="467"/>
      <c r="E54" s="467"/>
      <c r="F54" s="467"/>
      <c r="G54" s="467"/>
      <c r="H54" s="467"/>
      <c r="I54" s="467"/>
      <c r="J54" s="467"/>
      <c r="K54" s="467"/>
      <c r="L54" s="467"/>
      <c r="M54" s="467"/>
    </row>
    <row r="55" spans="2:25" s="32" customFormat="1"/>
    <row r="56" spans="2:25" s="32" customFormat="1"/>
    <row r="57" spans="2:25" s="32" customFormat="1"/>
    <row r="58" spans="2:25" s="32" customFormat="1"/>
    <row r="59" spans="2:25" s="32" customFormat="1"/>
    <row r="60" spans="2:25" s="32" customFormat="1"/>
    <row r="61" spans="2:25" s="32" customFormat="1"/>
    <row r="62" spans="2:25" s="32" customFormat="1"/>
    <row r="63" spans="2:25" s="32" customFormat="1"/>
    <row r="64" spans="2:25" s="32" customFormat="1"/>
    <row r="65" s="32" customFormat="1"/>
  </sheetData>
  <mergeCells count="34">
    <mergeCell ref="B52:N52"/>
    <mergeCell ref="B45:M45"/>
    <mergeCell ref="B44:M44"/>
    <mergeCell ref="B47:M47"/>
    <mergeCell ref="J21:M21"/>
    <mergeCell ref="B23:B36"/>
    <mergeCell ref="C24:C26"/>
    <mergeCell ref="C27:C31"/>
    <mergeCell ref="C32:C36"/>
    <mergeCell ref="B49:N49"/>
    <mergeCell ref="B42:M42"/>
    <mergeCell ref="B48:M48"/>
    <mergeCell ref="B40:M40"/>
    <mergeCell ref="B41:M41"/>
    <mergeCell ref="B8:M8"/>
    <mergeCell ref="B9:M9"/>
    <mergeCell ref="B43:M43"/>
    <mergeCell ref="F21:I21"/>
    <mergeCell ref="A2:F2"/>
    <mergeCell ref="A1:F1"/>
    <mergeCell ref="B54:M54"/>
    <mergeCell ref="B51:N51"/>
    <mergeCell ref="B50:M50"/>
    <mergeCell ref="B12:M12"/>
    <mergeCell ref="B46:M46"/>
    <mergeCell ref="B18:M18"/>
    <mergeCell ref="B15:M15"/>
    <mergeCell ref="B16:M16"/>
    <mergeCell ref="N12:Y12"/>
    <mergeCell ref="B13:M13"/>
    <mergeCell ref="B14:M14"/>
    <mergeCell ref="B17:M17"/>
    <mergeCell ref="B10:M10"/>
    <mergeCell ref="B11:M11"/>
  </mergeCells>
  <conditionalFormatting sqref="F20:M20">
    <cfRule type="expression" dxfId="23" priority="1" stopIfTrue="1">
      <formula>NOT(F20="")</formula>
    </cfRule>
  </conditionalFormatting>
  <hyperlinks>
    <hyperlink ref="A3" location="Index!A1" display="Index" xr:uid="{00000000-0004-0000-1100-000000000000}"/>
    <hyperlink ref="B51:N51" location="'Freighting goods'!A1" display="'Freighting goods'!A1" xr:uid="{00000000-0004-0000-1100-000001000000}"/>
  </hyperlinks>
  <pageMargins left="0.7" right="0.7" top="0.75" bottom="0.75" header="0.3" footer="0.3"/>
  <pageSetup paperSize="9" scale="34" fitToHeight="0" orientation="landscape" r:id="rId1"/>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theme="5" tint="0.39997558519241921"/>
    <pageSetUpPr fitToPage="1"/>
  </sheetPr>
  <dimension ref="A1:CE23"/>
  <sheetViews>
    <sheetView workbookViewId="0">
      <selection sqref="A1:F1"/>
    </sheetView>
  </sheetViews>
  <sheetFormatPr baseColWidth="10" defaultColWidth="11.1640625" defaultRowHeight="15"/>
  <cols>
    <col min="1" max="1" width="5.5" style="32" customWidth="1"/>
    <col min="2" max="2" width="16.5" style="32" customWidth="1"/>
    <col min="3" max="3" width="23.5" style="32" customWidth="1"/>
    <col min="4" max="4" width="14.5" style="32" customWidth="1"/>
    <col min="5" max="8" width="15" style="32" customWidth="1"/>
    <col min="9" max="83" width="11.1640625" style="32"/>
    <col min="84" max="16384" width="11.1640625" style="35"/>
  </cols>
  <sheetData>
    <row r="1" spans="1:83" s="124" customFormat="1" ht="11">
      <c r="A1" s="432" t="s">
        <v>186</v>
      </c>
      <c r="B1" s="432"/>
      <c r="C1" s="432"/>
      <c r="D1" s="432"/>
      <c r="E1" s="432"/>
      <c r="F1" s="432"/>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c r="BN1" s="137"/>
      <c r="BO1" s="137"/>
      <c r="BP1" s="137"/>
      <c r="BQ1" s="137"/>
      <c r="BR1" s="137"/>
      <c r="BS1" s="137"/>
      <c r="BT1" s="137"/>
      <c r="BU1" s="137"/>
      <c r="BV1" s="137"/>
      <c r="BW1" s="137"/>
      <c r="BX1" s="137"/>
      <c r="BY1" s="137"/>
      <c r="BZ1" s="137"/>
      <c r="CA1" s="137"/>
      <c r="CB1" s="137"/>
      <c r="CC1" s="137"/>
      <c r="CD1" s="137"/>
      <c r="CE1" s="137"/>
    </row>
    <row r="2" spans="1:83" ht="21">
      <c r="A2" s="453" t="s">
        <v>114</v>
      </c>
      <c r="B2" s="453"/>
      <c r="C2" s="453"/>
      <c r="D2" s="453"/>
      <c r="E2" s="453"/>
      <c r="F2" s="453"/>
    </row>
    <row r="3" spans="1:83">
      <c r="A3" s="126" t="s">
        <v>185</v>
      </c>
    </row>
    <row r="4" spans="1:83" s="128" customFormat="1" ht="9" thickBot="1">
      <c r="A4" s="107"/>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c r="BZ4" s="107"/>
      <c r="CA4" s="107"/>
      <c r="CB4" s="107"/>
      <c r="CC4" s="107"/>
      <c r="CD4" s="107"/>
      <c r="CE4" s="107"/>
    </row>
    <row r="5" spans="1:83" ht="31" thickTop="1">
      <c r="B5" s="4" t="s">
        <v>12</v>
      </c>
      <c r="C5" s="74" t="s">
        <v>114</v>
      </c>
      <c r="D5" s="4" t="s">
        <v>830</v>
      </c>
      <c r="E5" s="52">
        <v>44348</v>
      </c>
      <c r="F5" s="97" t="s">
        <v>175</v>
      </c>
      <c r="G5" s="52" t="s">
        <v>859</v>
      </c>
    </row>
    <row r="6" spans="1:83" ht="16" thickBot="1">
      <c r="B6" s="100" t="s">
        <v>136</v>
      </c>
      <c r="C6" s="68" t="s">
        <v>102</v>
      </c>
      <c r="D6" s="88" t="s">
        <v>33</v>
      </c>
      <c r="E6" s="54">
        <v>1</v>
      </c>
      <c r="F6" s="88" t="s">
        <v>20</v>
      </c>
      <c r="G6" s="112">
        <v>2020</v>
      </c>
    </row>
    <row r="7" spans="1:83" ht="17" thickTop="1" thickBot="1"/>
    <row r="8" spans="1:83" ht="17" thickTop="1" thickBot="1">
      <c r="B8" s="541" t="s">
        <v>541</v>
      </c>
      <c r="C8" s="542"/>
      <c r="D8" s="542"/>
      <c r="E8" s="542"/>
      <c r="F8" s="542"/>
      <c r="G8" s="542"/>
      <c r="H8" s="542"/>
      <c r="I8" s="542"/>
      <c r="J8" s="542"/>
      <c r="K8" s="542"/>
      <c r="L8" s="542"/>
      <c r="M8" s="543"/>
    </row>
    <row r="9" spans="1:83" ht="16" thickTop="1">
      <c r="B9" s="529"/>
      <c r="C9" s="544"/>
      <c r="D9" s="544"/>
      <c r="E9" s="544"/>
      <c r="F9" s="544"/>
      <c r="G9" s="544"/>
      <c r="H9" s="544"/>
      <c r="I9" s="544"/>
      <c r="J9" s="544"/>
      <c r="K9" s="544"/>
      <c r="L9" s="544"/>
      <c r="M9" s="544"/>
    </row>
    <row r="10" spans="1:83" s="32" customFormat="1" ht="15" customHeight="1">
      <c r="B10" s="480" t="s">
        <v>176</v>
      </c>
      <c r="C10" s="480"/>
      <c r="D10" s="480"/>
      <c r="E10" s="480"/>
      <c r="F10" s="480"/>
      <c r="G10" s="480"/>
      <c r="H10" s="480"/>
      <c r="I10" s="480"/>
      <c r="J10" s="480"/>
      <c r="K10" s="480"/>
      <c r="L10" s="480"/>
      <c r="M10" s="480"/>
    </row>
    <row r="11" spans="1:83" s="32" customFormat="1" ht="15" customHeight="1">
      <c r="B11" s="529" t="s">
        <v>607</v>
      </c>
      <c r="C11" s="529"/>
      <c r="D11" s="529"/>
      <c r="E11" s="529"/>
      <c r="F11" s="529"/>
      <c r="G11" s="529"/>
      <c r="H11" s="529"/>
      <c r="I11" s="529"/>
      <c r="J11" s="529"/>
      <c r="K11" s="529"/>
      <c r="L11" s="529"/>
      <c r="M11" s="529"/>
    </row>
    <row r="12" spans="1:83" s="32" customFormat="1" ht="24.75" customHeight="1">
      <c r="B12" s="545" t="s">
        <v>163</v>
      </c>
      <c r="C12" s="545"/>
      <c r="D12" s="545"/>
      <c r="E12" s="545"/>
      <c r="F12" s="545"/>
      <c r="G12" s="545"/>
      <c r="H12" s="545"/>
      <c r="I12" s="545"/>
      <c r="J12" s="545"/>
      <c r="K12" s="545"/>
      <c r="L12" s="545"/>
      <c r="M12" s="545"/>
    </row>
    <row r="13" spans="1:83" s="32" customFormat="1">
      <c r="B13" s="529" t="s">
        <v>608</v>
      </c>
      <c r="C13" s="529"/>
      <c r="D13" s="529"/>
      <c r="E13" s="529"/>
      <c r="F13" s="529"/>
      <c r="G13" s="529"/>
      <c r="H13" s="529"/>
      <c r="I13" s="529"/>
      <c r="J13" s="529"/>
      <c r="K13" s="529"/>
      <c r="L13" s="529"/>
      <c r="M13" s="529"/>
    </row>
    <row r="14" spans="1:83" s="32" customFormat="1">
      <c r="B14" s="529" t="s">
        <v>609</v>
      </c>
      <c r="C14" s="529"/>
      <c r="D14" s="529"/>
      <c r="E14" s="529"/>
      <c r="F14" s="529"/>
      <c r="G14" s="529"/>
      <c r="H14" s="529"/>
      <c r="I14" s="529"/>
      <c r="J14" s="529"/>
      <c r="K14" s="529"/>
      <c r="L14" s="529"/>
      <c r="M14" s="529"/>
    </row>
    <row r="15" spans="1:83" s="32" customFormat="1">
      <c r="B15" s="529" t="s">
        <v>164</v>
      </c>
      <c r="C15" s="529"/>
      <c r="D15" s="529"/>
      <c r="E15" s="529"/>
      <c r="F15" s="529"/>
      <c r="G15" s="529"/>
      <c r="H15" s="529"/>
      <c r="I15" s="529"/>
      <c r="J15" s="529"/>
      <c r="K15" s="529"/>
      <c r="L15" s="529"/>
      <c r="M15" s="529"/>
    </row>
    <row r="16" spans="1:83" s="105" customFormat="1" ht="9" customHeight="1">
      <c r="L16" s="233"/>
    </row>
    <row r="17" spans="2:13" s="105" customFormat="1" ht="17">
      <c r="B17" s="129" t="s">
        <v>188</v>
      </c>
      <c r="C17" s="129" t="s">
        <v>239</v>
      </c>
      <c r="D17" s="129" t="s">
        <v>190</v>
      </c>
      <c r="E17" s="130" t="s">
        <v>191</v>
      </c>
      <c r="F17" s="130" t="s">
        <v>192</v>
      </c>
      <c r="G17" s="130" t="s">
        <v>193</v>
      </c>
      <c r="H17" s="130" t="s">
        <v>194</v>
      </c>
    </row>
    <row r="18" spans="2:13" s="105" customFormat="1">
      <c r="B18" s="488" t="s">
        <v>458</v>
      </c>
      <c r="C18" s="130" t="s">
        <v>459</v>
      </c>
      <c r="D18" s="130" t="s">
        <v>450</v>
      </c>
      <c r="E18" s="223">
        <v>1.8737999999999998E-2</v>
      </c>
      <c r="F18" s="223">
        <v>1.848E-2</v>
      </c>
      <c r="G18" s="223">
        <v>6.0000000000000002E-6</v>
      </c>
      <c r="H18" s="223">
        <v>2.52E-4</v>
      </c>
    </row>
    <row r="19" spans="2:13" s="105" customFormat="1">
      <c r="B19" s="488"/>
      <c r="C19" s="130" t="s">
        <v>460</v>
      </c>
      <c r="D19" s="130" t="s">
        <v>450</v>
      </c>
      <c r="E19" s="223">
        <v>0.129519</v>
      </c>
      <c r="F19" s="223">
        <v>0.12773899999999999</v>
      </c>
      <c r="G19" s="223">
        <v>3.8999999999999999E-5</v>
      </c>
      <c r="H19" s="223">
        <v>1.7409999999999999E-3</v>
      </c>
    </row>
    <row r="20" spans="2:13" s="105" customFormat="1">
      <c r="B20" s="488"/>
      <c r="C20" s="130" t="s">
        <v>461</v>
      </c>
      <c r="D20" s="130" t="s">
        <v>450</v>
      </c>
      <c r="E20" s="223">
        <v>0.11286400000000001</v>
      </c>
      <c r="F20" s="223">
        <v>0.111313</v>
      </c>
      <c r="G20" s="223">
        <v>3.4E-5</v>
      </c>
      <c r="H20" s="223">
        <v>1.5169999999999999E-3</v>
      </c>
    </row>
    <row r="21" spans="2:13" s="105" customFormat="1"/>
    <row r="23" spans="2:13">
      <c r="B23" s="540" t="s">
        <v>640</v>
      </c>
      <c r="C23" s="540"/>
      <c r="D23" s="540"/>
      <c r="E23" s="540"/>
      <c r="F23" s="540"/>
      <c r="G23" s="540"/>
      <c r="H23" s="540"/>
      <c r="I23" s="540"/>
      <c r="J23" s="540"/>
      <c r="K23" s="540"/>
      <c r="L23" s="540"/>
      <c r="M23" s="540"/>
    </row>
  </sheetData>
  <mergeCells count="12">
    <mergeCell ref="B13:M13"/>
    <mergeCell ref="A2:F2"/>
    <mergeCell ref="A1:F1"/>
    <mergeCell ref="B23:M23"/>
    <mergeCell ref="B14:M14"/>
    <mergeCell ref="B15:M15"/>
    <mergeCell ref="B8:M8"/>
    <mergeCell ref="B9:M9"/>
    <mergeCell ref="B10:M10"/>
    <mergeCell ref="B18:B20"/>
    <mergeCell ref="B11:M11"/>
    <mergeCell ref="B12:M12"/>
  </mergeCells>
  <hyperlinks>
    <hyperlink ref="A3" location="Index!A1" display="Index" xr:uid="{00000000-0004-0000-1200-000000000000}"/>
  </hyperlinks>
  <pageMargins left="0.7" right="0.7" top="0.75" bottom="0.75" header="0.3" footer="0.3"/>
  <pageSetup paperSize="9" scale="13" fitToHeight="0" orientation="landscape" r:id="rId1"/>
  <headerFooter alignWithMargins="0"/>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tabColor theme="5" tint="0.39997558519241921"/>
    <pageSetUpPr fitToPage="1"/>
  </sheetPr>
  <dimension ref="A1:EP261"/>
  <sheetViews>
    <sheetView workbookViewId="0">
      <selection sqref="A1:F1"/>
    </sheetView>
  </sheetViews>
  <sheetFormatPr baseColWidth="10" defaultColWidth="11.1640625" defaultRowHeight="15"/>
  <cols>
    <col min="1" max="1" width="5.5" style="32" customWidth="1"/>
    <col min="2" max="2" width="23.5" style="32" customWidth="1"/>
    <col min="3" max="3" width="22.83203125" style="32" customWidth="1"/>
    <col min="4" max="4" width="14.5" style="32" customWidth="1"/>
    <col min="5" max="28" width="13.5" style="32" customWidth="1"/>
    <col min="29" max="36" width="13.5" style="35" customWidth="1"/>
    <col min="37" max="37" width="48.5" style="35" customWidth="1"/>
    <col min="38" max="16384" width="11.1640625" style="35"/>
  </cols>
  <sheetData>
    <row r="1" spans="1:146" s="137" customFormat="1" ht="11">
      <c r="A1" s="432" t="s">
        <v>186</v>
      </c>
      <c r="B1" s="432"/>
      <c r="C1" s="432"/>
      <c r="D1" s="432"/>
      <c r="E1" s="432"/>
      <c r="F1" s="432"/>
    </row>
    <row r="2" spans="1:146" ht="21">
      <c r="A2" s="453" t="s">
        <v>42</v>
      </c>
      <c r="B2" s="453"/>
      <c r="C2" s="453"/>
      <c r="D2" s="453"/>
      <c r="E2" s="453"/>
      <c r="F2" s="453"/>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row>
    <row r="3" spans="1:146">
      <c r="A3" s="126" t="s">
        <v>185</v>
      </c>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row>
    <row r="4" spans="1:146" s="107" customFormat="1" ht="9" thickBot="1"/>
    <row r="5" spans="1:146" ht="31" thickTop="1">
      <c r="B5" s="4" t="s">
        <v>12</v>
      </c>
      <c r="C5" s="74" t="s">
        <v>42</v>
      </c>
      <c r="D5" s="4" t="s">
        <v>830</v>
      </c>
      <c r="E5" s="52">
        <v>44348</v>
      </c>
      <c r="F5" s="97" t="s">
        <v>175</v>
      </c>
      <c r="G5" s="52" t="s">
        <v>859</v>
      </c>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row>
    <row r="6" spans="1:146" ht="16" thickBot="1">
      <c r="B6" s="100" t="s">
        <v>136</v>
      </c>
      <c r="C6" s="68" t="s">
        <v>102</v>
      </c>
      <c r="D6" s="88" t="s">
        <v>33</v>
      </c>
      <c r="E6" s="54">
        <v>1</v>
      </c>
      <c r="F6" s="88" t="s">
        <v>20</v>
      </c>
      <c r="G6" s="112">
        <v>2020</v>
      </c>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row>
    <row r="7" spans="1:146" ht="17" thickTop="1" thickBot="1">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row>
    <row r="8" spans="1:146" ht="39" customHeight="1" thickTop="1" thickBot="1">
      <c r="B8" s="500" t="s">
        <v>610</v>
      </c>
      <c r="C8" s="501"/>
      <c r="D8" s="501"/>
      <c r="E8" s="501"/>
      <c r="F8" s="501"/>
      <c r="G8" s="501"/>
      <c r="H8" s="501"/>
      <c r="I8" s="501"/>
      <c r="J8" s="501"/>
      <c r="K8" s="501"/>
      <c r="L8" s="501"/>
      <c r="M8" s="50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row>
    <row r="9" spans="1:146" ht="16" thickTop="1">
      <c r="B9" s="416"/>
      <c r="C9" s="420"/>
      <c r="D9" s="420"/>
      <c r="E9" s="420"/>
      <c r="F9" s="420"/>
      <c r="G9" s="420"/>
      <c r="H9" s="420"/>
      <c r="I9" s="420"/>
      <c r="J9" s="420"/>
      <c r="K9" s="420"/>
      <c r="L9" s="420"/>
      <c r="M9" s="420"/>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row>
    <row r="10" spans="1:146" ht="15" customHeight="1">
      <c r="B10" s="480" t="s">
        <v>176</v>
      </c>
      <c r="C10" s="480"/>
      <c r="D10" s="480"/>
      <c r="E10" s="480"/>
      <c r="F10" s="480"/>
      <c r="G10" s="480"/>
      <c r="H10" s="480"/>
      <c r="I10" s="480"/>
      <c r="J10" s="480"/>
      <c r="K10" s="480"/>
      <c r="L10" s="480"/>
      <c r="M10" s="480"/>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row>
    <row r="11" spans="1:146" ht="6.5" customHeight="1">
      <c r="B11" s="168"/>
      <c r="C11" s="168"/>
      <c r="D11" s="168"/>
      <c r="E11" s="168"/>
      <c r="F11" s="168"/>
      <c r="G11" s="168"/>
      <c r="H11" s="168"/>
      <c r="I11" s="168"/>
      <c r="J11" s="168"/>
      <c r="K11" s="168"/>
      <c r="L11" s="168"/>
      <c r="M11" s="168"/>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row>
    <row r="12" spans="1:146" s="32" customFormat="1" ht="45" customHeight="1">
      <c r="B12" s="416" t="s">
        <v>611</v>
      </c>
      <c r="C12" s="416"/>
      <c r="D12" s="416"/>
      <c r="E12" s="416"/>
      <c r="F12" s="416"/>
      <c r="G12" s="416"/>
      <c r="H12" s="416"/>
      <c r="I12" s="416"/>
      <c r="J12" s="416"/>
      <c r="K12" s="416"/>
      <c r="L12" s="416"/>
      <c r="M12" s="416"/>
    </row>
    <row r="13" spans="1:146" s="32" customFormat="1" ht="45" customHeight="1">
      <c r="B13" s="416" t="s">
        <v>720</v>
      </c>
      <c r="C13" s="416"/>
      <c r="D13" s="416"/>
      <c r="E13" s="416"/>
      <c r="F13" s="416"/>
      <c r="G13" s="416"/>
      <c r="H13" s="416"/>
      <c r="I13" s="416"/>
      <c r="J13" s="416"/>
      <c r="K13" s="416"/>
      <c r="L13" s="416"/>
      <c r="M13" s="416"/>
      <c r="AK13" s="313"/>
    </row>
    <row r="14" spans="1:146" s="105" customFormat="1" ht="47.5" customHeight="1">
      <c r="B14" s="416" t="s">
        <v>819</v>
      </c>
      <c r="C14" s="416"/>
      <c r="D14" s="416"/>
      <c r="E14" s="416"/>
      <c r="F14" s="416"/>
      <c r="G14" s="416"/>
      <c r="H14" s="416"/>
      <c r="I14" s="416"/>
      <c r="J14" s="416"/>
      <c r="K14" s="416"/>
      <c r="L14" s="416"/>
      <c r="M14" s="416"/>
      <c r="AK14" s="313"/>
    </row>
    <row r="15" spans="1:146" s="105" customFormat="1" ht="35.5" customHeight="1">
      <c r="B15" s="416" t="s">
        <v>706</v>
      </c>
      <c r="C15" s="416"/>
      <c r="D15" s="416"/>
      <c r="E15" s="416"/>
      <c r="F15" s="416"/>
      <c r="G15" s="416"/>
      <c r="H15" s="416"/>
      <c r="I15" s="416"/>
      <c r="J15" s="416"/>
      <c r="K15" s="416"/>
      <c r="L15" s="416"/>
      <c r="M15" s="416"/>
      <c r="AK15" s="313"/>
    </row>
    <row r="16" spans="1:146" ht="27.5" customHeight="1">
      <c r="B16" s="491" t="s">
        <v>753</v>
      </c>
      <c r="C16" s="491"/>
      <c r="D16" s="491"/>
      <c r="E16" s="491"/>
      <c r="F16" s="491"/>
      <c r="G16" s="491"/>
      <c r="H16" s="491"/>
      <c r="I16" s="491"/>
      <c r="J16" s="491"/>
      <c r="K16" s="491"/>
      <c r="L16" s="491"/>
      <c r="M16" s="491"/>
      <c r="AC16" s="32"/>
      <c r="AD16" s="32"/>
      <c r="AE16" s="32"/>
      <c r="AF16" s="32"/>
      <c r="AG16" s="32"/>
      <c r="AH16" s="32"/>
      <c r="AI16" s="32"/>
      <c r="AJ16" s="32"/>
      <c r="AK16" s="313"/>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row>
    <row r="17" spans="2:119" s="105" customFormat="1" ht="24.75" customHeight="1">
      <c r="B17" s="416" t="s">
        <v>612</v>
      </c>
      <c r="C17" s="416"/>
      <c r="D17" s="416"/>
      <c r="E17" s="416"/>
      <c r="F17" s="416"/>
      <c r="G17" s="416"/>
      <c r="H17" s="416"/>
      <c r="I17" s="416"/>
      <c r="J17" s="416"/>
      <c r="K17" s="416"/>
      <c r="L17" s="416"/>
      <c r="M17" s="416"/>
      <c r="AK17" s="313"/>
    </row>
    <row r="18" spans="2:119" s="32" customFormat="1" ht="21" customHeight="1">
      <c r="B18" s="480" t="s">
        <v>165</v>
      </c>
      <c r="C18" s="480"/>
      <c r="D18" s="480"/>
      <c r="E18" s="480"/>
      <c r="F18" s="480"/>
      <c r="G18" s="480"/>
      <c r="H18" s="480"/>
      <c r="I18" s="480"/>
      <c r="J18" s="480"/>
      <c r="K18" s="480"/>
      <c r="L18" s="480"/>
      <c r="M18" s="480"/>
      <c r="AK18" s="313"/>
    </row>
    <row r="19" spans="2:119" s="32" customFormat="1">
      <c r="B19" s="416" t="s">
        <v>613</v>
      </c>
      <c r="C19" s="416"/>
      <c r="D19" s="416"/>
      <c r="E19" s="416"/>
      <c r="F19" s="416"/>
      <c r="G19" s="416"/>
      <c r="H19" s="416"/>
      <c r="I19" s="416"/>
      <c r="J19" s="416"/>
      <c r="K19" s="416"/>
      <c r="L19" s="416"/>
      <c r="M19" s="416"/>
      <c r="O19" s="233"/>
      <c r="AK19" s="313"/>
    </row>
    <row r="20" spans="2:119" s="32" customFormat="1" ht="16.5" customHeight="1">
      <c r="B20" s="416" t="s">
        <v>614</v>
      </c>
      <c r="C20" s="416"/>
      <c r="D20" s="416"/>
      <c r="E20" s="416"/>
      <c r="F20" s="416"/>
      <c r="G20" s="416"/>
      <c r="H20" s="416"/>
      <c r="I20" s="416"/>
      <c r="J20" s="416"/>
      <c r="K20" s="416"/>
      <c r="L20" s="416"/>
      <c r="M20" s="416"/>
      <c r="AK20" s="313"/>
    </row>
    <row r="21" spans="2:119" ht="16.5" customHeight="1">
      <c r="B21" s="167"/>
      <c r="C21" s="167"/>
      <c r="D21" s="167"/>
      <c r="E21" s="167"/>
      <c r="F21" s="167"/>
      <c r="G21" s="167"/>
      <c r="H21" s="167"/>
      <c r="I21" s="167"/>
      <c r="J21" s="167"/>
      <c r="K21" s="167"/>
      <c r="L21" s="167"/>
      <c r="M21" s="167"/>
      <c r="AC21" s="32"/>
      <c r="AD21" s="32"/>
      <c r="AE21" s="32"/>
      <c r="AF21" s="32"/>
      <c r="AG21" s="32"/>
      <c r="AH21" s="32"/>
      <c r="AI21" s="32"/>
      <c r="AJ21" s="32"/>
      <c r="AK21" s="313"/>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row>
    <row r="22" spans="2:119" s="105" customFormat="1" ht="15" customHeight="1">
      <c r="B22" s="167"/>
      <c r="C22" s="167"/>
      <c r="D22" s="167"/>
      <c r="E22" s="313"/>
      <c r="F22" s="313"/>
      <c r="G22" s="313"/>
      <c r="H22" s="313"/>
      <c r="I22" s="313"/>
      <c r="J22" s="313"/>
      <c r="K22" s="313"/>
      <c r="L22" s="313"/>
      <c r="M22" s="313"/>
      <c r="N22" s="313"/>
      <c r="O22" s="313"/>
      <c r="P22" s="313"/>
      <c r="Q22" s="313"/>
      <c r="R22" s="313"/>
      <c r="S22" s="313"/>
      <c r="T22" s="313"/>
      <c r="U22" s="313"/>
      <c r="V22" s="313"/>
      <c r="W22" s="313"/>
      <c r="X22" s="313"/>
      <c r="AK22" s="313"/>
    </row>
    <row r="23" spans="2:119" s="105" customFormat="1">
      <c r="E23" s="507" t="s">
        <v>335</v>
      </c>
      <c r="F23" s="507"/>
      <c r="G23" s="507"/>
      <c r="H23" s="507"/>
      <c r="I23" s="507" t="s">
        <v>336</v>
      </c>
      <c r="J23" s="507"/>
      <c r="K23" s="507"/>
      <c r="L23" s="507"/>
      <c r="M23" s="507" t="s">
        <v>337</v>
      </c>
      <c r="N23" s="507"/>
      <c r="O23" s="507"/>
      <c r="P23" s="507"/>
      <c r="Q23" s="507" t="s">
        <v>680</v>
      </c>
      <c r="R23" s="507"/>
      <c r="S23" s="507"/>
      <c r="T23" s="507"/>
      <c r="U23" s="507" t="s">
        <v>681</v>
      </c>
      <c r="V23" s="507"/>
      <c r="W23" s="507"/>
      <c r="X23" s="507"/>
      <c r="AK23" s="313"/>
    </row>
    <row r="24" spans="2:119" s="105" customFormat="1" ht="17">
      <c r="B24" s="129" t="s">
        <v>188</v>
      </c>
      <c r="C24" s="129" t="s">
        <v>239</v>
      </c>
      <c r="D24" s="129" t="s">
        <v>190</v>
      </c>
      <c r="E24" s="130" t="s">
        <v>191</v>
      </c>
      <c r="F24" s="130" t="s">
        <v>192</v>
      </c>
      <c r="G24" s="130" t="s">
        <v>193</v>
      </c>
      <c r="H24" s="130" t="s">
        <v>194</v>
      </c>
      <c r="I24" s="130" t="s">
        <v>191</v>
      </c>
      <c r="J24" s="130" t="s">
        <v>192</v>
      </c>
      <c r="K24" s="130" t="s">
        <v>193</v>
      </c>
      <c r="L24" s="130" t="s">
        <v>194</v>
      </c>
      <c r="M24" s="130" t="s">
        <v>191</v>
      </c>
      <c r="N24" s="130" t="s">
        <v>192</v>
      </c>
      <c r="O24" s="130" t="s">
        <v>193</v>
      </c>
      <c r="P24" s="130" t="s">
        <v>194</v>
      </c>
      <c r="Q24" s="130" t="s">
        <v>191</v>
      </c>
      <c r="R24" s="130" t="s">
        <v>192</v>
      </c>
      <c r="S24" s="130" t="s">
        <v>193</v>
      </c>
      <c r="T24" s="130" t="s">
        <v>194</v>
      </c>
      <c r="U24" s="130" t="s">
        <v>191</v>
      </c>
      <c r="V24" s="130" t="s">
        <v>192</v>
      </c>
      <c r="W24" s="130" t="s">
        <v>193</v>
      </c>
      <c r="X24" s="130" t="s">
        <v>194</v>
      </c>
      <c r="AK24" s="313"/>
    </row>
    <row r="25" spans="2:119" s="105" customFormat="1">
      <c r="B25" s="488" t="s">
        <v>338</v>
      </c>
      <c r="C25" s="488" t="s">
        <v>339</v>
      </c>
      <c r="D25" s="130" t="s">
        <v>130</v>
      </c>
      <c r="E25" s="220">
        <v>0.10836999999999999</v>
      </c>
      <c r="F25" s="220">
        <v>0.10653</v>
      </c>
      <c r="G25" s="220">
        <v>3.49E-6</v>
      </c>
      <c r="H25" s="220">
        <v>1.8400000000000001E-3</v>
      </c>
      <c r="I25" s="220">
        <v>0.13525000000000001</v>
      </c>
      <c r="J25" s="220">
        <v>0.13458000000000001</v>
      </c>
      <c r="K25" s="220">
        <v>3.1E-4</v>
      </c>
      <c r="L25" s="220">
        <v>3.6000000000000002E-4</v>
      </c>
      <c r="M25" s="220">
        <v>0.13513</v>
      </c>
      <c r="N25" s="220">
        <v>0.13444999999999999</v>
      </c>
      <c r="O25" s="220">
        <v>3.1E-4</v>
      </c>
      <c r="P25" s="220">
        <v>3.6999999999999999E-4</v>
      </c>
      <c r="Q25" s="289" t="s">
        <v>655</v>
      </c>
      <c r="R25" s="289" t="s">
        <v>655</v>
      </c>
      <c r="S25" s="289" t="s">
        <v>655</v>
      </c>
      <c r="T25" s="289" t="s">
        <v>655</v>
      </c>
      <c r="U25" s="289">
        <v>4.8529999999999997E-2</v>
      </c>
      <c r="V25" s="289">
        <v>4.8090000000000001E-2</v>
      </c>
      <c r="W25" s="289">
        <v>1.4999999999999999E-4</v>
      </c>
      <c r="X25" s="289">
        <v>2.9E-4</v>
      </c>
      <c r="AK25" s="313"/>
    </row>
    <row r="26" spans="2:119" s="105" customFormat="1">
      <c r="B26" s="488"/>
      <c r="C26" s="488"/>
      <c r="D26" s="130" t="s">
        <v>340</v>
      </c>
      <c r="E26" s="220">
        <v>0.17441999999999999</v>
      </c>
      <c r="F26" s="220">
        <v>0.17144999999999999</v>
      </c>
      <c r="G26" s="220">
        <v>1.0000000000000001E-5</v>
      </c>
      <c r="H26" s="220">
        <v>2.96E-3</v>
      </c>
      <c r="I26" s="220">
        <v>0.21767</v>
      </c>
      <c r="J26" s="220">
        <v>0.21657999999999999</v>
      </c>
      <c r="K26" s="220">
        <v>5.0000000000000001E-4</v>
      </c>
      <c r="L26" s="220">
        <v>5.9000000000000003E-4</v>
      </c>
      <c r="M26" s="220">
        <v>0.21747</v>
      </c>
      <c r="N26" s="220">
        <v>0.21637000000000001</v>
      </c>
      <c r="O26" s="220">
        <v>5.0000000000000001E-4</v>
      </c>
      <c r="P26" s="220">
        <v>5.9999999999999995E-4</v>
      </c>
      <c r="Q26" s="289" t="s">
        <v>655</v>
      </c>
      <c r="R26" s="289" t="s">
        <v>655</v>
      </c>
      <c r="S26" s="289" t="s">
        <v>655</v>
      </c>
      <c r="T26" s="289" t="s">
        <v>655</v>
      </c>
      <c r="U26" s="289">
        <v>7.8090000000000007E-2</v>
      </c>
      <c r="V26" s="289">
        <v>7.739E-2</v>
      </c>
      <c r="W26" s="289">
        <v>2.4000000000000001E-4</v>
      </c>
      <c r="X26" s="289">
        <v>4.6000000000000001E-4</v>
      </c>
      <c r="AK26" s="313"/>
    </row>
    <row r="27" spans="2:119" s="105" customFormat="1">
      <c r="B27" s="488"/>
      <c r="C27" s="488" t="s">
        <v>341</v>
      </c>
      <c r="D27" s="130" t="s">
        <v>130</v>
      </c>
      <c r="E27" s="220">
        <v>0.1308</v>
      </c>
      <c r="F27" s="220">
        <v>0.12895999999999999</v>
      </c>
      <c r="G27" s="220">
        <v>3.49E-6</v>
      </c>
      <c r="H27" s="220">
        <v>1.8400000000000001E-3</v>
      </c>
      <c r="I27" s="220">
        <v>0.15017</v>
      </c>
      <c r="J27" s="220">
        <v>0.14949999999999999</v>
      </c>
      <c r="K27" s="220">
        <v>3.1E-4</v>
      </c>
      <c r="L27" s="220">
        <v>3.6000000000000002E-4</v>
      </c>
      <c r="M27" s="220">
        <v>0.14777999999999999</v>
      </c>
      <c r="N27" s="220">
        <v>0.14696999999999999</v>
      </c>
      <c r="O27" s="220">
        <v>2.7E-4</v>
      </c>
      <c r="P27" s="220">
        <v>5.4000000000000001E-4</v>
      </c>
      <c r="Q27" s="289">
        <v>5.8599999999999999E-2</v>
      </c>
      <c r="R27" s="289">
        <v>5.8139999999999997E-2</v>
      </c>
      <c r="S27" s="289">
        <v>1.8000000000000001E-4</v>
      </c>
      <c r="T27" s="289">
        <v>2.7999999999999998E-4</v>
      </c>
      <c r="U27" s="289">
        <v>4.5330000000000002E-2</v>
      </c>
      <c r="V27" s="289">
        <v>4.4920000000000002E-2</v>
      </c>
      <c r="W27" s="289">
        <v>1.3999999999999999E-4</v>
      </c>
      <c r="X27" s="289">
        <v>2.7E-4</v>
      </c>
      <c r="AK27" s="313"/>
    </row>
    <row r="28" spans="2:119" s="105" customFormat="1">
      <c r="B28" s="488"/>
      <c r="C28" s="488"/>
      <c r="D28" s="130" t="s">
        <v>340</v>
      </c>
      <c r="E28" s="220">
        <v>0.21051</v>
      </c>
      <c r="F28" s="220">
        <v>0.20754</v>
      </c>
      <c r="G28" s="220">
        <v>1.0000000000000001E-5</v>
      </c>
      <c r="H28" s="220">
        <v>2.96E-3</v>
      </c>
      <c r="I28" s="220">
        <v>0.24168000000000001</v>
      </c>
      <c r="J28" s="220">
        <v>0.24059</v>
      </c>
      <c r="K28" s="220">
        <v>5.0000000000000001E-4</v>
      </c>
      <c r="L28" s="220">
        <v>5.9000000000000003E-4</v>
      </c>
      <c r="M28" s="220">
        <v>0.23784999999999998</v>
      </c>
      <c r="N28" s="220">
        <v>0.23652999999999999</v>
      </c>
      <c r="O28" s="220">
        <v>4.4000000000000002E-4</v>
      </c>
      <c r="P28" s="220">
        <v>8.8000000000000003E-4</v>
      </c>
      <c r="Q28" s="289">
        <v>9.4310000000000005E-2</v>
      </c>
      <c r="R28" s="289">
        <v>9.357E-2</v>
      </c>
      <c r="S28" s="289">
        <v>2.9E-4</v>
      </c>
      <c r="T28" s="289">
        <v>4.4999999999999999E-4</v>
      </c>
      <c r="U28" s="289">
        <v>7.2939999999999991E-2</v>
      </c>
      <c r="V28" s="289">
        <v>7.2289999999999993E-2</v>
      </c>
      <c r="W28" s="289">
        <v>2.2000000000000001E-4</v>
      </c>
      <c r="X28" s="289">
        <v>4.2999999999999999E-4</v>
      </c>
      <c r="AK28" s="313"/>
    </row>
    <row r="29" spans="2:119" s="105" customFormat="1">
      <c r="B29" s="488"/>
      <c r="C29" s="488" t="s">
        <v>342</v>
      </c>
      <c r="D29" s="130" t="s">
        <v>130</v>
      </c>
      <c r="E29" s="220">
        <v>0.14197000000000001</v>
      </c>
      <c r="F29" s="220">
        <v>0.14013</v>
      </c>
      <c r="G29" s="220">
        <v>3.49E-6</v>
      </c>
      <c r="H29" s="220">
        <v>1.8400000000000001E-3</v>
      </c>
      <c r="I29" s="220">
        <v>0.17343</v>
      </c>
      <c r="J29" s="220">
        <v>0.17276</v>
      </c>
      <c r="K29" s="220">
        <v>3.1E-4</v>
      </c>
      <c r="L29" s="220">
        <v>3.6000000000000002E-4</v>
      </c>
      <c r="M29" s="220">
        <v>0.15819</v>
      </c>
      <c r="N29" s="220">
        <v>0.15695000000000001</v>
      </c>
      <c r="O29" s="220">
        <v>1.6000000000000001E-4</v>
      </c>
      <c r="P29" s="220">
        <v>1.08E-3</v>
      </c>
      <c r="Q29" s="289">
        <v>8.8020000000000015E-2</v>
      </c>
      <c r="R29" s="289">
        <v>8.7440000000000004E-2</v>
      </c>
      <c r="S29" s="289">
        <v>2.7E-4</v>
      </c>
      <c r="T29" s="289">
        <v>3.1E-4</v>
      </c>
      <c r="U29" s="289">
        <v>5.5660000000000001E-2</v>
      </c>
      <c r="V29" s="289">
        <v>5.5160000000000001E-2</v>
      </c>
      <c r="W29" s="289">
        <v>1.7000000000000001E-4</v>
      </c>
      <c r="X29" s="289">
        <v>3.3E-4</v>
      </c>
      <c r="AK29" s="313"/>
    </row>
    <row r="30" spans="2:119" s="105" customFormat="1">
      <c r="B30" s="488"/>
      <c r="C30" s="488"/>
      <c r="D30" s="130" t="s">
        <v>340</v>
      </c>
      <c r="E30" s="220">
        <v>0.22849</v>
      </c>
      <c r="F30" s="220">
        <v>0.22552</v>
      </c>
      <c r="G30" s="220">
        <v>1.0000000000000001E-5</v>
      </c>
      <c r="H30" s="220">
        <v>2.96E-3</v>
      </c>
      <c r="I30" s="220">
        <v>0.27911999999999998</v>
      </c>
      <c r="J30" s="220">
        <v>0.27803</v>
      </c>
      <c r="K30" s="220">
        <v>5.0000000000000001E-4</v>
      </c>
      <c r="L30" s="220">
        <v>5.9000000000000003E-4</v>
      </c>
      <c r="M30" s="220">
        <v>0.25457999999999997</v>
      </c>
      <c r="N30" s="220">
        <v>0.25258999999999998</v>
      </c>
      <c r="O30" s="220">
        <v>2.5999999999999998E-4</v>
      </c>
      <c r="P30" s="220">
        <v>1.73E-3</v>
      </c>
      <c r="Q30" s="289">
        <v>0.14166000000000001</v>
      </c>
      <c r="R30" s="289">
        <v>0.14071</v>
      </c>
      <c r="S30" s="289">
        <v>4.4000000000000002E-4</v>
      </c>
      <c r="T30" s="289">
        <v>5.1000000000000004E-4</v>
      </c>
      <c r="U30" s="289">
        <v>8.9590000000000003E-2</v>
      </c>
      <c r="V30" s="289">
        <v>8.8779999999999998E-2</v>
      </c>
      <c r="W30" s="289">
        <v>2.7999999999999998E-4</v>
      </c>
      <c r="X30" s="289">
        <v>5.2999999999999998E-4</v>
      </c>
      <c r="AK30" s="313"/>
    </row>
    <row r="31" spans="2:119" s="105" customFormat="1">
      <c r="B31" s="488"/>
      <c r="C31" s="488" t="s">
        <v>343</v>
      </c>
      <c r="D31" s="130" t="s">
        <v>130</v>
      </c>
      <c r="E31" s="220">
        <v>0.16098000000000001</v>
      </c>
      <c r="F31" s="220">
        <v>0.15914</v>
      </c>
      <c r="G31" s="220">
        <v>3.49E-6</v>
      </c>
      <c r="H31" s="220">
        <v>1.8400000000000001E-3</v>
      </c>
      <c r="I31" s="220">
        <v>0.20161000000000001</v>
      </c>
      <c r="J31" s="220">
        <v>0.20094000000000001</v>
      </c>
      <c r="K31" s="220">
        <v>3.1E-4</v>
      </c>
      <c r="L31" s="220">
        <v>3.6000000000000002E-4</v>
      </c>
      <c r="M31" s="220">
        <v>0.17052</v>
      </c>
      <c r="N31" s="220">
        <v>0.16894999999999999</v>
      </c>
      <c r="O31" s="220">
        <v>8.0000000000000007E-5</v>
      </c>
      <c r="P31" s="220">
        <v>1.49E-3</v>
      </c>
      <c r="Q31" s="289">
        <v>9.5680000000000001E-2</v>
      </c>
      <c r="R31" s="289">
        <v>9.5030000000000003E-2</v>
      </c>
      <c r="S31" s="289">
        <v>2.9E-4</v>
      </c>
      <c r="T31" s="289">
        <v>3.6000000000000002E-4</v>
      </c>
      <c r="U31" s="289">
        <v>4.2529999999999998E-2</v>
      </c>
      <c r="V31" s="289">
        <v>4.215E-2</v>
      </c>
      <c r="W31" s="289">
        <v>1.2999999999999999E-4</v>
      </c>
      <c r="X31" s="289">
        <v>2.5000000000000001E-4</v>
      </c>
      <c r="AK31" s="313"/>
    </row>
    <row r="32" spans="2:119" s="105" customFormat="1">
      <c r="B32" s="488"/>
      <c r="C32" s="488"/>
      <c r="D32" s="130" t="s">
        <v>340</v>
      </c>
      <c r="E32" s="220">
        <v>0.25907000000000002</v>
      </c>
      <c r="F32" s="220">
        <v>0.25609999999999999</v>
      </c>
      <c r="G32" s="220">
        <v>1.0000000000000001E-5</v>
      </c>
      <c r="H32" s="220">
        <v>2.96E-3</v>
      </c>
      <c r="I32" s="220">
        <v>0.32446999999999998</v>
      </c>
      <c r="J32" s="220">
        <v>0.32338</v>
      </c>
      <c r="K32" s="220">
        <v>5.0000000000000001E-4</v>
      </c>
      <c r="L32" s="220">
        <v>5.9000000000000003E-4</v>
      </c>
      <c r="M32" s="220">
        <v>0.27441000000000004</v>
      </c>
      <c r="N32" s="220">
        <v>0.27189000000000002</v>
      </c>
      <c r="O32" s="220">
        <v>1.2E-4</v>
      </c>
      <c r="P32" s="220">
        <v>2.3999999999999998E-3</v>
      </c>
      <c r="Q32" s="289">
        <v>0.15398000000000001</v>
      </c>
      <c r="R32" s="289">
        <v>0.15293000000000001</v>
      </c>
      <c r="S32" s="289">
        <v>4.6999999999999999E-4</v>
      </c>
      <c r="T32" s="289">
        <v>5.8E-4</v>
      </c>
      <c r="U32" s="289">
        <v>6.8459999999999993E-2</v>
      </c>
      <c r="V32" s="289">
        <v>6.7839999999999998E-2</v>
      </c>
      <c r="W32" s="289">
        <v>2.1000000000000001E-4</v>
      </c>
      <c r="X32" s="289">
        <v>4.0999999999999999E-4</v>
      </c>
      <c r="AK32" s="313"/>
    </row>
    <row r="33" spans="2:37" s="105" customFormat="1">
      <c r="B33" s="488"/>
      <c r="C33" s="488" t="s">
        <v>344</v>
      </c>
      <c r="D33" s="130" t="s">
        <v>130</v>
      </c>
      <c r="E33" s="220">
        <v>0.16735</v>
      </c>
      <c r="F33" s="220">
        <v>0.16550999999999999</v>
      </c>
      <c r="G33" s="220">
        <v>3.49E-6</v>
      </c>
      <c r="H33" s="220">
        <v>1.8400000000000001E-3</v>
      </c>
      <c r="I33" s="220">
        <v>0.22699</v>
      </c>
      <c r="J33" s="220">
        <v>0.22631999999999999</v>
      </c>
      <c r="K33" s="220">
        <v>3.1E-4</v>
      </c>
      <c r="L33" s="220">
        <v>3.6000000000000002E-4</v>
      </c>
      <c r="M33" s="220">
        <v>0.18029999999999999</v>
      </c>
      <c r="N33" s="220">
        <v>0.17871000000000001</v>
      </c>
      <c r="O33" s="220">
        <v>6.9999999999999994E-5</v>
      </c>
      <c r="P33" s="220">
        <v>1.5200000000000001E-3</v>
      </c>
      <c r="Q33" s="289">
        <v>9.6670000000000006E-2</v>
      </c>
      <c r="R33" s="289">
        <v>9.6030000000000004E-2</v>
      </c>
      <c r="S33" s="289">
        <v>2.9999999999999997E-4</v>
      </c>
      <c r="T33" s="289">
        <v>3.4000000000000002E-4</v>
      </c>
      <c r="U33" s="289" t="s">
        <v>655</v>
      </c>
      <c r="V33" s="289" t="s">
        <v>655</v>
      </c>
      <c r="W33" s="289" t="s">
        <v>655</v>
      </c>
      <c r="X33" s="289" t="s">
        <v>655</v>
      </c>
      <c r="AK33" s="313"/>
    </row>
    <row r="34" spans="2:37" s="105" customFormat="1">
      <c r="B34" s="488"/>
      <c r="C34" s="488"/>
      <c r="D34" s="130" t="s">
        <v>340</v>
      </c>
      <c r="E34" s="220">
        <v>0.26934000000000002</v>
      </c>
      <c r="F34" s="220">
        <v>0.26637</v>
      </c>
      <c r="G34" s="220">
        <v>1.0000000000000001E-5</v>
      </c>
      <c r="H34" s="220">
        <v>2.96E-3</v>
      </c>
      <c r="I34" s="220">
        <v>0.36531999999999998</v>
      </c>
      <c r="J34" s="220">
        <v>0.36423</v>
      </c>
      <c r="K34" s="220">
        <v>5.0000000000000001E-4</v>
      </c>
      <c r="L34" s="220">
        <v>5.9000000000000003E-4</v>
      </c>
      <c r="M34" s="220">
        <v>0.29015999999999997</v>
      </c>
      <c r="N34" s="220">
        <v>0.28760999999999998</v>
      </c>
      <c r="O34" s="220">
        <v>1.1E-4</v>
      </c>
      <c r="P34" s="220">
        <v>2.4399999999999999E-3</v>
      </c>
      <c r="Q34" s="289">
        <v>0.15557000000000001</v>
      </c>
      <c r="R34" s="289">
        <v>0.15454000000000001</v>
      </c>
      <c r="S34" s="289">
        <v>4.8000000000000001E-4</v>
      </c>
      <c r="T34" s="289">
        <v>5.5000000000000003E-4</v>
      </c>
      <c r="U34" s="289" t="s">
        <v>655</v>
      </c>
      <c r="V34" s="289" t="s">
        <v>655</v>
      </c>
      <c r="W34" s="289" t="s">
        <v>655</v>
      </c>
      <c r="X34" s="289" t="s">
        <v>655</v>
      </c>
      <c r="AK34" s="313"/>
    </row>
    <row r="35" spans="2:37" s="105" customFormat="1">
      <c r="B35" s="488"/>
      <c r="C35" s="488" t="s">
        <v>345</v>
      </c>
      <c r="D35" s="130" t="s">
        <v>130</v>
      </c>
      <c r="E35" s="220">
        <v>0.20197999999999999</v>
      </c>
      <c r="F35" s="220">
        <v>0.20014000000000001</v>
      </c>
      <c r="G35" s="220">
        <v>3.49E-6</v>
      </c>
      <c r="H35" s="220">
        <v>1.8400000000000001E-3</v>
      </c>
      <c r="I35" s="220">
        <v>0.32796999999999998</v>
      </c>
      <c r="J35" s="220">
        <v>0.32729999999999998</v>
      </c>
      <c r="K35" s="220">
        <v>3.1E-4</v>
      </c>
      <c r="L35" s="220">
        <v>3.6000000000000002E-4</v>
      </c>
      <c r="M35" s="220">
        <v>0.25453999999999999</v>
      </c>
      <c r="N35" s="220">
        <v>0.25319000000000003</v>
      </c>
      <c r="O35" s="220">
        <v>1.2999999999999999E-4</v>
      </c>
      <c r="P35" s="220">
        <v>1.2199999999999999E-3</v>
      </c>
      <c r="Q35" s="289">
        <v>0.11774</v>
      </c>
      <c r="R35" s="289">
        <v>0.11697</v>
      </c>
      <c r="S35" s="289">
        <v>3.6000000000000002E-4</v>
      </c>
      <c r="T35" s="289">
        <v>4.0999999999999999E-4</v>
      </c>
      <c r="U35" s="289">
        <v>6.4160000000000009E-2</v>
      </c>
      <c r="V35" s="289">
        <v>6.3579999999999998E-2</v>
      </c>
      <c r="W35" s="289">
        <v>2.0000000000000001E-4</v>
      </c>
      <c r="X35" s="289">
        <v>3.8000000000000002E-4</v>
      </c>
      <c r="AK35" s="313"/>
    </row>
    <row r="36" spans="2:37" s="105" customFormat="1">
      <c r="B36" s="488"/>
      <c r="C36" s="488"/>
      <c r="D36" s="130" t="s">
        <v>340</v>
      </c>
      <c r="E36" s="220">
        <v>0.32506000000000002</v>
      </c>
      <c r="F36" s="220">
        <v>0.32208999999999999</v>
      </c>
      <c r="G36" s="220">
        <v>1.0000000000000001E-5</v>
      </c>
      <c r="H36" s="220">
        <v>2.96E-3</v>
      </c>
      <c r="I36" s="220">
        <v>0.52782999999999991</v>
      </c>
      <c r="J36" s="220">
        <v>0.52673999999999999</v>
      </c>
      <c r="K36" s="220">
        <v>5.0000000000000001E-4</v>
      </c>
      <c r="L36" s="220">
        <v>5.9000000000000003E-4</v>
      </c>
      <c r="M36" s="220">
        <v>0.40965000000000001</v>
      </c>
      <c r="N36" s="220">
        <v>0.40747</v>
      </c>
      <c r="O36" s="220">
        <v>2.1000000000000001E-4</v>
      </c>
      <c r="P36" s="220">
        <v>1.97E-3</v>
      </c>
      <c r="Q36" s="289">
        <v>0.18948000000000001</v>
      </c>
      <c r="R36" s="289">
        <v>0.18825</v>
      </c>
      <c r="S36" s="289">
        <v>5.8E-4</v>
      </c>
      <c r="T36" s="289">
        <v>6.4999999999999997E-4</v>
      </c>
      <c r="U36" s="289">
        <v>0.10324999999999999</v>
      </c>
      <c r="V36" s="289">
        <v>0.10231999999999999</v>
      </c>
      <c r="W36" s="289">
        <v>3.2000000000000003E-4</v>
      </c>
      <c r="X36" s="289">
        <v>6.0999999999999997E-4</v>
      </c>
      <c r="AK36" s="313"/>
    </row>
    <row r="37" spans="2:37" s="105" customFormat="1">
      <c r="B37" s="488"/>
      <c r="C37" s="488" t="s">
        <v>346</v>
      </c>
      <c r="D37" s="130" t="s">
        <v>130</v>
      </c>
      <c r="E37" s="220">
        <v>0.16996</v>
      </c>
      <c r="F37" s="220">
        <v>0.16811999999999999</v>
      </c>
      <c r="G37" s="220">
        <v>3.49E-6</v>
      </c>
      <c r="H37" s="220">
        <v>1.8400000000000001E-3</v>
      </c>
      <c r="I37" s="220">
        <v>0.24096000000000001</v>
      </c>
      <c r="J37" s="220">
        <v>0.24029</v>
      </c>
      <c r="K37" s="220">
        <v>3.1E-4</v>
      </c>
      <c r="L37" s="220">
        <v>3.6000000000000002E-4</v>
      </c>
      <c r="M37" s="220">
        <v>0.23028999999999999</v>
      </c>
      <c r="N37" s="220">
        <v>0.22944999999999999</v>
      </c>
      <c r="O37" s="220">
        <v>2.5999999999999998E-4</v>
      </c>
      <c r="P37" s="220">
        <v>5.8E-4</v>
      </c>
      <c r="Q37" s="289">
        <v>9.7049999999999997E-2</v>
      </c>
      <c r="R37" s="289">
        <v>9.6420000000000006E-2</v>
      </c>
      <c r="S37" s="289">
        <v>2.9999999999999997E-4</v>
      </c>
      <c r="T37" s="289">
        <v>3.3E-4</v>
      </c>
      <c r="U37" s="289">
        <v>8.1880000000000008E-2</v>
      </c>
      <c r="V37" s="289">
        <v>8.1140000000000004E-2</v>
      </c>
      <c r="W37" s="289">
        <v>2.5000000000000001E-4</v>
      </c>
      <c r="X37" s="289">
        <v>4.8999999999999998E-4</v>
      </c>
      <c r="AK37" s="313"/>
    </row>
    <row r="38" spans="2:37" s="105" customFormat="1">
      <c r="B38" s="488"/>
      <c r="C38" s="488"/>
      <c r="D38" s="130" t="s">
        <v>340</v>
      </c>
      <c r="E38" s="220">
        <v>0.27353000000000005</v>
      </c>
      <c r="F38" s="220">
        <v>0.27056000000000002</v>
      </c>
      <c r="G38" s="220">
        <v>1.0000000000000001E-5</v>
      </c>
      <c r="H38" s="220">
        <v>2.96E-3</v>
      </c>
      <c r="I38" s="220">
        <v>0.38778999999999997</v>
      </c>
      <c r="J38" s="220">
        <v>0.38669999999999999</v>
      </c>
      <c r="K38" s="220">
        <v>5.0000000000000001E-4</v>
      </c>
      <c r="L38" s="220">
        <v>5.9000000000000003E-4</v>
      </c>
      <c r="M38" s="220">
        <v>0.37063999999999997</v>
      </c>
      <c r="N38" s="220">
        <v>0.36926999999999999</v>
      </c>
      <c r="O38" s="220">
        <v>4.2999999999999999E-4</v>
      </c>
      <c r="P38" s="220">
        <v>9.3999999999999997E-4</v>
      </c>
      <c r="Q38" s="289">
        <v>0.15618000000000001</v>
      </c>
      <c r="R38" s="289">
        <v>0.15517</v>
      </c>
      <c r="S38" s="289">
        <v>4.8000000000000001E-4</v>
      </c>
      <c r="T38" s="289">
        <v>5.2999999999999998E-4</v>
      </c>
      <c r="U38" s="289">
        <v>0.13178000000000001</v>
      </c>
      <c r="V38" s="289">
        <v>0.13059000000000001</v>
      </c>
      <c r="W38" s="289">
        <v>4.0999999999999999E-4</v>
      </c>
      <c r="X38" s="289">
        <v>7.7999999999999999E-4</v>
      </c>
      <c r="AK38" s="313"/>
    </row>
    <row r="39" spans="2:37" s="105" customFormat="1">
      <c r="B39" s="488"/>
      <c r="C39" s="488" t="s">
        <v>347</v>
      </c>
      <c r="D39" s="130" t="s">
        <v>130</v>
      </c>
      <c r="E39" s="220">
        <v>0.19141</v>
      </c>
      <c r="F39" s="220">
        <v>0.18956999999999999</v>
      </c>
      <c r="G39" s="220">
        <v>3.49E-6</v>
      </c>
      <c r="H39" s="220">
        <v>1.8400000000000001E-3</v>
      </c>
      <c r="I39" s="220">
        <v>0.21844</v>
      </c>
      <c r="J39" s="220">
        <v>0.21776999999999999</v>
      </c>
      <c r="K39" s="220">
        <v>3.1E-4</v>
      </c>
      <c r="L39" s="220">
        <v>3.6000000000000002E-4</v>
      </c>
      <c r="M39" s="220">
        <v>0.19783999999999999</v>
      </c>
      <c r="N39" s="220">
        <v>0.19627</v>
      </c>
      <c r="O39" s="220">
        <v>8.0000000000000007E-5</v>
      </c>
      <c r="P39" s="220">
        <v>1.49E-3</v>
      </c>
      <c r="Q39" s="289">
        <v>0.10639</v>
      </c>
      <c r="R39" s="289">
        <v>0.10566</v>
      </c>
      <c r="S39" s="289">
        <v>3.3E-4</v>
      </c>
      <c r="T39" s="289">
        <v>4.0000000000000002E-4</v>
      </c>
      <c r="U39" s="289">
        <v>7.0750000000000007E-2</v>
      </c>
      <c r="V39" s="289">
        <v>7.0110000000000006E-2</v>
      </c>
      <c r="W39" s="289">
        <v>2.2000000000000001E-4</v>
      </c>
      <c r="X39" s="289">
        <v>4.2000000000000002E-4</v>
      </c>
      <c r="AK39" s="313"/>
    </row>
    <row r="40" spans="2:37" s="105" customFormat="1">
      <c r="B40" s="488"/>
      <c r="C40" s="488"/>
      <c r="D40" s="130" t="s">
        <v>340</v>
      </c>
      <c r="E40" s="220">
        <v>0.30805000000000005</v>
      </c>
      <c r="F40" s="220">
        <v>0.30508000000000002</v>
      </c>
      <c r="G40" s="220">
        <v>1.0000000000000001E-5</v>
      </c>
      <c r="H40" s="220">
        <v>2.96E-3</v>
      </c>
      <c r="I40" s="220">
        <v>0.35155999999999998</v>
      </c>
      <c r="J40" s="220">
        <v>0.35047</v>
      </c>
      <c r="K40" s="220">
        <v>5.0000000000000001E-4</v>
      </c>
      <c r="L40" s="220">
        <v>5.9000000000000003E-4</v>
      </c>
      <c r="M40" s="220">
        <v>0.31836999999999999</v>
      </c>
      <c r="N40" s="220">
        <v>0.31585999999999997</v>
      </c>
      <c r="O40" s="220">
        <v>1.2E-4</v>
      </c>
      <c r="P40" s="220">
        <v>2.3900000000000002E-3</v>
      </c>
      <c r="Q40" s="289">
        <v>0.17121</v>
      </c>
      <c r="R40" s="289">
        <v>0.17004</v>
      </c>
      <c r="S40" s="289">
        <v>5.1999999999999995E-4</v>
      </c>
      <c r="T40" s="289">
        <v>6.4999999999999997E-4</v>
      </c>
      <c r="U40" s="289">
        <v>0.11386</v>
      </c>
      <c r="V40" s="289">
        <v>0.11283</v>
      </c>
      <c r="W40" s="289">
        <v>3.5E-4</v>
      </c>
      <c r="X40" s="289">
        <v>6.8000000000000005E-4</v>
      </c>
      <c r="AK40" s="313"/>
    </row>
    <row r="41" spans="2:37" s="105" customFormat="1">
      <c r="B41" s="488"/>
      <c r="C41" s="488" t="s">
        <v>348</v>
      </c>
      <c r="D41" s="130" t="s">
        <v>130</v>
      </c>
      <c r="E41" s="220">
        <v>0.17627000000000001</v>
      </c>
      <c r="F41" s="220">
        <v>0.17443</v>
      </c>
      <c r="G41" s="220">
        <v>3.49E-6</v>
      </c>
      <c r="H41" s="220">
        <v>1.8400000000000001E-3</v>
      </c>
      <c r="I41" s="220">
        <v>0.19350999999999999</v>
      </c>
      <c r="J41" s="220">
        <v>0.19284000000000001</v>
      </c>
      <c r="K41" s="220">
        <v>3.1E-4</v>
      </c>
      <c r="L41" s="220">
        <v>3.6000000000000002E-4</v>
      </c>
      <c r="M41" s="220">
        <v>0.18085999999999999</v>
      </c>
      <c r="N41" s="220">
        <v>0.17932000000000001</v>
      </c>
      <c r="O41" s="220">
        <v>9.0000000000000006E-5</v>
      </c>
      <c r="P41" s="220">
        <v>1.4499999999999999E-3</v>
      </c>
      <c r="Q41" s="289" t="s">
        <v>655</v>
      </c>
      <c r="R41" s="289" t="s">
        <v>655</v>
      </c>
      <c r="S41" s="289" t="s">
        <v>655</v>
      </c>
      <c r="T41" s="289" t="s">
        <v>655</v>
      </c>
      <c r="U41" s="289">
        <v>6.3380000000000006E-2</v>
      </c>
      <c r="V41" s="289">
        <v>6.2810000000000005E-2</v>
      </c>
      <c r="W41" s="289">
        <v>1.9000000000000001E-4</v>
      </c>
      <c r="X41" s="289">
        <v>3.8000000000000002E-4</v>
      </c>
      <c r="AK41" s="313"/>
    </row>
    <row r="42" spans="2:37" s="105" customFormat="1">
      <c r="B42" s="488"/>
      <c r="C42" s="488"/>
      <c r="D42" s="130" t="s">
        <v>340</v>
      </c>
      <c r="E42" s="220">
        <v>0.28369000000000005</v>
      </c>
      <c r="F42" s="220">
        <v>0.28072000000000003</v>
      </c>
      <c r="G42" s="220">
        <v>1.0000000000000001E-5</v>
      </c>
      <c r="H42" s="220">
        <v>2.96E-3</v>
      </c>
      <c r="I42" s="220">
        <v>0.31143999999999999</v>
      </c>
      <c r="J42" s="220">
        <v>0.31035000000000001</v>
      </c>
      <c r="K42" s="220">
        <v>5.0000000000000001E-4</v>
      </c>
      <c r="L42" s="220">
        <v>5.9000000000000003E-4</v>
      </c>
      <c r="M42" s="220">
        <v>0.29105999999999999</v>
      </c>
      <c r="N42" s="220">
        <v>0.28859000000000001</v>
      </c>
      <c r="O42" s="220">
        <v>1.3999999999999999E-4</v>
      </c>
      <c r="P42" s="220">
        <v>2.33E-3</v>
      </c>
      <c r="Q42" s="289" t="s">
        <v>655</v>
      </c>
      <c r="R42" s="289" t="s">
        <v>655</v>
      </c>
      <c r="S42" s="289" t="s">
        <v>655</v>
      </c>
      <c r="T42" s="289" t="s">
        <v>655</v>
      </c>
      <c r="U42" s="289">
        <v>0.10201</v>
      </c>
      <c r="V42" s="289">
        <v>0.10109</v>
      </c>
      <c r="W42" s="289">
        <v>3.1E-4</v>
      </c>
      <c r="X42" s="289">
        <v>6.0999999999999997E-4</v>
      </c>
      <c r="AK42" s="313"/>
    </row>
    <row r="43" spans="2:37" s="105" customFormat="1">
      <c r="AK43" s="313"/>
    </row>
    <row r="44" spans="2:37" s="105" customFormat="1">
      <c r="E44" s="313"/>
      <c r="F44" s="313"/>
      <c r="G44" s="313"/>
      <c r="H44" s="313"/>
      <c r="I44" s="313"/>
      <c r="J44" s="313"/>
      <c r="K44" s="313"/>
      <c r="L44" s="313"/>
      <c r="M44" s="313"/>
      <c r="N44" s="313"/>
      <c r="O44" s="313"/>
      <c r="P44" s="313"/>
      <c r="Q44" s="313"/>
      <c r="R44" s="313"/>
      <c r="S44" s="313"/>
      <c r="T44" s="313"/>
      <c r="U44" s="313"/>
      <c r="V44" s="313"/>
      <c r="W44" s="313"/>
      <c r="X44" s="313"/>
      <c r="Y44" s="313"/>
      <c r="Z44" s="313"/>
      <c r="AA44" s="313"/>
      <c r="AB44" s="313"/>
      <c r="AC44" s="313"/>
      <c r="AD44" s="313"/>
      <c r="AE44" s="313"/>
      <c r="AF44" s="313"/>
      <c r="AG44" s="313"/>
      <c r="AH44" s="313"/>
      <c r="AI44" s="313"/>
      <c r="AJ44" s="313"/>
      <c r="AK44" s="313"/>
    </row>
    <row r="45" spans="2:37" s="105" customFormat="1">
      <c r="E45" s="507" t="s">
        <v>335</v>
      </c>
      <c r="F45" s="507"/>
      <c r="G45" s="507"/>
      <c r="H45" s="507"/>
      <c r="I45" s="507" t="s">
        <v>336</v>
      </c>
      <c r="J45" s="507"/>
      <c r="K45" s="507"/>
      <c r="L45" s="507"/>
      <c r="M45" s="507" t="s">
        <v>349</v>
      </c>
      <c r="N45" s="507"/>
      <c r="O45" s="507"/>
      <c r="P45" s="507"/>
      <c r="Q45" s="507" t="s">
        <v>73</v>
      </c>
      <c r="R45" s="507"/>
      <c r="S45" s="507"/>
      <c r="T45" s="507"/>
      <c r="U45" s="507" t="s">
        <v>127</v>
      </c>
      <c r="V45" s="507"/>
      <c r="W45" s="507"/>
      <c r="X45" s="507"/>
      <c r="Y45" s="507" t="s">
        <v>337</v>
      </c>
      <c r="Z45" s="507"/>
      <c r="AA45" s="507"/>
      <c r="AB45" s="546"/>
      <c r="AC45" s="547" t="s">
        <v>680</v>
      </c>
      <c r="AD45" s="548"/>
      <c r="AE45" s="548"/>
      <c r="AF45" s="549"/>
      <c r="AG45" s="547" t="s">
        <v>681</v>
      </c>
      <c r="AH45" s="548"/>
      <c r="AI45" s="548"/>
      <c r="AJ45" s="549"/>
      <c r="AK45" s="313"/>
    </row>
    <row r="46" spans="2:37" s="105" customFormat="1" ht="17">
      <c r="B46" s="129" t="s">
        <v>188</v>
      </c>
      <c r="C46" s="129" t="s">
        <v>239</v>
      </c>
      <c r="D46" s="129" t="s">
        <v>190</v>
      </c>
      <c r="E46" s="130" t="s">
        <v>191</v>
      </c>
      <c r="F46" s="130" t="s">
        <v>192</v>
      </c>
      <c r="G46" s="130" t="s">
        <v>193</v>
      </c>
      <c r="H46" s="130" t="s">
        <v>194</v>
      </c>
      <c r="I46" s="130" t="s">
        <v>191</v>
      </c>
      <c r="J46" s="130" t="s">
        <v>192</v>
      </c>
      <c r="K46" s="130" t="s">
        <v>193</v>
      </c>
      <c r="L46" s="130" t="s">
        <v>194</v>
      </c>
      <c r="M46" s="130" t="s">
        <v>191</v>
      </c>
      <c r="N46" s="130" t="s">
        <v>192</v>
      </c>
      <c r="O46" s="130" t="s">
        <v>193</v>
      </c>
      <c r="P46" s="130" t="s">
        <v>194</v>
      </c>
      <c r="Q46" s="130" t="s">
        <v>191</v>
      </c>
      <c r="R46" s="130" t="s">
        <v>192</v>
      </c>
      <c r="S46" s="130" t="s">
        <v>193</v>
      </c>
      <c r="T46" s="130" t="s">
        <v>194</v>
      </c>
      <c r="U46" s="130" t="s">
        <v>191</v>
      </c>
      <c r="V46" s="130" t="s">
        <v>192</v>
      </c>
      <c r="W46" s="130" t="s">
        <v>193</v>
      </c>
      <c r="X46" s="130" t="s">
        <v>194</v>
      </c>
      <c r="Y46" s="130" t="s">
        <v>191</v>
      </c>
      <c r="Z46" s="130" t="s">
        <v>192</v>
      </c>
      <c r="AA46" s="130" t="s">
        <v>193</v>
      </c>
      <c r="AB46" s="130" t="s">
        <v>194</v>
      </c>
      <c r="AC46" s="262" t="s">
        <v>191</v>
      </c>
      <c r="AD46" s="262" t="s">
        <v>192</v>
      </c>
      <c r="AE46" s="262" t="s">
        <v>193</v>
      </c>
      <c r="AF46" s="263" t="s">
        <v>194</v>
      </c>
      <c r="AG46" s="264" t="s">
        <v>191</v>
      </c>
      <c r="AH46" s="262" t="s">
        <v>192</v>
      </c>
      <c r="AI46" s="262" t="s">
        <v>193</v>
      </c>
      <c r="AJ46" s="265" t="s">
        <v>194</v>
      </c>
      <c r="AK46" s="313"/>
    </row>
    <row r="47" spans="2:37" s="105" customFormat="1">
      <c r="B47" s="488" t="s">
        <v>350</v>
      </c>
      <c r="C47" s="488" t="s">
        <v>351</v>
      </c>
      <c r="D47" s="130" t="s">
        <v>130</v>
      </c>
      <c r="E47" s="221">
        <v>0.13721</v>
      </c>
      <c r="F47" s="221">
        <v>0.13536999999999999</v>
      </c>
      <c r="G47" s="221">
        <v>3.49E-6</v>
      </c>
      <c r="H47" s="221">
        <v>1.8400000000000001E-3</v>
      </c>
      <c r="I47" s="221">
        <v>0.14835999999999999</v>
      </c>
      <c r="J47" s="221">
        <v>0.14768999999999999</v>
      </c>
      <c r="K47" s="221">
        <v>3.1E-4</v>
      </c>
      <c r="L47" s="221">
        <v>3.6000000000000002E-4</v>
      </c>
      <c r="M47" s="221">
        <v>0.10274999999999999</v>
      </c>
      <c r="N47" s="221">
        <v>0.10168000000000001</v>
      </c>
      <c r="O47" s="221">
        <v>2.0000000000000001E-4</v>
      </c>
      <c r="P47" s="221">
        <v>8.7000000000000001E-4</v>
      </c>
      <c r="Q47" s="225"/>
      <c r="R47" s="225"/>
      <c r="S47" s="225"/>
      <c r="T47" s="225"/>
      <c r="U47" s="225"/>
      <c r="V47" s="225"/>
      <c r="W47" s="225"/>
      <c r="X47" s="225"/>
      <c r="Y47" s="221">
        <v>0.14449000000000001</v>
      </c>
      <c r="Z47" s="221">
        <v>0.14341999999999999</v>
      </c>
      <c r="AA47" s="221">
        <v>2.0000000000000001E-4</v>
      </c>
      <c r="AB47" s="221">
        <v>8.7000000000000001E-4</v>
      </c>
      <c r="AC47" s="289">
        <v>5.8599999999999999E-2</v>
      </c>
      <c r="AD47" s="289">
        <v>5.8139999999999997E-2</v>
      </c>
      <c r="AE47" s="289">
        <v>1.8000000000000001E-4</v>
      </c>
      <c r="AF47" s="289">
        <v>2.7999999999999998E-4</v>
      </c>
      <c r="AG47" s="289">
        <v>4.6370000000000001E-2</v>
      </c>
      <c r="AH47" s="289">
        <v>4.5949999999999998E-2</v>
      </c>
      <c r="AI47" s="289">
        <v>1.3999999999999999E-4</v>
      </c>
      <c r="AJ47" s="289">
        <v>2.7999999999999998E-4</v>
      </c>
      <c r="AK47" s="313"/>
    </row>
    <row r="48" spans="2:37" s="105" customFormat="1">
      <c r="B48" s="488"/>
      <c r="C48" s="488"/>
      <c r="D48" s="130" t="s">
        <v>340</v>
      </c>
      <c r="E48" s="221">
        <v>0.22081999999999999</v>
      </c>
      <c r="F48" s="221">
        <v>0.21784999999999999</v>
      </c>
      <c r="G48" s="221">
        <v>1.0000000000000001E-5</v>
      </c>
      <c r="H48" s="221">
        <v>2.96E-3</v>
      </c>
      <c r="I48" s="221">
        <v>0.23877000000000001</v>
      </c>
      <c r="J48" s="221">
        <v>0.23768</v>
      </c>
      <c r="K48" s="221">
        <v>5.0000000000000001E-4</v>
      </c>
      <c r="L48" s="221">
        <v>5.9000000000000003E-4</v>
      </c>
      <c r="M48" s="221">
        <v>0.16538</v>
      </c>
      <c r="N48" s="221">
        <v>0.16364000000000001</v>
      </c>
      <c r="O48" s="221">
        <v>3.3E-4</v>
      </c>
      <c r="P48" s="221">
        <v>1.41E-3</v>
      </c>
      <c r="Q48" s="225"/>
      <c r="R48" s="225"/>
      <c r="S48" s="225"/>
      <c r="T48" s="225"/>
      <c r="U48" s="225"/>
      <c r="V48" s="225"/>
      <c r="W48" s="225"/>
      <c r="X48" s="225"/>
      <c r="Y48" s="221">
        <v>0.23254</v>
      </c>
      <c r="Z48" s="221">
        <v>0.23080000000000001</v>
      </c>
      <c r="AA48" s="221">
        <v>3.3E-4</v>
      </c>
      <c r="AB48" s="221">
        <v>1.41E-3</v>
      </c>
      <c r="AC48" s="289">
        <v>9.4310000000000005E-2</v>
      </c>
      <c r="AD48" s="289">
        <v>9.357E-2</v>
      </c>
      <c r="AE48" s="289">
        <v>2.9E-4</v>
      </c>
      <c r="AF48" s="289">
        <v>4.4999999999999999E-4</v>
      </c>
      <c r="AG48" s="289">
        <v>7.4619999999999992E-2</v>
      </c>
      <c r="AH48" s="289">
        <v>7.3950000000000002E-2</v>
      </c>
      <c r="AI48" s="289">
        <v>2.3000000000000001E-4</v>
      </c>
      <c r="AJ48" s="289">
        <v>4.4000000000000002E-4</v>
      </c>
      <c r="AK48" s="313"/>
    </row>
    <row r="49" spans="2:37" s="105" customFormat="1">
      <c r="B49" s="488"/>
      <c r="C49" s="488" t="s">
        <v>352</v>
      </c>
      <c r="D49" s="130" t="s">
        <v>130</v>
      </c>
      <c r="E49" s="221">
        <v>0.16636999999999999</v>
      </c>
      <c r="F49" s="221">
        <v>0.16453000000000001</v>
      </c>
      <c r="G49" s="221">
        <v>3.49E-6</v>
      </c>
      <c r="H49" s="221">
        <v>1.8400000000000001E-3</v>
      </c>
      <c r="I49" s="221">
        <v>0.18659000000000001</v>
      </c>
      <c r="J49" s="221">
        <v>0.18592</v>
      </c>
      <c r="K49" s="221">
        <v>3.1E-4</v>
      </c>
      <c r="L49" s="221">
        <v>3.6000000000000002E-4</v>
      </c>
      <c r="M49" s="221">
        <v>0.10698000000000001</v>
      </c>
      <c r="N49" s="221">
        <v>0.10567</v>
      </c>
      <c r="O49" s="221">
        <v>1.4999999999999999E-4</v>
      </c>
      <c r="P49" s="221">
        <v>1.16E-3</v>
      </c>
      <c r="Q49" s="221">
        <v>0.15934999999999999</v>
      </c>
      <c r="R49" s="221">
        <v>0.15737999999999999</v>
      </c>
      <c r="S49" s="221">
        <v>1.5499999999999999E-3</v>
      </c>
      <c r="T49" s="221">
        <v>4.2000000000000002E-4</v>
      </c>
      <c r="U49" s="221">
        <v>0.17846999999999999</v>
      </c>
      <c r="V49" s="221">
        <v>0.17799999999999999</v>
      </c>
      <c r="W49" s="221">
        <v>5.0000000000000002E-5</v>
      </c>
      <c r="X49" s="221">
        <v>4.2000000000000002E-4</v>
      </c>
      <c r="Y49" s="221">
        <v>0.17571000000000001</v>
      </c>
      <c r="Z49" s="221">
        <v>0.1744</v>
      </c>
      <c r="AA49" s="221">
        <v>1.4999999999999999E-4</v>
      </c>
      <c r="AB49" s="221">
        <v>1.16E-3</v>
      </c>
      <c r="AC49" s="289">
        <v>9.2510000000000009E-2</v>
      </c>
      <c r="AD49" s="289">
        <v>9.1889999999999999E-2</v>
      </c>
      <c r="AE49" s="289">
        <v>2.7999999999999998E-4</v>
      </c>
      <c r="AF49" s="289">
        <v>3.4000000000000002E-4</v>
      </c>
      <c r="AG49" s="289">
        <v>5.5629999999999999E-2</v>
      </c>
      <c r="AH49" s="289">
        <v>5.5129999999999998E-2</v>
      </c>
      <c r="AI49" s="289">
        <v>1.7000000000000001E-4</v>
      </c>
      <c r="AJ49" s="289">
        <v>3.3E-4</v>
      </c>
      <c r="AK49" s="313"/>
    </row>
    <row r="50" spans="2:37" s="105" customFormat="1">
      <c r="B50" s="488"/>
      <c r="C50" s="488"/>
      <c r="D50" s="130" t="s">
        <v>340</v>
      </c>
      <c r="E50" s="221">
        <v>0.26775000000000004</v>
      </c>
      <c r="F50" s="221">
        <v>0.26478000000000002</v>
      </c>
      <c r="G50" s="221">
        <v>1.0000000000000001E-5</v>
      </c>
      <c r="H50" s="221">
        <v>2.96E-3</v>
      </c>
      <c r="I50" s="221">
        <v>0.30029</v>
      </c>
      <c r="J50" s="221">
        <v>0.29920000000000002</v>
      </c>
      <c r="K50" s="221">
        <v>5.0000000000000001E-4</v>
      </c>
      <c r="L50" s="221">
        <v>5.9000000000000003E-4</v>
      </c>
      <c r="M50" s="221">
        <v>0.17216000000000001</v>
      </c>
      <c r="N50" s="221">
        <v>0.17007</v>
      </c>
      <c r="O50" s="221">
        <v>2.3000000000000001E-4</v>
      </c>
      <c r="P50" s="221">
        <v>1.8600000000000001E-3</v>
      </c>
      <c r="Q50" s="221">
        <v>0.25645000000000001</v>
      </c>
      <c r="R50" s="221">
        <v>0.25328000000000001</v>
      </c>
      <c r="S50" s="221">
        <v>2.5000000000000001E-3</v>
      </c>
      <c r="T50" s="221">
        <v>6.7000000000000002E-4</v>
      </c>
      <c r="U50" s="221">
        <v>0.28721000000000002</v>
      </c>
      <c r="V50" s="221">
        <v>0.28645999999999999</v>
      </c>
      <c r="W50" s="221">
        <v>8.0000000000000007E-5</v>
      </c>
      <c r="X50" s="221">
        <v>6.7000000000000002E-4</v>
      </c>
      <c r="Y50" s="221">
        <v>0.28275999999999996</v>
      </c>
      <c r="Z50" s="221">
        <v>0.28066999999999998</v>
      </c>
      <c r="AA50" s="221">
        <v>2.3000000000000001E-4</v>
      </c>
      <c r="AB50" s="221">
        <v>1.8600000000000001E-3</v>
      </c>
      <c r="AC50" s="289">
        <v>0.14888999999999999</v>
      </c>
      <c r="AD50" s="289">
        <v>0.14788999999999999</v>
      </c>
      <c r="AE50" s="289">
        <v>4.4999999999999999E-4</v>
      </c>
      <c r="AF50" s="289">
        <v>5.5000000000000003E-4</v>
      </c>
      <c r="AG50" s="289">
        <v>8.9540000000000008E-2</v>
      </c>
      <c r="AH50" s="289">
        <v>8.8730000000000003E-2</v>
      </c>
      <c r="AI50" s="289">
        <v>2.7999999999999998E-4</v>
      </c>
      <c r="AJ50" s="289">
        <v>5.2999999999999998E-4</v>
      </c>
      <c r="AK50" s="313"/>
    </row>
    <row r="51" spans="2:37" s="105" customFormat="1">
      <c r="B51" s="488"/>
      <c r="C51" s="488" t="s">
        <v>353</v>
      </c>
      <c r="D51" s="130" t="s">
        <v>130</v>
      </c>
      <c r="E51" s="221">
        <v>0.20419000000000001</v>
      </c>
      <c r="F51" s="221">
        <v>0.20235</v>
      </c>
      <c r="G51" s="221">
        <v>3.49E-6</v>
      </c>
      <c r="H51" s="221">
        <v>1.8400000000000001E-3</v>
      </c>
      <c r="I51" s="221">
        <v>0.27806999999999998</v>
      </c>
      <c r="J51" s="221">
        <v>0.27739999999999998</v>
      </c>
      <c r="K51" s="221">
        <v>3.1E-4</v>
      </c>
      <c r="L51" s="221">
        <v>3.6000000000000002E-4</v>
      </c>
      <c r="M51" s="221">
        <v>0.14480000000000001</v>
      </c>
      <c r="N51" s="221">
        <v>0.14326</v>
      </c>
      <c r="O51" s="221">
        <v>8.0000000000000007E-5</v>
      </c>
      <c r="P51" s="221">
        <v>1.4599999999999999E-3</v>
      </c>
      <c r="Q51" s="221">
        <v>0.23680000000000001</v>
      </c>
      <c r="R51" s="221">
        <v>0.23483000000000001</v>
      </c>
      <c r="S51" s="221">
        <v>1.5499999999999999E-3</v>
      </c>
      <c r="T51" s="221">
        <v>4.2000000000000002E-4</v>
      </c>
      <c r="U51" s="221">
        <v>0.26606000000000002</v>
      </c>
      <c r="V51" s="221">
        <v>0.26558999999999999</v>
      </c>
      <c r="W51" s="221">
        <v>5.0000000000000002E-5</v>
      </c>
      <c r="X51" s="221">
        <v>4.2000000000000002E-4</v>
      </c>
      <c r="Y51" s="221">
        <v>0.22320999999999999</v>
      </c>
      <c r="Z51" s="221">
        <v>0.22167000000000001</v>
      </c>
      <c r="AA51" s="221">
        <v>8.0000000000000007E-5</v>
      </c>
      <c r="AB51" s="221">
        <v>1.4599999999999999E-3</v>
      </c>
      <c r="AC51" s="289">
        <v>0.10515000000000001</v>
      </c>
      <c r="AD51" s="289">
        <v>0.10444000000000001</v>
      </c>
      <c r="AE51" s="289">
        <v>3.2000000000000003E-4</v>
      </c>
      <c r="AF51" s="289">
        <v>3.8999999999999999E-4</v>
      </c>
      <c r="AG51" s="289">
        <v>6.6460000000000005E-2</v>
      </c>
      <c r="AH51" s="289">
        <v>6.5869999999999998E-2</v>
      </c>
      <c r="AI51" s="289">
        <v>2.0000000000000001E-4</v>
      </c>
      <c r="AJ51" s="289">
        <v>3.8999999999999999E-4</v>
      </c>
      <c r="AK51" s="313"/>
    </row>
    <row r="52" spans="2:37" s="105" customFormat="1">
      <c r="B52" s="488"/>
      <c r="C52" s="488"/>
      <c r="D52" s="130" t="s">
        <v>340</v>
      </c>
      <c r="E52" s="221">
        <v>0.32863000000000003</v>
      </c>
      <c r="F52" s="221">
        <v>0.32566000000000001</v>
      </c>
      <c r="G52" s="221">
        <v>1.0000000000000001E-5</v>
      </c>
      <c r="H52" s="221">
        <v>2.96E-3</v>
      </c>
      <c r="I52" s="221">
        <v>0.44751999999999997</v>
      </c>
      <c r="J52" s="221">
        <v>0.44642999999999999</v>
      </c>
      <c r="K52" s="221">
        <v>5.0000000000000001E-4</v>
      </c>
      <c r="L52" s="221">
        <v>5.9000000000000003E-4</v>
      </c>
      <c r="M52" s="221">
        <v>0.23303999999999997</v>
      </c>
      <c r="N52" s="221">
        <v>0.23055999999999999</v>
      </c>
      <c r="O52" s="221">
        <v>1.2999999999999999E-4</v>
      </c>
      <c r="P52" s="221">
        <v>2.3500000000000001E-3</v>
      </c>
      <c r="Q52" s="221">
        <v>0.38108999999999998</v>
      </c>
      <c r="R52" s="221">
        <v>0.37791999999999998</v>
      </c>
      <c r="S52" s="221">
        <v>2.5000000000000001E-3</v>
      </c>
      <c r="T52" s="221">
        <v>6.7000000000000002E-4</v>
      </c>
      <c r="U52" s="221">
        <v>0.42817000000000005</v>
      </c>
      <c r="V52" s="221">
        <v>0.42742000000000002</v>
      </c>
      <c r="W52" s="221">
        <v>8.0000000000000007E-5</v>
      </c>
      <c r="X52" s="221">
        <v>6.7000000000000002E-4</v>
      </c>
      <c r="Y52" s="221">
        <v>0.35923000000000005</v>
      </c>
      <c r="Z52" s="221">
        <v>0.35675000000000001</v>
      </c>
      <c r="AA52" s="221">
        <v>1.2999999999999999E-4</v>
      </c>
      <c r="AB52" s="221">
        <v>2.3500000000000001E-3</v>
      </c>
      <c r="AC52" s="289">
        <v>0.16922999999999999</v>
      </c>
      <c r="AD52" s="289">
        <v>0.16808000000000001</v>
      </c>
      <c r="AE52" s="289">
        <v>5.1999999999999995E-4</v>
      </c>
      <c r="AF52" s="289">
        <v>6.3000000000000003E-4</v>
      </c>
      <c r="AG52" s="289">
        <v>0.10697999999999999</v>
      </c>
      <c r="AH52" s="289">
        <v>0.10600999999999999</v>
      </c>
      <c r="AI52" s="289">
        <v>3.3E-4</v>
      </c>
      <c r="AJ52" s="289">
        <v>6.4000000000000005E-4</v>
      </c>
      <c r="AK52" s="313"/>
    </row>
    <row r="53" spans="2:37" s="105" customFormat="1">
      <c r="B53" s="488"/>
      <c r="C53" s="488" t="s">
        <v>354</v>
      </c>
      <c r="D53" s="130" t="s">
        <v>130</v>
      </c>
      <c r="E53" s="221">
        <v>0.16844000000000001</v>
      </c>
      <c r="F53" s="221">
        <v>0.1666</v>
      </c>
      <c r="G53" s="221">
        <v>3.49E-6</v>
      </c>
      <c r="H53" s="221">
        <v>1.8400000000000001E-3</v>
      </c>
      <c r="I53" s="221">
        <v>0.17430000000000001</v>
      </c>
      <c r="J53" s="221">
        <v>0.17363000000000001</v>
      </c>
      <c r="K53" s="221">
        <v>3.1E-4</v>
      </c>
      <c r="L53" s="221">
        <v>3.6000000000000002E-4</v>
      </c>
      <c r="M53" s="221">
        <v>0.11558</v>
      </c>
      <c r="N53" s="221">
        <v>0.11433</v>
      </c>
      <c r="O53" s="221">
        <v>1.6000000000000001E-4</v>
      </c>
      <c r="P53" s="221">
        <v>1.09E-3</v>
      </c>
      <c r="Q53" s="221">
        <v>0.17621000000000001</v>
      </c>
      <c r="R53" s="221">
        <v>0.17424000000000001</v>
      </c>
      <c r="S53" s="221">
        <v>1.5499999999999999E-3</v>
      </c>
      <c r="T53" s="221">
        <v>4.2000000000000002E-4</v>
      </c>
      <c r="U53" s="221">
        <v>0.19753999999999999</v>
      </c>
      <c r="V53" s="221">
        <v>0.19707</v>
      </c>
      <c r="W53" s="221">
        <v>5.0000000000000002E-5</v>
      </c>
      <c r="X53" s="221">
        <v>4.2000000000000002E-4</v>
      </c>
      <c r="Y53" s="221">
        <v>0.1714</v>
      </c>
      <c r="Z53" s="221">
        <v>0.17015</v>
      </c>
      <c r="AA53" s="221">
        <v>1.6000000000000001E-4</v>
      </c>
      <c r="AB53" s="221">
        <v>1.09E-3</v>
      </c>
      <c r="AC53" s="289">
        <v>9.7119999999999998E-2</v>
      </c>
      <c r="AD53" s="289">
        <v>9.6460000000000004E-2</v>
      </c>
      <c r="AE53" s="289">
        <v>2.9999999999999997E-4</v>
      </c>
      <c r="AF53" s="289">
        <v>3.6000000000000002E-4</v>
      </c>
      <c r="AG53" s="289">
        <v>5.7279999999999998E-2</v>
      </c>
      <c r="AH53" s="289">
        <v>5.6759999999999998E-2</v>
      </c>
      <c r="AI53" s="289">
        <v>1.8000000000000001E-4</v>
      </c>
      <c r="AJ53" s="289">
        <v>3.4000000000000002E-4</v>
      </c>
      <c r="AK53" s="313"/>
    </row>
    <row r="54" spans="2:37" s="105" customFormat="1">
      <c r="B54" s="488"/>
      <c r="C54" s="488"/>
      <c r="D54" s="130" t="s">
        <v>340</v>
      </c>
      <c r="E54" s="221">
        <v>0.27108000000000004</v>
      </c>
      <c r="F54" s="221">
        <v>0.26811000000000001</v>
      </c>
      <c r="G54" s="221">
        <v>1.0000000000000001E-5</v>
      </c>
      <c r="H54" s="221">
        <v>2.96E-3</v>
      </c>
      <c r="I54" s="221">
        <v>0.28051999999999999</v>
      </c>
      <c r="J54" s="221">
        <v>0.27943000000000001</v>
      </c>
      <c r="K54" s="221">
        <v>5.0000000000000001E-4</v>
      </c>
      <c r="L54" s="221">
        <v>5.9000000000000003E-4</v>
      </c>
      <c r="M54" s="221">
        <v>0.18601000000000001</v>
      </c>
      <c r="N54" s="221">
        <v>0.18398999999999999</v>
      </c>
      <c r="O54" s="221">
        <v>2.5999999999999998E-4</v>
      </c>
      <c r="P54" s="221">
        <v>1.7600000000000001E-3</v>
      </c>
      <c r="Q54" s="221">
        <v>0.28359000000000001</v>
      </c>
      <c r="R54" s="221">
        <v>0.28042</v>
      </c>
      <c r="S54" s="221">
        <v>2.5000000000000001E-3</v>
      </c>
      <c r="T54" s="221">
        <v>6.7000000000000002E-4</v>
      </c>
      <c r="U54" s="221">
        <v>0.31790000000000002</v>
      </c>
      <c r="V54" s="221">
        <v>0.31714999999999999</v>
      </c>
      <c r="W54" s="221">
        <v>8.0000000000000007E-5</v>
      </c>
      <c r="X54" s="221">
        <v>6.7000000000000002E-4</v>
      </c>
      <c r="Y54" s="221">
        <v>0.27583999999999997</v>
      </c>
      <c r="Z54" s="221">
        <v>0.27382000000000001</v>
      </c>
      <c r="AA54" s="221">
        <v>2.5999999999999998E-4</v>
      </c>
      <c r="AB54" s="221">
        <v>1.7600000000000001E-3</v>
      </c>
      <c r="AC54" s="289">
        <v>0.15629999999999999</v>
      </c>
      <c r="AD54" s="289">
        <v>0.15523999999999999</v>
      </c>
      <c r="AE54" s="289">
        <v>4.8000000000000001E-4</v>
      </c>
      <c r="AF54" s="289">
        <v>5.8E-4</v>
      </c>
      <c r="AG54" s="289">
        <v>9.2179999999999998E-2</v>
      </c>
      <c r="AH54" s="289">
        <v>9.1350000000000001E-2</v>
      </c>
      <c r="AI54" s="289">
        <v>2.7999999999999998E-4</v>
      </c>
      <c r="AJ54" s="289">
        <v>5.5000000000000003E-4</v>
      </c>
      <c r="AK54" s="313"/>
    </row>
    <row r="55" spans="2:37" s="105" customFormat="1">
      <c r="AK55" s="313"/>
    </row>
    <row r="56" spans="2:37" s="105" customFormat="1">
      <c r="AK56" s="313"/>
    </row>
    <row r="57" spans="2:37" s="105" customFormat="1">
      <c r="AK57" s="313"/>
    </row>
    <row r="58" spans="2:37" s="105" customFormat="1" ht="17">
      <c r="B58" s="129" t="s">
        <v>188</v>
      </c>
      <c r="C58" s="129" t="s">
        <v>239</v>
      </c>
      <c r="D58" s="129" t="s">
        <v>190</v>
      </c>
      <c r="E58" s="130" t="s">
        <v>191</v>
      </c>
      <c r="F58" s="130" t="s">
        <v>192</v>
      </c>
      <c r="G58" s="130" t="s">
        <v>193</v>
      </c>
      <c r="H58" s="130" t="s">
        <v>194</v>
      </c>
      <c r="AK58" s="313"/>
    </row>
    <row r="59" spans="2:37" s="105" customFormat="1">
      <c r="B59" s="488" t="s">
        <v>355</v>
      </c>
      <c r="C59" s="488" t="s">
        <v>356</v>
      </c>
      <c r="D59" s="130" t="s">
        <v>130</v>
      </c>
      <c r="E59" s="226">
        <v>8.2769999999999996E-2</v>
      </c>
      <c r="F59" s="226">
        <v>8.0860000000000001E-2</v>
      </c>
      <c r="G59" s="226">
        <v>1.6100000000000001E-3</v>
      </c>
      <c r="H59" s="226">
        <v>2.9999999999999997E-4</v>
      </c>
      <c r="AK59" s="313"/>
    </row>
    <row r="60" spans="2:37" s="105" customFormat="1">
      <c r="B60" s="488"/>
      <c r="C60" s="488"/>
      <c r="D60" s="130" t="s">
        <v>340</v>
      </c>
      <c r="E60" s="226">
        <v>0.13321</v>
      </c>
      <c r="F60" s="226">
        <v>0.13013</v>
      </c>
      <c r="G60" s="226">
        <v>2.5999999999999999E-3</v>
      </c>
      <c r="H60" s="226">
        <v>4.8000000000000001E-4</v>
      </c>
      <c r="AK60" s="313"/>
    </row>
    <row r="61" spans="2:37" s="105" customFormat="1">
      <c r="B61" s="488"/>
      <c r="C61" s="488" t="s">
        <v>357</v>
      </c>
      <c r="D61" s="130" t="s">
        <v>130</v>
      </c>
      <c r="E61" s="226">
        <v>0.10086000000000001</v>
      </c>
      <c r="F61" s="226">
        <v>9.8159999999999997E-2</v>
      </c>
      <c r="G61" s="226">
        <v>2.0999999999999999E-3</v>
      </c>
      <c r="H61" s="226">
        <v>5.9999999999999995E-4</v>
      </c>
      <c r="AK61" s="313"/>
    </row>
    <row r="62" spans="2:37" s="105" customFormat="1">
      <c r="B62" s="488"/>
      <c r="C62" s="488"/>
      <c r="D62" s="130" t="s">
        <v>340</v>
      </c>
      <c r="E62" s="226">
        <v>0.1623</v>
      </c>
      <c r="F62" s="226">
        <v>0.15797</v>
      </c>
      <c r="G62" s="226">
        <v>3.3700000000000002E-3</v>
      </c>
      <c r="H62" s="226">
        <v>9.6000000000000002E-4</v>
      </c>
      <c r="AK62" s="313"/>
    </row>
    <row r="63" spans="2:37" s="105" customFormat="1">
      <c r="B63" s="488"/>
      <c r="C63" s="488" t="s">
        <v>358</v>
      </c>
      <c r="D63" s="130" t="s">
        <v>130</v>
      </c>
      <c r="E63" s="226">
        <v>0.13236999999999999</v>
      </c>
      <c r="F63" s="226">
        <v>0.13058</v>
      </c>
      <c r="G63" s="226">
        <v>1.1900000000000001E-3</v>
      </c>
      <c r="H63" s="226">
        <v>5.9999999999999995E-4</v>
      </c>
      <c r="AK63" s="313"/>
    </row>
    <row r="64" spans="2:37" s="105" customFormat="1">
      <c r="B64" s="488"/>
      <c r="C64" s="488"/>
      <c r="D64" s="130" t="s">
        <v>340</v>
      </c>
      <c r="E64" s="226">
        <v>0.21301999999999999</v>
      </c>
      <c r="F64" s="226">
        <v>0.21015</v>
      </c>
      <c r="G64" s="226">
        <v>1.91E-3</v>
      </c>
      <c r="H64" s="226">
        <v>9.6000000000000002E-4</v>
      </c>
      <c r="AK64" s="313"/>
    </row>
    <row r="65" spans="2:37" s="105" customFormat="1">
      <c r="B65" s="488"/>
      <c r="C65" s="488" t="s">
        <v>359</v>
      </c>
      <c r="D65" s="130" t="s">
        <v>130</v>
      </c>
      <c r="E65" s="226">
        <v>0.11337</v>
      </c>
      <c r="F65" s="226">
        <v>0.11115</v>
      </c>
      <c r="G65" s="226">
        <v>1.6299999999999999E-3</v>
      </c>
      <c r="H65" s="226">
        <v>5.9000000000000003E-4</v>
      </c>
      <c r="AK65" s="313"/>
    </row>
    <row r="66" spans="2:37" s="105" customFormat="1">
      <c r="B66" s="488"/>
      <c r="C66" s="488"/>
      <c r="D66" s="130" t="s">
        <v>340</v>
      </c>
      <c r="E66" s="226">
        <v>0.18245</v>
      </c>
      <c r="F66" s="226">
        <v>0.17887</v>
      </c>
      <c r="G66" s="226">
        <v>2.63E-3</v>
      </c>
      <c r="H66" s="226">
        <v>9.5E-4</v>
      </c>
      <c r="AK66" s="313"/>
    </row>
    <row r="67" spans="2:37" s="105" customFormat="1">
      <c r="AK67" s="313"/>
    </row>
    <row r="68" spans="2:37" s="105" customFormat="1">
      <c r="AK68" s="313"/>
    </row>
    <row r="69" spans="2:37" s="105" customFormat="1">
      <c r="AK69" s="313"/>
    </row>
    <row r="70" spans="2:37" s="105" customFormat="1" ht="17">
      <c r="B70" s="129" t="s">
        <v>188</v>
      </c>
      <c r="C70" s="129" t="s">
        <v>239</v>
      </c>
      <c r="D70" s="129" t="s">
        <v>190</v>
      </c>
      <c r="E70" s="130" t="s">
        <v>191</v>
      </c>
      <c r="F70" s="130" t="s">
        <v>192</v>
      </c>
      <c r="G70" s="130" t="s">
        <v>193</v>
      </c>
      <c r="H70" s="130" t="s">
        <v>194</v>
      </c>
      <c r="AK70" s="313"/>
    </row>
    <row r="71" spans="2:37" s="105" customFormat="1">
      <c r="B71" s="488" t="s">
        <v>462</v>
      </c>
      <c r="C71" s="488" t="s">
        <v>463</v>
      </c>
      <c r="D71" s="130" t="s">
        <v>450</v>
      </c>
      <c r="E71" s="224">
        <v>0.14549000000000001</v>
      </c>
      <c r="F71" s="224">
        <v>0.14418</v>
      </c>
      <c r="G71" s="224">
        <v>2.4899999999999999E-6</v>
      </c>
      <c r="H71" s="224">
        <v>1.31E-3</v>
      </c>
      <c r="AK71" s="313"/>
    </row>
    <row r="72" spans="2:37" s="105" customFormat="1">
      <c r="B72" s="488"/>
      <c r="C72" s="488"/>
      <c r="D72" s="130" t="s">
        <v>130</v>
      </c>
      <c r="E72" s="224">
        <v>0.20369000000000001</v>
      </c>
      <c r="F72" s="224">
        <v>0.20185</v>
      </c>
      <c r="G72" s="224">
        <v>3.49E-6</v>
      </c>
      <c r="H72" s="224">
        <v>1.8400000000000001E-3</v>
      </c>
      <c r="AK72" s="313"/>
    </row>
    <row r="73" spans="2:37" s="105" customFormat="1">
      <c r="B73" s="488"/>
      <c r="C73" s="488" t="s">
        <v>464</v>
      </c>
      <c r="D73" s="130" t="s">
        <v>450</v>
      </c>
      <c r="E73" s="224">
        <v>0.20793</v>
      </c>
      <c r="F73" s="224">
        <v>0.20671</v>
      </c>
      <c r="G73" s="224">
        <v>2.3199999999999998E-6</v>
      </c>
      <c r="H73" s="224">
        <v>1.2199999999999999E-3</v>
      </c>
      <c r="AK73" s="313"/>
    </row>
    <row r="74" spans="2:37" s="105" customFormat="1">
      <c r="B74" s="488"/>
      <c r="C74" s="488"/>
      <c r="D74" s="130" t="s">
        <v>130</v>
      </c>
      <c r="E74" s="224">
        <v>0.31191000000000002</v>
      </c>
      <c r="F74" s="224">
        <v>0.31007000000000001</v>
      </c>
      <c r="G74" s="224">
        <v>3.49E-6</v>
      </c>
      <c r="H74" s="224">
        <v>1.8400000000000001E-3</v>
      </c>
      <c r="AK74" s="313"/>
    </row>
    <row r="75" spans="2:37" s="105" customFormat="1">
      <c r="AK75" s="313"/>
    </row>
    <row r="76" spans="2:37" s="105" customFormat="1">
      <c r="AK76" s="313"/>
    </row>
    <row r="77" spans="2:37" s="105" customFormat="1">
      <c r="AK77" s="313"/>
    </row>
    <row r="78" spans="2:37" s="105" customFormat="1" ht="17">
      <c r="B78" s="129" t="s">
        <v>188</v>
      </c>
      <c r="C78" s="129" t="s">
        <v>239</v>
      </c>
      <c r="D78" s="129" t="s">
        <v>190</v>
      </c>
      <c r="E78" s="130" t="s">
        <v>191</v>
      </c>
      <c r="F78" s="130" t="s">
        <v>192</v>
      </c>
      <c r="G78" s="130" t="s">
        <v>193</v>
      </c>
      <c r="H78" s="130" t="s">
        <v>194</v>
      </c>
      <c r="AK78" s="313"/>
    </row>
    <row r="79" spans="2:37" s="105" customFormat="1">
      <c r="B79" s="488" t="s">
        <v>465</v>
      </c>
      <c r="C79" s="130" t="s">
        <v>466</v>
      </c>
      <c r="D79" s="130" t="s">
        <v>450</v>
      </c>
      <c r="E79" s="226">
        <v>0.11950000000000001</v>
      </c>
      <c r="F79" s="226">
        <v>0.11848</v>
      </c>
      <c r="G79" s="226">
        <v>2.0000000000000002E-5</v>
      </c>
      <c r="H79" s="226">
        <v>1E-3</v>
      </c>
      <c r="AK79" s="313"/>
    </row>
    <row r="80" spans="2:37" s="105" customFormat="1">
      <c r="B80" s="488"/>
      <c r="C80" s="130" t="s">
        <v>467</v>
      </c>
      <c r="D80" s="130" t="s">
        <v>450</v>
      </c>
      <c r="E80" s="226">
        <v>7.8559999999999991E-2</v>
      </c>
      <c r="F80" s="226">
        <v>7.8079999999999997E-2</v>
      </c>
      <c r="G80" s="226">
        <v>1.0000000000000001E-5</v>
      </c>
      <c r="H80" s="226">
        <v>4.6999999999999999E-4</v>
      </c>
      <c r="AK80" s="313"/>
    </row>
    <row r="81" spans="2:64" s="105" customFormat="1">
      <c r="B81" s="488"/>
      <c r="C81" s="130" t="s">
        <v>468</v>
      </c>
      <c r="D81" s="130" t="s">
        <v>450</v>
      </c>
      <c r="E81" s="226">
        <v>0.10312</v>
      </c>
      <c r="F81" s="226">
        <v>0.10231</v>
      </c>
      <c r="G81" s="226">
        <v>2.0000000000000002E-5</v>
      </c>
      <c r="H81" s="226">
        <v>7.9000000000000001E-4</v>
      </c>
      <c r="AK81" s="313"/>
    </row>
    <row r="82" spans="2:64" s="105" customFormat="1">
      <c r="B82" s="488"/>
      <c r="C82" s="130" t="s">
        <v>469</v>
      </c>
      <c r="D82" s="130" t="s">
        <v>450</v>
      </c>
      <c r="E82" s="226">
        <v>2.7320000000000001E-2</v>
      </c>
      <c r="F82" s="226">
        <v>2.6790000000000001E-2</v>
      </c>
      <c r="G82" s="226">
        <v>1.0000000000000001E-5</v>
      </c>
      <c r="H82" s="226">
        <v>5.1999999999999995E-4</v>
      </c>
      <c r="AK82" s="313"/>
    </row>
    <row r="83" spans="2:64" s="105" customFormat="1">
      <c r="AK83" s="313"/>
    </row>
    <row r="84" spans="2:64" s="105" customFormat="1">
      <c r="AK84" s="313"/>
    </row>
    <row r="85" spans="2:64" s="105" customFormat="1">
      <c r="AK85" s="313"/>
    </row>
    <row r="86" spans="2:64" s="105" customFormat="1" ht="17">
      <c r="B86" s="129" t="s">
        <v>188</v>
      </c>
      <c r="C86" s="129" t="s">
        <v>239</v>
      </c>
      <c r="D86" s="129" t="s">
        <v>190</v>
      </c>
      <c r="E86" s="130" t="s">
        <v>191</v>
      </c>
      <c r="F86" s="130" t="s">
        <v>192</v>
      </c>
      <c r="G86" s="130" t="s">
        <v>193</v>
      </c>
      <c r="H86" s="130" t="s">
        <v>194</v>
      </c>
      <c r="AK86" s="313"/>
    </row>
    <row r="87" spans="2:64" s="105" customFormat="1">
      <c r="B87" s="488" t="s">
        <v>470</v>
      </c>
      <c r="C87" s="130" t="s">
        <v>471</v>
      </c>
      <c r="D87" s="130" t="s">
        <v>450</v>
      </c>
      <c r="E87" s="224">
        <v>3.6939999999999994E-2</v>
      </c>
      <c r="F87" s="224">
        <v>3.6589999999999998E-2</v>
      </c>
      <c r="G87" s="224">
        <v>6.0000000000000002E-5</v>
      </c>
      <c r="H87" s="224">
        <v>2.9E-4</v>
      </c>
      <c r="AK87" s="313"/>
    </row>
    <row r="88" spans="2:64" s="105" customFormat="1">
      <c r="B88" s="488"/>
      <c r="C88" s="130" t="s">
        <v>472</v>
      </c>
      <c r="D88" s="130" t="s">
        <v>450</v>
      </c>
      <c r="E88" s="224">
        <v>4.9699999999999996E-3</v>
      </c>
      <c r="F88" s="224">
        <v>4.9199999999999999E-3</v>
      </c>
      <c r="G88" s="224">
        <v>2.0000000000000002E-5</v>
      </c>
      <c r="H88" s="224">
        <v>3.0000000000000001E-5</v>
      </c>
      <c r="AK88" s="313"/>
    </row>
    <row r="89" spans="2:64" s="105" customFormat="1">
      <c r="B89" s="488"/>
      <c r="C89" s="130" t="s">
        <v>473</v>
      </c>
      <c r="D89" s="130" t="s">
        <v>450</v>
      </c>
      <c r="E89" s="224">
        <v>2.9909999999999999E-2</v>
      </c>
      <c r="F89" s="224">
        <v>2.964E-2</v>
      </c>
      <c r="G89" s="224">
        <v>9.0000000000000006E-5</v>
      </c>
      <c r="H89" s="224">
        <v>1.8000000000000001E-4</v>
      </c>
      <c r="AK89" s="313"/>
    </row>
    <row r="90" spans="2:64" s="105" customFormat="1">
      <c r="B90" s="488"/>
      <c r="C90" s="130" t="s">
        <v>474</v>
      </c>
      <c r="D90" s="130" t="s">
        <v>450</v>
      </c>
      <c r="E90" s="224">
        <v>2.75E-2</v>
      </c>
      <c r="F90" s="224">
        <v>2.726E-2</v>
      </c>
      <c r="G90" s="224">
        <v>8.0000000000000007E-5</v>
      </c>
      <c r="H90" s="224">
        <v>1.6000000000000001E-4</v>
      </c>
      <c r="AK90" s="313"/>
    </row>
    <row r="91" spans="2:64" s="105" customFormat="1">
      <c r="B91" s="104"/>
      <c r="C91" s="104"/>
      <c r="D91" s="104"/>
      <c r="E91" s="104"/>
      <c r="F91" s="104"/>
      <c r="G91" s="104"/>
      <c r="H91" s="104"/>
      <c r="I91" s="104"/>
      <c r="J91" s="104"/>
      <c r="K91" s="104"/>
      <c r="L91" s="104"/>
      <c r="M91" s="104"/>
      <c r="AK91" s="313"/>
    </row>
    <row r="92" spans="2:64" s="32" customFormat="1" ht="16">
      <c r="B92" s="471" t="s">
        <v>121</v>
      </c>
      <c r="C92" s="471"/>
      <c r="D92" s="471"/>
      <c r="E92" s="471"/>
      <c r="F92" s="471"/>
      <c r="G92" s="471"/>
      <c r="H92" s="471"/>
      <c r="I92" s="471"/>
      <c r="J92" s="471"/>
      <c r="K92" s="471"/>
      <c r="L92" s="471"/>
      <c r="M92" s="471"/>
      <c r="AK92" s="313"/>
    </row>
    <row r="93" spans="2:64" ht="16.25" customHeight="1">
      <c r="B93" s="551" t="s">
        <v>683</v>
      </c>
      <c r="C93" s="551"/>
      <c r="D93" s="551"/>
      <c r="E93" s="551"/>
      <c r="F93" s="551"/>
      <c r="G93" s="551"/>
      <c r="H93" s="551"/>
      <c r="I93" s="551"/>
      <c r="J93" s="551"/>
      <c r="K93" s="551"/>
      <c r="L93" s="551"/>
      <c r="M93" s="138"/>
      <c r="AC93" s="32"/>
      <c r="AD93" s="32"/>
      <c r="AE93" s="32"/>
      <c r="AF93" s="32"/>
      <c r="AG93" s="32"/>
      <c r="AH93" s="32"/>
      <c r="AI93" s="32"/>
      <c r="AJ93" s="32"/>
      <c r="AK93" s="313"/>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row>
    <row r="94" spans="2:64" ht="17" customHeight="1">
      <c r="B94" s="441" t="s">
        <v>684</v>
      </c>
      <c r="C94" s="441"/>
      <c r="D94" s="441"/>
      <c r="E94" s="441"/>
      <c r="F94" s="441"/>
      <c r="G94" s="441"/>
      <c r="H94" s="441"/>
      <c r="I94" s="441"/>
      <c r="J94" s="441"/>
      <c r="K94" s="441"/>
      <c r="L94" s="441"/>
      <c r="M94" s="441"/>
      <c r="AC94" s="32"/>
      <c r="AD94" s="32"/>
      <c r="AE94" s="32"/>
      <c r="AF94" s="32"/>
      <c r="AG94" s="32"/>
      <c r="AH94" s="32"/>
      <c r="AI94" s="32"/>
      <c r="AJ94" s="32"/>
      <c r="AK94" s="313"/>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row>
    <row r="95" spans="2:64" s="28" customFormat="1">
      <c r="B95" s="443" t="s">
        <v>745</v>
      </c>
      <c r="C95" s="443"/>
      <c r="D95" s="443"/>
      <c r="E95" s="443"/>
      <c r="F95" s="443"/>
      <c r="G95" s="443"/>
      <c r="H95" s="443"/>
      <c r="I95" s="443"/>
      <c r="J95" s="443"/>
      <c r="K95" s="443"/>
      <c r="L95" s="105"/>
      <c r="AK95" s="313"/>
    </row>
    <row r="96" spans="2:64" s="141" customFormat="1">
      <c r="B96" s="307"/>
      <c r="C96" s="307"/>
      <c r="D96" s="307"/>
      <c r="E96" s="307"/>
      <c r="F96" s="307"/>
      <c r="G96" s="307"/>
      <c r="H96" s="307"/>
      <c r="I96" s="307"/>
      <c r="J96" s="307"/>
      <c r="K96" s="307"/>
      <c r="L96" s="307"/>
      <c r="AK96" s="313"/>
    </row>
    <row r="97" spans="2:64" s="28" customFormat="1" ht="22.25" customHeight="1">
      <c r="B97" s="439" t="s">
        <v>749</v>
      </c>
      <c r="C97" s="439"/>
      <c r="D97" s="439"/>
      <c r="E97" s="439"/>
      <c r="F97" s="439"/>
      <c r="G97" s="439"/>
      <c r="H97" s="439"/>
      <c r="I97" s="498"/>
      <c r="J97" s="498"/>
      <c r="K97" s="498"/>
      <c r="L97" s="498"/>
      <c r="M97" s="152"/>
      <c r="AK97" s="313"/>
    </row>
    <row r="98" spans="2:64" s="28" customFormat="1" ht="18.5" customHeight="1">
      <c r="B98" s="416" t="s">
        <v>750</v>
      </c>
      <c r="C98" s="416"/>
      <c r="D98" s="416"/>
      <c r="E98" s="416"/>
      <c r="F98" s="416"/>
      <c r="G98" s="416"/>
      <c r="H98" s="416"/>
      <c r="I98" s="416"/>
      <c r="J98" s="416"/>
      <c r="K98" s="416"/>
      <c r="L98" s="416"/>
      <c r="M98" s="416"/>
      <c r="AK98" s="313"/>
    </row>
    <row r="99" spans="2:64" s="28" customFormat="1" ht="20.5" customHeight="1">
      <c r="B99" s="416"/>
      <c r="C99" s="416"/>
      <c r="D99" s="416"/>
      <c r="E99" s="416"/>
      <c r="F99" s="416"/>
      <c r="G99" s="416"/>
      <c r="H99" s="416"/>
      <c r="I99" s="416"/>
      <c r="J99" s="416"/>
      <c r="K99" s="416"/>
      <c r="L99" s="416"/>
      <c r="M99" s="416"/>
      <c r="AK99" s="313"/>
    </row>
    <row r="100" spans="2:64">
      <c r="B100" s="266"/>
      <c r="C100" s="266"/>
      <c r="D100" s="266"/>
      <c r="E100" s="266"/>
      <c r="F100" s="266"/>
      <c r="G100" s="266"/>
      <c r="H100" s="266"/>
      <c r="I100" s="266"/>
      <c r="J100" s="266"/>
      <c r="K100" s="266"/>
      <c r="L100" s="266"/>
      <c r="M100" s="266"/>
      <c r="AC100" s="32"/>
      <c r="AD100" s="32"/>
      <c r="AE100" s="32"/>
      <c r="AF100" s="32"/>
      <c r="AG100" s="32"/>
      <c r="AH100" s="32"/>
      <c r="AI100" s="32"/>
      <c r="AJ100" s="32"/>
      <c r="AK100" s="313"/>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row>
    <row r="101" spans="2:64">
      <c r="B101" s="550" t="s">
        <v>640</v>
      </c>
      <c r="C101" s="550"/>
      <c r="D101" s="550"/>
      <c r="E101" s="550"/>
      <c r="F101" s="550"/>
      <c r="G101" s="550"/>
      <c r="H101" s="550"/>
      <c r="I101" s="550"/>
      <c r="J101" s="550"/>
      <c r="K101" s="550"/>
      <c r="L101" s="550"/>
      <c r="M101" s="550"/>
      <c r="AC101" s="32"/>
      <c r="AD101" s="32"/>
      <c r="AE101" s="32"/>
      <c r="AF101" s="32"/>
      <c r="AG101" s="32"/>
      <c r="AH101" s="32"/>
      <c r="AI101" s="32"/>
      <c r="AJ101" s="32"/>
      <c r="AK101" s="313"/>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row>
    <row r="102" spans="2:64">
      <c r="B102" s="540"/>
      <c r="C102" s="540"/>
      <c r="D102" s="540"/>
      <c r="E102" s="540"/>
      <c r="F102" s="540"/>
      <c r="G102" s="540"/>
      <c r="H102" s="540"/>
      <c r="I102" s="540"/>
      <c r="J102" s="540"/>
      <c r="K102" s="540"/>
      <c r="L102" s="540"/>
      <c r="M102" s="540"/>
      <c r="AC102" s="32"/>
      <c r="AD102" s="32"/>
      <c r="AE102" s="32"/>
      <c r="AF102" s="32"/>
      <c r="AG102" s="32"/>
      <c r="AH102" s="32"/>
      <c r="AI102" s="32"/>
      <c r="AJ102" s="32"/>
      <c r="AK102" s="313"/>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row>
    <row r="103" spans="2:64">
      <c r="AC103" s="32"/>
      <c r="AD103" s="32"/>
      <c r="AE103" s="32"/>
      <c r="AF103" s="32"/>
      <c r="AG103" s="32"/>
      <c r="AH103" s="32"/>
      <c r="AI103" s="32"/>
      <c r="AJ103" s="32"/>
      <c r="AK103" s="313"/>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row>
    <row r="104" spans="2:64">
      <c r="AC104" s="32"/>
      <c r="AD104" s="32"/>
      <c r="AE104" s="32"/>
      <c r="AF104" s="32"/>
      <c r="AG104" s="32"/>
      <c r="AH104" s="32"/>
      <c r="AI104" s="32"/>
      <c r="AJ104" s="32"/>
      <c r="AK104" s="313"/>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row>
    <row r="105" spans="2:64">
      <c r="AC105" s="32"/>
      <c r="AD105" s="32"/>
      <c r="AE105" s="32"/>
      <c r="AF105" s="32"/>
      <c r="AG105" s="32"/>
      <c r="AH105" s="32"/>
      <c r="AI105" s="32"/>
      <c r="AJ105" s="32"/>
      <c r="AK105" s="313"/>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row>
    <row r="106" spans="2:64">
      <c r="AC106" s="32"/>
      <c r="AD106" s="32"/>
      <c r="AE106" s="32"/>
      <c r="AF106" s="32"/>
      <c r="AG106" s="32"/>
      <c r="AH106" s="32"/>
      <c r="AI106" s="32"/>
      <c r="AJ106" s="32"/>
      <c r="AK106" s="313"/>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row>
    <row r="107" spans="2:64">
      <c r="AC107" s="32"/>
      <c r="AD107" s="32"/>
      <c r="AE107" s="32"/>
      <c r="AF107" s="32"/>
      <c r="AG107" s="32"/>
      <c r="AH107" s="32"/>
      <c r="AI107" s="32"/>
      <c r="AJ107" s="32"/>
      <c r="AK107" s="313"/>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row>
    <row r="108" spans="2:64">
      <c r="AC108" s="32"/>
      <c r="AD108" s="32"/>
      <c r="AE108" s="32"/>
      <c r="AF108" s="32"/>
      <c r="AG108" s="32"/>
      <c r="AH108" s="32"/>
      <c r="AI108" s="32"/>
      <c r="AJ108" s="32"/>
      <c r="AK108" s="313"/>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row>
    <row r="109" spans="2:64">
      <c r="AC109" s="32"/>
      <c r="AD109" s="32"/>
      <c r="AE109" s="32"/>
      <c r="AF109" s="32"/>
      <c r="AG109" s="32"/>
      <c r="AH109" s="32"/>
      <c r="AI109" s="32"/>
      <c r="AJ109" s="32"/>
      <c r="AK109" s="313"/>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row>
    <row r="110" spans="2:64">
      <c r="AC110" s="32"/>
      <c r="AD110" s="32"/>
      <c r="AE110" s="32"/>
      <c r="AF110" s="32"/>
      <c r="AG110" s="32"/>
      <c r="AH110" s="32"/>
      <c r="AI110" s="32"/>
      <c r="AJ110" s="32"/>
      <c r="AK110" s="313"/>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row>
    <row r="111" spans="2:64">
      <c r="AC111" s="32"/>
      <c r="AD111" s="32"/>
      <c r="AE111" s="32"/>
      <c r="AF111" s="32"/>
      <c r="AG111" s="32"/>
      <c r="AH111" s="32"/>
      <c r="AI111" s="32"/>
      <c r="AJ111" s="32"/>
      <c r="AK111" s="313"/>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row>
    <row r="112" spans="2:64">
      <c r="AC112" s="32"/>
      <c r="AD112" s="32"/>
      <c r="AE112" s="32"/>
      <c r="AF112" s="32"/>
      <c r="AG112" s="32"/>
      <c r="AH112" s="32"/>
      <c r="AI112" s="32"/>
      <c r="AJ112" s="32"/>
      <c r="AK112" s="313"/>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row>
    <row r="113" spans="29:64">
      <c r="AC113" s="32"/>
      <c r="AD113" s="32"/>
      <c r="AE113" s="32"/>
      <c r="AF113" s="32"/>
      <c r="AG113" s="32"/>
      <c r="AH113" s="32"/>
      <c r="AI113" s="32"/>
      <c r="AJ113" s="32"/>
      <c r="AK113" s="313"/>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row>
    <row r="114" spans="29:64">
      <c r="AC114" s="32"/>
      <c r="AD114" s="32"/>
      <c r="AE114" s="32"/>
      <c r="AF114" s="32"/>
      <c r="AG114" s="32"/>
      <c r="AH114" s="32"/>
      <c r="AI114" s="32"/>
      <c r="AJ114" s="32"/>
      <c r="AK114" s="313"/>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row>
    <row r="115" spans="29:64">
      <c r="AC115" s="32"/>
      <c r="AD115" s="32"/>
      <c r="AE115" s="32"/>
      <c r="AF115" s="32"/>
      <c r="AG115" s="32"/>
      <c r="AH115" s="32"/>
      <c r="AI115" s="32"/>
      <c r="AJ115" s="32"/>
      <c r="AK115" s="313"/>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row>
    <row r="116" spans="29:64">
      <c r="AC116" s="32"/>
      <c r="AD116" s="32"/>
      <c r="AE116" s="32"/>
      <c r="AF116" s="32"/>
      <c r="AG116" s="32"/>
      <c r="AH116" s="32"/>
      <c r="AI116" s="32"/>
      <c r="AJ116" s="32"/>
      <c r="AK116" s="313"/>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row>
    <row r="117" spans="29:64">
      <c r="AC117" s="32"/>
      <c r="AD117" s="32"/>
      <c r="AE117" s="32"/>
      <c r="AF117" s="32"/>
      <c r="AG117" s="32"/>
      <c r="AH117" s="32"/>
      <c r="AI117" s="32"/>
      <c r="AJ117" s="32"/>
      <c r="AK117" s="313"/>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row>
    <row r="118" spans="29:64">
      <c r="AC118" s="32"/>
      <c r="AD118" s="32"/>
      <c r="AE118" s="32"/>
      <c r="AF118" s="32"/>
      <c r="AG118" s="32"/>
      <c r="AH118" s="32"/>
      <c r="AI118" s="32"/>
      <c r="AJ118" s="32"/>
      <c r="AK118" s="313"/>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row>
    <row r="119" spans="29:64">
      <c r="AC119" s="32"/>
      <c r="AD119" s="32"/>
      <c r="AE119" s="32"/>
      <c r="AF119" s="32"/>
      <c r="AG119" s="32"/>
      <c r="AH119" s="32"/>
      <c r="AI119" s="32"/>
      <c r="AJ119" s="32"/>
      <c r="AK119" s="313"/>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row>
    <row r="120" spans="29:64">
      <c r="AC120" s="32"/>
      <c r="AD120" s="32"/>
      <c r="AE120" s="32"/>
      <c r="AF120" s="32"/>
      <c r="AG120" s="32"/>
      <c r="AH120" s="32"/>
      <c r="AI120" s="32"/>
      <c r="AJ120" s="32"/>
      <c r="AK120" s="313"/>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row>
    <row r="121" spans="29:64">
      <c r="AC121" s="32"/>
      <c r="AD121" s="32"/>
      <c r="AE121" s="32"/>
      <c r="AF121" s="32"/>
      <c r="AG121" s="32"/>
      <c r="AH121" s="32"/>
      <c r="AI121" s="32"/>
      <c r="AJ121" s="32"/>
      <c r="AK121" s="313"/>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row>
    <row r="122" spans="29:64">
      <c r="AC122" s="32"/>
      <c r="AD122" s="32"/>
      <c r="AE122" s="32"/>
      <c r="AF122" s="32"/>
      <c r="AG122" s="32"/>
      <c r="AH122" s="32"/>
      <c r="AI122" s="32"/>
      <c r="AJ122" s="32"/>
      <c r="AK122" s="313"/>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row>
    <row r="123" spans="29:64">
      <c r="AC123" s="32"/>
      <c r="AD123" s="32"/>
      <c r="AE123" s="32"/>
      <c r="AF123" s="32"/>
      <c r="AG123" s="32"/>
      <c r="AH123" s="32"/>
      <c r="AI123" s="32"/>
      <c r="AJ123" s="32"/>
      <c r="AK123" s="313"/>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row>
    <row r="124" spans="29:64">
      <c r="AC124" s="32"/>
      <c r="AD124" s="32"/>
      <c r="AE124" s="32"/>
      <c r="AF124" s="32"/>
      <c r="AG124" s="32"/>
      <c r="AH124" s="32"/>
      <c r="AI124" s="32"/>
      <c r="AJ124" s="32"/>
      <c r="AK124" s="313"/>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row>
    <row r="125" spans="29:64">
      <c r="AC125" s="32"/>
      <c r="AD125" s="32"/>
      <c r="AE125" s="32"/>
      <c r="AF125" s="32"/>
      <c r="AG125" s="32"/>
      <c r="AH125" s="32"/>
      <c r="AI125" s="32"/>
      <c r="AJ125" s="32"/>
      <c r="AK125" s="313"/>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row>
    <row r="126" spans="29:64">
      <c r="AC126" s="32"/>
      <c r="AD126" s="32"/>
      <c r="AE126" s="32"/>
      <c r="AF126" s="32"/>
      <c r="AG126" s="32"/>
      <c r="AH126" s="32"/>
      <c r="AI126" s="32"/>
      <c r="AJ126" s="32"/>
      <c r="AK126" s="313"/>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row>
    <row r="127" spans="29:64">
      <c r="AC127" s="32"/>
      <c r="AD127" s="32"/>
      <c r="AE127" s="32"/>
      <c r="AF127" s="32"/>
      <c r="AG127" s="32"/>
      <c r="AH127" s="32"/>
      <c r="AI127" s="32"/>
      <c r="AJ127" s="32"/>
      <c r="AK127" s="313"/>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row>
    <row r="128" spans="29:64">
      <c r="AC128" s="32"/>
      <c r="AD128" s="32"/>
      <c r="AE128" s="32"/>
      <c r="AF128" s="32"/>
      <c r="AG128" s="32"/>
      <c r="AH128" s="32"/>
      <c r="AI128" s="32"/>
      <c r="AJ128" s="32"/>
      <c r="AK128" s="313"/>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row>
    <row r="129" spans="29:64">
      <c r="AC129" s="32"/>
      <c r="AD129" s="32"/>
      <c r="AE129" s="32"/>
      <c r="AF129" s="32"/>
      <c r="AG129" s="32"/>
      <c r="AH129" s="32"/>
      <c r="AI129" s="32"/>
      <c r="AJ129" s="32"/>
      <c r="AK129" s="313"/>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row>
    <row r="130" spans="29:64">
      <c r="AC130" s="32"/>
      <c r="AD130" s="32"/>
      <c r="AE130" s="32"/>
      <c r="AF130" s="32"/>
      <c r="AG130" s="32"/>
      <c r="AH130" s="32"/>
      <c r="AI130" s="32"/>
      <c r="AJ130" s="32"/>
      <c r="AK130" s="313"/>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row>
    <row r="131" spans="29:64">
      <c r="AC131" s="32"/>
      <c r="AD131" s="32"/>
      <c r="AE131" s="32"/>
      <c r="AF131" s="32"/>
      <c r="AG131" s="32"/>
      <c r="AH131" s="32"/>
      <c r="AI131" s="32"/>
      <c r="AJ131" s="32"/>
      <c r="AK131" s="313"/>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row>
    <row r="132" spans="29:64">
      <c r="AC132" s="32"/>
      <c r="AD132" s="32"/>
      <c r="AE132" s="32"/>
      <c r="AF132" s="32"/>
      <c r="AG132" s="32"/>
      <c r="AH132" s="32"/>
      <c r="AI132" s="32"/>
      <c r="AJ132" s="32"/>
      <c r="AK132" s="313"/>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row>
    <row r="133" spans="29:64">
      <c r="AC133" s="32"/>
      <c r="AD133" s="32"/>
      <c r="AE133" s="32"/>
      <c r="AF133" s="32"/>
      <c r="AG133" s="32"/>
      <c r="AH133" s="32"/>
      <c r="AI133" s="32"/>
      <c r="AJ133" s="32"/>
      <c r="AK133" s="313"/>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row>
    <row r="134" spans="29:64">
      <c r="AC134" s="32"/>
      <c r="AD134" s="32"/>
      <c r="AE134" s="32"/>
      <c r="AF134" s="32"/>
      <c r="AG134" s="32"/>
      <c r="AH134" s="32"/>
      <c r="AI134" s="32"/>
      <c r="AJ134" s="32"/>
      <c r="AK134" s="313"/>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row>
    <row r="135" spans="29:64">
      <c r="AC135" s="32"/>
      <c r="AD135" s="32"/>
      <c r="AE135" s="32"/>
      <c r="AF135" s="32"/>
      <c r="AG135" s="32"/>
      <c r="AH135" s="32"/>
      <c r="AI135" s="32"/>
      <c r="AJ135" s="32"/>
      <c r="AK135" s="313"/>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row>
    <row r="136" spans="29:64">
      <c r="AC136" s="32"/>
      <c r="AD136" s="32"/>
      <c r="AE136" s="32"/>
      <c r="AF136" s="32"/>
      <c r="AG136" s="32"/>
      <c r="AH136" s="32"/>
      <c r="AI136" s="32"/>
      <c r="AJ136" s="32"/>
      <c r="AK136" s="313"/>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row>
    <row r="137" spans="29:64">
      <c r="AC137" s="32"/>
      <c r="AD137" s="32"/>
      <c r="AE137" s="32"/>
      <c r="AF137" s="32"/>
      <c r="AG137" s="32"/>
      <c r="AH137" s="32"/>
      <c r="AI137" s="32"/>
      <c r="AJ137" s="32"/>
      <c r="AK137" s="313"/>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row>
    <row r="138" spans="29:64">
      <c r="AC138" s="32"/>
      <c r="AD138" s="32"/>
      <c r="AE138" s="32"/>
      <c r="AF138" s="32"/>
      <c r="AG138" s="32"/>
      <c r="AH138" s="32"/>
      <c r="AI138" s="32"/>
      <c r="AJ138" s="32"/>
      <c r="AK138" s="313"/>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row>
    <row r="139" spans="29:64">
      <c r="AC139" s="32"/>
      <c r="AD139" s="32"/>
      <c r="AE139" s="32"/>
      <c r="AF139" s="32"/>
      <c r="AG139" s="32"/>
      <c r="AH139" s="32"/>
      <c r="AI139" s="32"/>
      <c r="AJ139" s="32"/>
      <c r="AK139" s="313"/>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spans="29:64">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spans="29:64">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row>
    <row r="142" spans="29:64">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row>
    <row r="143" spans="29:64">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row>
    <row r="144" spans="29:64">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row>
    <row r="145" spans="29:64">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row>
    <row r="146" spans="29:64">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row>
    <row r="147" spans="29:64">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row>
    <row r="148" spans="29:64">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row>
    <row r="149" spans="29:64">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row>
    <row r="150" spans="29:64">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row>
    <row r="151" spans="29:64">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row>
    <row r="152" spans="29:64">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row>
    <row r="153" spans="29:64">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row>
    <row r="154" spans="29:64">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row>
    <row r="155" spans="29:64">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row>
    <row r="156" spans="29:64">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row>
    <row r="157" spans="29:64">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row>
    <row r="158" spans="29:64">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row>
    <row r="159" spans="29:64">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row>
    <row r="160" spans="29:64">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row>
    <row r="161" spans="29:64">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row>
    <row r="162" spans="29:64">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row>
    <row r="163" spans="29:64">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row>
    <row r="164" spans="29:64">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row>
    <row r="165" spans="29:64">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row>
    <row r="166" spans="29:64">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row>
    <row r="167" spans="29:64">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row>
    <row r="168" spans="29:64">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row>
    <row r="169" spans="29:64">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row>
    <row r="170" spans="29:64">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row>
    <row r="171" spans="29:64">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row>
    <row r="172" spans="29:64">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row>
    <row r="173" spans="29:64">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row>
    <row r="174" spans="29:64">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row>
    <row r="175" spans="29:64">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row>
    <row r="176" spans="29:64">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row>
    <row r="177" spans="29:64">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row>
    <row r="178" spans="29:64">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row>
    <row r="179" spans="29:64">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row>
    <row r="180" spans="29:64">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row>
    <row r="181" spans="29:64">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row>
    <row r="182" spans="29:64">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row>
    <row r="183" spans="29:64">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row>
    <row r="184" spans="29:64">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row>
    <row r="185" spans="29:64">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row>
    <row r="186" spans="29:64">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row>
    <row r="187" spans="29:64">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row>
    <row r="188" spans="29:64">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row>
    <row r="189" spans="29:64">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row>
    <row r="190" spans="29:64">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row>
    <row r="191" spans="29:64">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row>
    <row r="192" spans="29:64">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row>
    <row r="193" spans="29:64">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row>
    <row r="194" spans="29:64">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row>
    <row r="195" spans="29:64">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row>
    <row r="196" spans="29:64">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row>
    <row r="197" spans="29:64">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row>
    <row r="198" spans="29:64">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row>
    <row r="199" spans="29:64">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row>
    <row r="200" spans="29:64">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row>
    <row r="201" spans="29:64">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row>
    <row r="202" spans="29:64">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row>
    <row r="203" spans="29:64">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row>
    <row r="204" spans="29:64">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row>
    <row r="205" spans="29:64">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row>
    <row r="206" spans="29:64">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row>
    <row r="207" spans="29:64">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row>
    <row r="208" spans="29:64">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row>
    <row r="209" spans="29:64">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row>
    <row r="210" spans="29:64">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row>
    <row r="211" spans="29:64">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row>
    <row r="212" spans="29:64">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row>
    <row r="213" spans="29:64">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row>
    <row r="214" spans="29:64">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row>
    <row r="215" spans="29:64">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row>
    <row r="216" spans="29:64">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row>
    <row r="217" spans="29:64">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row>
    <row r="218" spans="29:64">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row>
    <row r="219" spans="29:64">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row>
    <row r="220" spans="29:64">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row>
    <row r="221" spans="29:64">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row>
    <row r="222" spans="29:64">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row>
    <row r="223" spans="29:64">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row>
    <row r="224" spans="29:64">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row>
    <row r="225" spans="29:64">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row>
    <row r="226" spans="29:64">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row>
    <row r="227" spans="29:64">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row>
    <row r="228" spans="29:64">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row>
    <row r="229" spans="29:64">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row>
    <row r="230" spans="29:64">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spans="29:64">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row>
    <row r="232" spans="29:64">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row>
    <row r="233" spans="29:64">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row>
    <row r="234" spans="29:64">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row>
    <row r="235" spans="29:64">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row>
    <row r="236" spans="29:64">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row>
    <row r="237" spans="29:64">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row>
    <row r="238" spans="29:64">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row>
    <row r="239" spans="29:64">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row>
    <row r="240" spans="29:64">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row>
    <row r="241" spans="29:64">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row>
    <row r="242" spans="29:64">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row>
    <row r="243" spans="29:64">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row>
    <row r="244" spans="29:64">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row>
    <row r="245" spans="29:64">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row>
    <row r="246" spans="29:64">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row>
    <row r="247" spans="29:64">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row>
    <row r="248" spans="29:64">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row>
    <row r="249" spans="29:64">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row>
    <row r="250" spans="29:64">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row>
    <row r="251" spans="29:64">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row>
    <row r="252" spans="29:64">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row>
    <row r="253" spans="29:64">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row>
    <row r="254" spans="29:64">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row>
    <row r="255" spans="29:64">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row>
    <row r="256" spans="29:64">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row>
    <row r="257" spans="29:64">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row>
    <row r="258" spans="29:64">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spans="29:64">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spans="29:64">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row>
    <row r="261" spans="29:64">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row>
  </sheetData>
  <mergeCells count="60">
    <mergeCell ref="B95:K95"/>
    <mergeCell ref="B97:L97"/>
    <mergeCell ref="B98:M99"/>
    <mergeCell ref="B92:M92"/>
    <mergeCell ref="B93:L93"/>
    <mergeCell ref="B94:M94"/>
    <mergeCell ref="B101:M101"/>
    <mergeCell ref="Q23:T23"/>
    <mergeCell ref="U23:X23"/>
    <mergeCell ref="C61:C62"/>
    <mergeCell ref="B59:B66"/>
    <mergeCell ref="C53:C54"/>
    <mergeCell ref="M45:P45"/>
    <mergeCell ref="C47:C48"/>
    <mergeCell ref="B87:B90"/>
    <mergeCell ref="B79:B82"/>
    <mergeCell ref="B47:B54"/>
    <mergeCell ref="I23:L23"/>
    <mergeCell ref="M23:P23"/>
    <mergeCell ref="C25:C26"/>
    <mergeCell ref="C27:C28"/>
    <mergeCell ref="C59:C60"/>
    <mergeCell ref="AC45:AF45"/>
    <mergeCell ref="AG45:AJ45"/>
    <mergeCell ref="Q45:T45"/>
    <mergeCell ref="I45:L45"/>
    <mergeCell ref="E45:H45"/>
    <mergeCell ref="U45:X45"/>
    <mergeCell ref="Y45:AB45"/>
    <mergeCell ref="A2:F2"/>
    <mergeCell ref="C41:C42"/>
    <mergeCell ref="C33:C34"/>
    <mergeCell ref="B25:B42"/>
    <mergeCell ref="B16:M16"/>
    <mergeCell ref="C29:C30"/>
    <mergeCell ref="C31:C32"/>
    <mergeCell ref="C35:C36"/>
    <mergeCell ref="C39:C40"/>
    <mergeCell ref="C51:C52"/>
    <mergeCell ref="C37:C38"/>
    <mergeCell ref="B71:B74"/>
    <mergeCell ref="C73:C74"/>
    <mergeCell ref="A1:F1"/>
    <mergeCell ref="C49:C50"/>
    <mergeCell ref="B102:M102"/>
    <mergeCell ref="B8:M8"/>
    <mergeCell ref="B9:M9"/>
    <mergeCell ref="B10:M10"/>
    <mergeCell ref="B12:M12"/>
    <mergeCell ref="B20:M20"/>
    <mergeCell ref="B13:M13"/>
    <mergeCell ref="B14:M14"/>
    <mergeCell ref="B18:M18"/>
    <mergeCell ref="E23:H23"/>
    <mergeCell ref="C65:C66"/>
    <mergeCell ref="C71:C72"/>
    <mergeCell ref="C63:C64"/>
    <mergeCell ref="B15:M15"/>
    <mergeCell ref="B17:M17"/>
    <mergeCell ref="B19:M19"/>
  </mergeCells>
  <conditionalFormatting sqref="E22:X22">
    <cfRule type="expression" dxfId="22" priority="1" stopIfTrue="1">
      <formula>NOT(E22="")</formula>
    </cfRule>
  </conditionalFormatting>
  <conditionalFormatting sqref="E44:AJ44">
    <cfRule type="expression" dxfId="21" priority="2" stopIfTrue="1">
      <formula>NOT(E44="")</formula>
    </cfRule>
  </conditionalFormatting>
  <conditionalFormatting sqref="Q25:X42">
    <cfRule type="expression" dxfId="20" priority="7">
      <formula>IF(Q25="",TRUE,FALSE)</formula>
    </cfRule>
  </conditionalFormatting>
  <conditionalFormatting sqref="AC47:AJ54">
    <cfRule type="expression" dxfId="19" priority="4">
      <formula>IF(AC47="",TRUE,FALSE)</formula>
    </cfRule>
  </conditionalFormatting>
  <conditionalFormatting sqref="AK13:AK139">
    <cfRule type="expression" dxfId="18" priority="3" stopIfTrue="1">
      <formula>NOT(AK13="")</formula>
    </cfRule>
  </conditionalFormatting>
  <hyperlinks>
    <hyperlink ref="A3" location="Index!A1" display="Index" xr:uid="{00000000-0004-0000-1300-000000000000}"/>
  </hyperlinks>
  <pageMargins left="0.7" right="0.7" top="0.75" bottom="0.75" header="0.3" footer="0.3"/>
  <pageSetup paperSize="9" scale="10" fitToHeight="0" orientation="landscape" r:id="rId1"/>
  <headerFooter alignWithMargins="0"/>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6">
    <tabColor theme="5" tint="0.39997558519241921"/>
    <pageSetUpPr fitToPage="1"/>
  </sheetPr>
  <dimension ref="A1:GC333"/>
  <sheetViews>
    <sheetView zoomScaleNormal="100" workbookViewId="0">
      <selection sqref="A1:F1"/>
    </sheetView>
  </sheetViews>
  <sheetFormatPr baseColWidth="10" defaultColWidth="11.1640625" defaultRowHeight="15"/>
  <cols>
    <col min="1" max="1" width="5.5" style="32" customWidth="1"/>
    <col min="2" max="2" width="25.83203125" style="35" customWidth="1"/>
    <col min="3" max="3" width="26.5" style="176" customWidth="1"/>
    <col min="4" max="4" width="23.5" style="35" customWidth="1"/>
    <col min="5" max="13" width="13.83203125" style="35" customWidth="1"/>
    <col min="14" max="24" width="13.83203125" style="32" customWidth="1"/>
    <col min="25" max="33" width="13.83203125" style="35" customWidth="1"/>
    <col min="34" max="16384" width="11.1640625" style="35"/>
  </cols>
  <sheetData>
    <row r="1" spans="1:185" s="137" customFormat="1" ht="11">
      <c r="A1" s="432" t="s">
        <v>186</v>
      </c>
      <c r="B1" s="432"/>
      <c r="C1" s="432"/>
      <c r="D1" s="432"/>
      <c r="E1" s="432"/>
      <c r="F1" s="432"/>
    </row>
    <row r="2" spans="1:185" ht="21">
      <c r="A2" s="267" t="s">
        <v>11</v>
      </c>
      <c r="B2" s="267"/>
      <c r="C2" s="267"/>
      <c r="D2" s="267"/>
      <c r="E2" s="267"/>
      <c r="F2" s="267"/>
      <c r="G2" s="32"/>
      <c r="H2" s="32"/>
      <c r="I2" s="32"/>
      <c r="J2" s="32"/>
      <c r="K2" s="32"/>
      <c r="L2" s="32"/>
      <c r="M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row>
    <row r="3" spans="1:185">
      <c r="A3" s="126" t="s">
        <v>185</v>
      </c>
      <c r="B3" s="32"/>
      <c r="C3" s="42"/>
      <c r="D3" s="32"/>
      <c r="E3" s="32"/>
      <c r="F3" s="32"/>
      <c r="G3" s="32"/>
      <c r="H3" s="32"/>
      <c r="I3" s="32"/>
      <c r="J3" s="32"/>
      <c r="K3" s="32"/>
      <c r="L3" s="32"/>
      <c r="M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row>
    <row r="4" spans="1:185" s="107" customFormat="1" ht="9" thickBot="1">
      <c r="C4" s="188"/>
    </row>
    <row r="5" spans="1:185" ht="16" thickTop="1">
      <c r="B5" s="4" t="s">
        <v>12</v>
      </c>
      <c r="C5" s="74" t="s">
        <v>11</v>
      </c>
      <c r="D5" s="4" t="s">
        <v>830</v>
      </c>
      <c r="E5" s="52">
        <v>44348</v>
      </c>
      <c r="F5" s="97" t="s">
        <v>175</v>
      </c>
      <c r="G5" s="52" t="s">
        <v>859</v>
      </c>
      <c r="H5" s="32"/>
      <c r="I5" s="32"/>
      <c r="J5" s="32"/>
      <c r="K5" s="32"/>
      <c r="L5" s="32"/>
      <c r="M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row>
    <row r="6" spans="1:185" ht="16" thickBot="1">
      <c r="B6" s="100" t="s">
        <v>136</v>
      </c>
      <c r="C6" s="68" t="s">
        <v>102</v>
      </c>
      <c r="D6" s="88" t="s">
        <v>33</v>
      </c>
      <c r="E6" s="54">
        <v>1</v>
      </c>
      <c r="F6" s="88" t="s">
        <v>20</v>
      </c>
      <c r="G6" s="112">
        <v>2020</v>
      </c>
      <c r="H6" s="32"/>
      <c r="I6" s="32"/>
      <c r="J6" s="32"/>
      <c r="K6" s="32"/>
      <c r="L6" s="32"/>
      <c r="M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row>
    <row r="7" spans="1:185" ht="17" thickTop="1" thickBot="1">
      <c r="B7" s="32"/>
      <c r="C7" s="42"/>
      <c r="D7" s="32"/>
      <c r="E7" s="32"/>
      <c r="F7" s="32"/>
      <c r="G7" s="32"/>
      <c r="H7" s="32"/>
      <c r="I7" s="32"/>
      <c r="J7" s="32"/>
      <c r="K7" s="32"/>
      <c r="L7" s="32"/>
      <c r="M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row>
    <row r="8" spans="1:185" ht="34.5" customHeight="1" thickTop="1" thickBot="1">
      <c r="B8" s="500" t="s">
        <v>615</v>
      </c>
      <c r="C8" s="501"/>
      <c r="D8" s="501"/>
      <c r="E8" s="501"/>
      <c r="F8" s="501"/>
      <c r="G8" s="501"/>
      <c r="H8" s="501"/>
      <c r="I8" s="501"/>
      <c r="J8" s="501"/>
      <c r="K8" s="501"/>
      <c r="L8" s="501"/>
      <c r="M8" s="50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row>
    <row r="9" spans="1:185" ht="16" thickTop="1">
      <c r="B9" s="416"/>
      <c r="C9" s="420"/>
      <c r="D9" s="420"/>
      <c r="E9" s="420"/>
      <c r="F9" s="420"/>
      <c r="G9" s="420"/>
      <c r="H9" s="420"/>
      <c r="I9" s="420"/>
      <c r="J9" s="420"/>
      <c r="K9" s="420"/>
      <c r="L9" s="420"/>
      <c r="M9" s="420"/>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row>
    <row r="10" spans="1:185" s="32" customFormat="1" ht="15" customHeight="1">
      <c r="B10" s="480" t="s">
        <v>176</v>
      </c>
      <c r="C10" s="480"/>
      <c r="D10" s="480"/>
      <c r="E10" s="480"/>
      <c r="F10" s="480"/>
      <c r="G10" s="480"/>
      <c r="H10" s="480"/>
      <c r="I10" s="480"/>
      <c r="J10" s="480"/>
      <c r="K10" s="480"/>
      <c r="L10" s="480"/>
      <c r="M10" s="480"/>
    </row>
    <row r="11" spans="1:185" s="248" customFormat="1" ht="33" customHeight="1">
      <c r="B11" s="491" t="s">
        <v>718</v>
      </c>
      <c r="C11" s="491"/>
      <c r="D11" s="491"/>
      <c r="E11" s="491"/>
      <c r="F11" s="491"/>
      <c r="G11" s="491"/>
      <c r="H11" s="491"/>
      <c r="I11" s="491"/>
      <c r="J11" s="491"/>
      <c r="K11" s="491"/>
      <c r="L11" s="491"/>
      <c r="M11" s="491"/>
    </row>
    <row r="12" spans="1:185" s="32" customFormat="1" ht="20" customHeight="1">
      <c r="B12" s="491" t="s">
        <v>748</v>
      </c>
      <c r="C12" s="491"/>
      <c r="D12" s="491"/>
      <c r="E12" s="491"/>
      <c r="F12" s="491"/>
      <c r="G12" s="491"/>
      <c r="H12" s="491"/>
      <c r="I12" s="491"/>
      <c r="J12" s="491"/>
      <c r="K12" s="491"/>
      <c r="L12" s="491"/>
      <c r="M12" s="491"/>
    </row>
    <row r="13" spans="1:185" s="248" customFormat="1">
      <c r="B13" s="508" t="s">
        <v>646</v>
      </c>
      <c r="C13" s="508"/>
      <c r="D13" s="508"/>
      <c r="E13" s="508"/>
      <c r="F13" s="508"/>
      <c r="G13" s="508"/>
      <c r="H13" s="508"/>
      <c r="I13" s="508"/>
      <c r="J13" s="508"/>
      <c r="K13" s="508"/>
      <c r="L13" s="508"/>
      <c r="M13" s="508"/>
    </row>
    <row r="14" spans="1:185" s="248" customFormat="1" ht="54.5" customHeight="1">
      <c r="B14" s="552" t="s">
        <v>616</v>
      </c>
      <c r="C14" s="552"/>
      <c r="D14" s="552"/>
      <c r="E14" s="552"/>
      <c r="F14" s="552"/>
      <c r="G14" s="552"/>
      <c r="H14" s="552"/>
      <c r="I14" s="552"/>
      <c r="J14" s="552"/>
      <c r="K14" s="552"/>
      <c r="L14" s="552"/>
      <c r="M14" s="552"/>
    </row>
    <row r="15" spans="1:185" ht="27.5" customHeight="1">
      <c r="B15" s="491" t="s">
        <v>756</v>
      </c>
      <c r="C15" s="491"/>
      <c r="D15" s="491"/>
      <c r="E15" s="491"/>
      <c r="F15" s="491"/>
      <c r="G15" s="491"/>
      <c r="H15" s="491"/>
      <c r="I15" s="491"/>
      <c r="J15" s="491"/>
      <c r="K15" s="491"/>
      <c r="L15" s="491"/>
      <c r="M15" s="491"/>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row>
    <row r="16" spans="1:185" s="248" customFormat="1" ht="21.75" customHeight="1">
      <c r="B16" s="554" t="s">
        <v>166</v>
      </c>
      <c r="C16" s="554"/>
      <c r="D16" s="554"/>
      <c r="E16" s="554"/>
      <c r="F16" s="554"/>
      <c r="G16" s="554"/>
      <c r="H16" s="554"/>
      <c r="I16" s="554"/>
      <c r="J16" s="554"/>
      <c r="K16" s="554"/>
      <c r="L16" s="554"/>
      <c r="M16" s="554"/>
    </row>
    <row r="17" spans="2:33" s="248" customFormat="1" ht="28.25" customHeight="1">
      <c r="B17" s="508" t="s">
        <v>617</v>
      </c>
      <c r="C17" s="508"/>
      <c r="D17" s="508"/>
      <c r="E17" s="508"/>
      <c r="F17" s="508"/>
      <c r="G17" s="508"/>
      <c r="H17" s="508"/>
      <c r="I17" s="508"/>
      <c r="J17" s="508"/>
      <c r="K17" s="508"/>
      <c r="L17" s="508"/>
      <c r="M17" s="508"/>
    </row>
    <row r="18" spans="2:33" s="105" customFormat="1" ht="20.25" customHeight="1">
      <c r="B18" s="424" t="s">
        <v>618</v>
      </c>
      <c r="C18" s="424"/>
      <c r="D18" s="424"/>
      <c r="E18" s="424"/>
      <c r="F18" s="424"/>
      <c r="G18" s="424"/>
      <c r="H18" s="424"/>
      <c r="I18" s="424"/>
      <c r="J18" s="424"/>
      <c r="K18" s="424"/>
      <c r="L18" s="424"/>
      <c r="M18" s="424"/>
    </row>
    <row r="19" spans="2:33" s="105" customFormat="1" ht="47.25" customHeight="1">
      <c r="B19" s="424" t="s">
        <v>763</v>
      </c>
      <c r="C19" s="424"/>
      <c r="D19" s="424"/>
      <c r="E19" s="424"/>
      <c r="F19" s="424"/>
      <c r="G19" s="424"/>
      <c r="H19" s="424"/>
      <c r="I19" s="424"/>
      <c r="J19" s="424"/>
      <c r="K19" s="424"/>
      <c r="L19" s="424"/>
      <c r="M19" s="424"/>
    </row>
    <row r="20" spans="2:33" s="105" customFormat="1" ht="36.5" customHeight="1">
      <c r="B20" s="424" t="s">
        <v>619</v>
      </c>
      <c r="C20" s="424"/>
      <c r="D20" s="424"/>
      <c r="E20" s="424"/>
      <c r="F20" s="424"/>
      <c r="G20" s="424"/>
      <c r="H20" s="424"/>
      <c r="I20" s="424"/>
      <c r="J20" s="424"/>
      <c r="K20" s="424"/>
      <c r="L20" s="424"/>
      <c r="M20" s="424"/>
    </row>
    <row r="21" spans="2:33" s="105" customFormat="1" ht="31.5" customHeight="1">
      <c r="B21" s="424" t="s">
        <v>719</v>
      </c>
      <c r="C21" s="424"/>
      <c r="D21" s="424"/>
      <c r="E21" s="424"/>
      <c r="F21" s="424"/>
      <c r="G21" s="424"/>
      <c r="H21" s="424"/>
      <c r="I21" s="424"/>
      <c r="J21" s="424"/>
      <c r="K21" s="424"/>
      <c r="L21" s="424"/>
      <c r="M21" s="424"/>
      <c r="O21" s="233"/>
    </row>
    <row r="22" spans="2:33" s="32" customFormat="1" ht="10.5" customHeight="1">
      <c r="B22" s="167"/>
      <c r="C22" s="167"/>
      <c r="D22" s="167"/>
      <c r="E22" s="167"/>
      <c r="F22" s="167"/>
      <c r="G22" s="167"/>
      <c r="H22" s="167"/>
      <c r="I22" s="167"/>
      <c r="J22" s="167"/>
      <c r="K22" s="167"/>
      <c r="L22" s="167"/>
      <c r="M22" s="167"/>
    </row>
    <row r="23" spans="2:33" s="32" customFormat="1">
      <c r="B23" s="131"/>
      <c r="C23" s="131"/>
      <c r="D23" s="131"/>
      <c r="E23" s="313"/>
      <c r="F23" s="313"/>
      <c r="G23" s="313"/>
      <c r="H23" s="313"/>
      <c r="I23" s="313"/>
      <c r="J23" s="313"/>
      <c r="K23" s="313"/>
      <c r="L23" s="313"/>
      <c r="M23" s="313"/>
      <c r="N23" s="313"/>
      <c r="O23" s="313"/>
      <c r="P23" s="313"/>
      <c r="Q23" s="313"/>
      <c r="R23" s="313"/>
      <c r="S23" s="313"/>
      <c r="T23" s="313"/>
      <c r="U23" s="313"/>
      <c r="V23" s="313"/>
      <c r="W23" s="313"/>
      <c r="X23" s="313"/>
      <c r="Y23" s="313"/>
      <c r="Z23" s="313"/>
      <c r="AA23" s="313"/>
      <c r="AB23" s="313"/>
      <c r="AC23" s="313"/>
      <c r="AD23" s="313"/>
      <c r="AE23" s="313"/>
      <c r="AF23" s="313"/>
    </row>
    <row r="24" spans="2:33" s="105" customFormat="1" ht="15" customHeight="1">
      <c r="B24" s="134"/>
      <c r="C24" s="136"/>
      <c r="E24" s="507" t="s">
        <v>335</v>
      </c>
      <c r="F24" s="507"/>
      <c r="G24" s="507"/>
      <c r="H24" s="507"/>
      <c r="I24" s="507" t="s">
        <v>336</v>
      </c>
      <c r="J24" s="507"/>
      <c r="K24" s="507"/>
      <c r="L24" s="507"/>
      <c r="M24" s="507" t="s">
        <v>73</v>
      </c>
      <c r="N24" s="507"/>
      <c r="O24" s="507"/>
      <c r="P24" s="507"/>
      <c r="Q24" s="507" t="s">
        <v>127</v>
      </c>
      <c r="R24" s="507"/>
      <c r="S24" s="507"/>
      <c r="T24" s="507"/>
      <c r="U24" s="507" t="s">
        <v>337</v>
      </c>
      <c r="V24" s="507"/>
      <c r="W24" s="507"/>
      <c r="X24" s="507"/>
      <c r="Y24" s="523" t="s">
        <v>680</v>
      </c>
      <c r="Z24" s="523"/>
      <c r="AA24" s="523"/>
      <c r="AB24" s="523"/>
      <c r="AC24" s="523" t="s">
        <v>681</v>
      </c>
      <c r="AD24" s="523"/>
      <c r="AE24" s="523"/>
      <c r="AF24" s="523"/>
    </row>
    <row r="25" spans="2:33" s="105" customFormat="1" ht="17">
      <c r="B25" s="133" t="s">
        <v>188</v>
      </c>
      <c r="C25" s="189" t="s">
        <v>239</v>
      </c>
      <c r="D25" s="129" t="s">
        <v>190</v>
      </c>
      <c r="E25" s="130" t="s">
        <v>191</v>
      </c>
      <c r="F25" s="130" t="s">
        <v>192</v>
      </c>
      <c r="G25" s="130" t="s">
        <v>193</v>
      </c>
      <c r="H25" s="130" t="s">
        <v>194</v>
      </c>
      <c r="I25" s="130" t="s">
        <v>191</v>
      </c>
      <c r="J25" s="130" t="s">
        <v>192</v>
      </c>
      <c r="K25" s="130" t="s">
        <v>193</v>
      </c>
      <c r="L25" s="130" t="s">
        <v>194</v>
      </c>
      <c r="M25" s="130" t="s">
        <v>191</v>
      </c>
      <c r="N25" s="130" t="s">
        <v>192</v>
      </c>
      <c r="O25" s="130" t="s">
        <v>193</v>
      </c>
      <c r="P25" s="130" t="s">
        <v>194</v>
      </c>
      <c r="Q25" s="130" t="s">
        <v>191</v>
      </c>
      <c r="R25" s="130" t="s">
        <v>192</v>
      </c>
      <c r="S25" s="130" t="s">
        <v>193</v>
      </c>
      <c r="T25" s="130" t="s">
        <v>194</v>
      </c>
      <c r="U25" s="130" t="s">
        <v>191</v>
      </c>
      <c r="V25" s="130" t="s">
        <v>192</v>
      </c>
      <c r="W25" s="130" t="s">
        <v>193</v>
      </c>
      <c r="X25" s="130" t="s">
        <v>194</v>
      </c>
      <c r="Y25" s="130" t="s">
        <v>191</v>
      </c>
      <c r="Z25" s="130" t="s">
        <v>192</v>
      </c>
      <c r="AA25" s="130" t="s">
        <v>193</v>
      </c>
      <c r="AB25" s="130" t="s">
        <v>194</v>
      </c>
      <c r="AC25" s="130" t="s">
        <v>191</v>
      </c>
      <c r="AD25" s="130" t="s">
        <v>192</v>
      </c>
      <c r="AE25" s="130" t="s">
        <v>193</v>
      </c>
      <c r="AF25" s="130" t="s">
        <v>194</v>
      </c>
      <c r="AG25" s="313"/>
    </row>
    <row r="26" spans="2:33" s="105" customFormat="1">
      <c r="B26" s="487" t="s">
        <v>360</v>
      </c>
      <c r="C26" s="489" t="s">
        <v>361</v>
      </c>
      <c r="D26" s="130" t="s">
        <v>475</v>
      </c>
      <c r="E26" s="223">
        <v>0.82326999999999995</v>
      </c>
      <c r="F26" s="223">
        <v>0.81311999999999995</v>
      </c>
      <c r="G26" s="223">
        <v>2.0000000000000002E-5</v>
      </c>
      <c r="H26" s="223">
        <v>1.013E-2</v>
      </c>
      <c r="I26" s="223">
        <v>1.093</v>
      </c>
      <c r="J26" s="223">
        <v>1.0888100000000001</v>
      </c>
      <c r="K26" s="223">
        <v>1.23E-3</v>
      </c>
      <c r="L26" s="223">
        <v>2.96E-3</v>
      </c>
      <c r="M26" s="216"/>
      <c r="N26" s="216"/>
      <c r="O26" s="216"/>
      <c r="P26" s="216"/>
      <c r="Q26" s="216"/>
      <c r="R26" s="216"/>
      <c r="S26" s="216"/>
      <c r="T26" s="216"/>
      <c r="U26" s="216"/>
      <c r="V26" s="216"/>
      <c r="W26" s="216"/>
      <c r="X26" s="216"/>
      <c r="Y26" s="216"/>
      <c r="Z26" s="216"/>
      <c r="AA26" s="216"/>
      <c r="AB26" s="216"/>
      <c r="AC26" s="223">
        <v>0.21174000000000001</v>
      </c>
      <c r="AD26" s="223">
        <v>0.20982999999999999</v>
      </c>
      <c r="AE26" s="223">
        <v>6.4999999999999997E-4</v>
      </c>
      <c r="AF26" s="223">
        <v>1.2600000000000001E-3</v>
      </c>
      <c r="AG26" s="313"/>
    </row>
    <row r="27" spans="2:33" s="105" customFormat="1">
      <c r="B27" s="487"/>
      <c r="C27" s="489"/>
      <c r="D27" s="130" t="s">
        <v>130</v>
      </c>
      <c r="E27" s="223">
        <v>0.14853</v>
      </c>
      <c r="F27" s="223">
        <v>0.1467</v>
      </c>
      <c r="G27" s="223">
        <v>0</v>
      </c>
      <c r="H27" s="223">
        <v>1.83E-3</v>
      </c>
      <c r="I27" s="223">
        <v>0.21079000000000001</v>
      </c>
      <c r="J27" s="223">
        <v>0.20998</v>
      </c>
      <c r="K27" s="223">
        <v>2.4000000000000001E-4</v>
      </c>
      <c r="L27" s="223">
        <v>5.6999999999999998E-4</v>
      </c>
      <c r="M27" s="216"/>
      <c r="N27" s="216"/>
      <c r="O27" s="216"/>
      <c r="P27" s="216"/>
      <c r="Q27" s="216"/>
      <c r="R27" s="216"/>
      <c r="S27" s="216"/>
      <c r="T27" s="216"/>
      <c r="U27" s="216"/>
      <c r="V27" s="216"/>
      <c r="W27" s="216"/>
      <c r="X27" s="216"/>
      <c r="Y27" s="216"/>
      <c r="Z27" s="216"/>
      <c r="AA27" s="216"/>
      <c r="AB27" s="216"/>
      <c r="AC27" s="223">
        <v>4.3189999999999999E-2</v>
      </c>
      <c r="AD27" s="223">
        <v>4.2799999999999998E-2</v>
      </c>
      <c r="AE27" s="223">
        <v>1.2999999999999999E-4</v>
      </c>
      <c r="AF27" s="223">
        <v>2.5999999999999998E-4</v>
      </c>
      <c r="AG27" s="313"/>
    </row>
    <row r="28" spans="2:33" s="105" customFormat="1">
      <c r="B28" s="487"/>
      <c r="C28" s="489"/>
      <c r="D28" s="130" t="s">
        <v>340</v>
      </c>
      <c r="E28" s="223">
        <v>0.23904</v>
      </c>
      <c r="F28" s="223">
        <v>0.23608999999999999</v>
      </c>
      <c r="G28" s="223">
        <v>1.0000000000000001E-5</v>
      </c>
      <c r="H28" s="223">
        <v>2.9399999999999999E-3</v>
      </c>
      <c r="I28" s="223">
        <v>0.33922999999999998</v>
      </c>
      <c r="J28" s="223">
        <v>0.33793000000000001</v>
      </c>
      <c r="K28" s="223">
        <v>3.8000000000000002E-4</v>
      </c>
      <c r="L28" s="223">
        <v>9.2000000000000003E-4</v>
      </c>
      <c r="M28" s="216"/>
      <c r="N28" s="216"/>
      <c r="O28" s="216"/>
      <c r="P28" s="216"/>
      <c r="Q28" s="216"/>
      <c r="R28" s="216"/>
      <c r="S28" s="216"/>
      <c r="T28" s="216"/>
      <c r="U28" s="216"/>
      <c r="V28" s="216"/>
      <c r="W28" s="216"/>
      <c r="X28" s="216"/>
      <c r="Y28" s="216"/>
      <c r="Z28" s="216"/>
      <c r="AA28" s="216"/>
      <c r="AB28" s="216"/>
      <c r="AC28" s="223">
        <v>6.9499999999999992E-2</v>
      </c>
      <c r="AD28" s="223">
        <v>6.8879999999999997E-2</v>
      </c>
      <c r="AE28" s="223">
        <v>2.1000000000000001E-4</v>
      </c>
      <c r="AF28" s="223">
        <v>4.0999999999999999E-4</v>
      </c>
      <c r="AG28" s="313"/>
    </row>
    <row r="29" spans="2:33" s="105" customFormat="1">
      <c r="B29" s="487"/>
      <c r="C29" s="489" t="s">
        <v>362</v>
      </c>
      <c r="D29" s="130" t="s">
        <v>475</v>
      </c>
      <c r="E29" s="223">
        <v>0.65430999999999995</v>
      </c>
      <c r="F29" s="223">
        <v>0.64797000000000005</v>
      </c>
      <c r="G29" s="223">
        <v>2.0000000000000002E-5</v>
      </c>
      <c r="H29" s="223">
        <v>6.3299999999999997E-3</v>
      </c>
      <c r="I29" s="223">
        <v>0.73972000000000004</v>
      </c>
      <c r="J29" s="223">
        <v>0.73684000000000005</v>
      </c>
      <c r="K29" s="223">
        <v>8.4999999999999995E-4</v>
      </c>
      <c r="L29" s="223">
        <v>2.0300000000000001E-3</v>
      </c>
      <c r="M29" s="216"/>
      <c r="N29" s="216"/>
      <c r="O29" s="216"/>
      <c r="P29" s="216"/>
      <c r="Q29" s="216"/>
      <c r="R29" s="216"/>
      <c r="S29" s="216"/>
      <c r="T29" s="216"/>
      <c r="U29" s="216"/>
      <c r="V29" s="216"/>
      <c r="W29" s="216"/>
      <c r="X29" s="216"/>
      <c r="Y29" s="216"/>
      <c r="Z29" s="216"/>
      <c r="AA29" s="216"/>
      <c r="AB29" s="216"/>
      <c r="AC29" s="223">
        <v>0.27305000000000001</v>
      </c>
      <c r="AD29" s="223">
        <v>0.27059</v>
      </c>
      <c r="AE29" s="223">
        <v>8.4000000000000003E-4</v>
      </c>
      <c r="AF29" s="223">
        <v>1.6199999999999999E-3</v>
      </c>
      <c r="AG29" s="313"/>
    </row>
    <row r="30" spans="2:33" s="105" customFormat="1">
      <c r="B30" s="487"/>
      <c r="C30" s="489"/>
      <c r="D30" s="130" t="s">
        <v>130</v>
      </c>
      <c r="E30" s="223">
        <v>0.189</v>
      </c>
      <c r="F30" s="223">
        <v>0.18717</v>
      </c>
      <c r="G30" s="220">
        <v>0</v>
      </c>
      <c r="H30" s="223">
        <v>1.83E-3</v>
      </c>
      <c r="I30" s="223">
        <v>0.20791999999999999</v>
      </c>
      <c r="J30" s="223">
        <v>0.20710999999999999</v>
      </c>
      <c r="K30" s="223">
        <v>2.4000000000000001E-4</v>
      </c>
      <c r="L30" s="223">
        <v>5.6999999999999998E-4</v>
      </c>
      <c r="M30" s="216"/>
      <c r="N30" s="216"/>
      <c r="O30" s="216"/>
      <c r="P30" s="216"/>
      <c r="Q30" s="216"/>
      <c r="R30" s="216"/>
      <c r="S30" s="216"/>
      <c r="T30" s="216"/>
      <c r="U30" s="216"/>
      <c r="V30" s="216"/>
      <c r="W30" s="216"/>
      <c r="X30" s="216"/>
      <c r="Y30" s="216"/>
      <c r="Z30" s="216"/>
      <c r="AA30" s="216"/>
      <c r="AB30" s="216"/>
      <c r="AC30" s="223">
        <v>6.0200000000000004E-2</v>
      </c>
      <c r="AD30" s="223">
        <v>5.9650000000000002E-2</v>
      </c>
      <c r="AE30" s="223">
        <v>1.9000000000000001E-4</v>
      </c>
      <c r="AF30" s="223">
        <v>3.6000000000000002E-4</v>
      </c>
      <c r="AG30" s="313"/>
    </row>
    <row r="31" spans="2:33" s="105" customFormat="1">
      <c r="B31" s="487"/>
      <c r="C31" s="489"/>
      <c r="D31" s="130" t="s">
        <v>340</v>
      </c>
      <c r="E31" s="223">
        <v>0.30415999999999999</v>
      </c>
      <c r="F31" s="223">
        <v>0.30121999999999999</v>
      </c>
      <c r="G31" s="223">
        <v>1.0000000000000001E-5</v>
      </c>
      <c r="H31" s="223">
        <v>2.9399999999999999E-3</v>
      </c>
      <c r="I31" s="223">
        <v>0.33461000000000002</v>
      </c>
      <c r="J31" s="223">
        <v>0.33331</v>
      </c>
      <c r="K31" s="223">
        <v>3.8000000000000002E-4</v>
      </c>
      <c r="L31" s="223">
        <v>9.2000000000000003E-4</v>
      </c>
      <c r="M31" s="216"/>
      <c r="N31" s="216"/>
      <c r="O31" s="216"/>
      <c r="P31" s="216"/>
      <c r="Q31" s="216"/>
      <c r="R31" s="216"/>
      <c r="S31" s="216"/>
      <c r="T31" s="216"/>
      <c r="U31" s="216"/>
      <c r="V31" s="216"/>
      <c r="W31" s="216"/>
      <c r="X31" s="216"/>
      <c r="Y31" s="216"/>
      <c r="Z31" s="216"/>
      <c r="AA31" s="216"/>
      <c r="AB31" s="216"/>
      <c r="AC31" s="223">
        <v>9.6860000000000002E-2</v>
      </c>
      <c r="AD31" s="223">
        <v>9.5990000000000006E-2</v>
      </c>
      <c r="AE31" s="223">
        <v>2.9999999999999997E-4</v>
      </c>
      <c r="AF31" s="223">
        <v>5.6999999999999998E-4</v>
      </c>
      <c r="AG31" s="313"/>
    </row>
    <row r="32" spans="2:33" s="105" customFormat="1">
      <c r="B32" s="487"/>
      <c r="C32" s="489" t="s">
        <v>363</v>
      </c>
      <c r="D32" s="130" t="s">
        <v>475</v>
      </c>
      <c r="E32" s="223">
        <v>0.60297999999999996</v>
      </c>
      <c r="F32" s="223">
        <v>0.59892000000000001</v>
      </c>
      <c r="G32" s="223">
        <v>1.0000000000000001E-5</v>
      </c>
      <c r="H32" s="223">
        <v>4.0499999999999998E-3</v>
      </c>
      <c r="I32" s="223">
        <v>0.79525999999999997</v>
      </c>
      <c r="J32" s="223">
        <v>0.79332000000000003</v>
      </c>
      <c r="K32" s="223">
        <v>5.6999999999999998E-4</v>
      </c>
      <c r="L32" s="223">
        <v>1.3600000000000001E-3</v>
      </c>
      <c r="M32" s="216"/>
      <c r="N32" s="216"/>
      <c r="O32" s="216"/>
      <c r="P32" s="216"/>
      <c r="Q32" s="216"/>
      <c r="R32" s="216"/>
      <c r="S32" s="216"/>
      <c r="T32" s="216"/>
      <c r="U32" s="216"/>
      <c r="V32" s="216"/>
      <c r="W32" s="216"/>
      <c r="X32" s="216"/>
      <c r="Y32" s="216"/>
      <c r="Z32" s="216"/>
      <c r="AA32" s="216"/>
      <c r="AB32" s="216"/>
      <c r="AC32" s="223">
        <v>0.25689000000000001</v>
      </c>
      <c r="AD32" s="223">
        <v>0.25457999999999997</v>
      </c>
      <c r="AE32" s="223">
        <v>7.9000000000000001E-4</v>
      </c>
      <c r="AF32" s="223">
        <v>1.5200000000000001E-3</v>
      </c>
      <c r="AG32" s="313"/>
    </row>
    <row r="33" spans="2:33" s="105" customFormat="1">
      <c r="B33" s="487"/>
      <c r="C33" s="489"/>
      <c r="D33" s="130" t="s">
        <v>130</v>
      </c>
      <c r="E33" s="223">
        <v>0.27171000000000001</v>
      </c>
      <c r="F33" s="223">
        <v>0.26988000000000001</v>
      </c>
      <c r="G33" s="223">
        <v>0</v>
      </c>
      <c r="H33" s="223">
        <v>1.83E-3</v>
      </c>
      <c r="I33" s="223">
        <v>0.33276</v>
      </c>
      <c r="J33" s="223">
        <v>0.33195000000000002</v>
      </c>
      <c r="K33" s="223">
        <v>2.4000000000000001E-4</v>
      </c>
      <c r="L33" s="223">
        <v>5.6999999999999998E-4</v>
      </c>
      <c r="M33" s="216"/>
      <c r="N33" s="216"/>
      <c r="O33" s="216"/>
      <c r="P33" s="216"/>
      <c r="Q33" s="216"/>
      <c r="R33" s="216"/>
      <c r="S33" s="216"/>
      <c r="T33" s="216"/>
      <c r="U33" s="216"/>
      <c r="V33" s="216"/>
      <c r="W33" s="216"/>
      <c r="X33" s="216"/>
      <c r="Y33" s="216"/>
      <c r="Z33" s="216"/>
      <c r="AA33" s="216"/>
      <c r="AB33" s="216"/>
      <c r="AC33" s="223">
        <v>8.4220000000000003E-2</v>
      </c>
      <c r="AD33" s="223">
        <v>8.3460000000000006E-2</v>
      </c>
      <c r="AE33" s="223">
        <v>2.5999999999999998E-4</v>
      </c>
      <c r="AF33" s="223">
        <v>5.0000000000000001E-4</v>
      </c>
      <c r="AG33" s="313"/>
    </row>
    <row r="34" spans="2:33" s="105" customFormat="1">
      <c r="B34" s="487"/>
      <c r="C34" s="489"/>
      <c r="D34" s="130" t="s">
        <v>340</v>
      </c>
      <c r="E34" s="223">
        <v>0.43726999999999999</v>
      </c>
      <c r="F34" s="223">
        <v>0.43431999999999998</v>
      </c>
      <c r="G34" s="223">
        <v>1.0000000000000001E-5</v>
      </c>
      <c r="H34" s="223">
        <v>2.9399999999999999E-3</v>
      </c>
      <c r="I34" s="223">
        <v>0.53552</v>
      </c>
      <c r="J34" s="223">
        <v>0.53422000000000003</v>
      </c>
      <c r="K34" s="223">
        <v>3.8000000000000002E-4</v>
      </c>
      <c r="L34" s="223">
        <v>9.2000000000000003E-4</v>
      </c>
      <c r="M34" s="216"/>
      <c r="N34" s="216"/>
      <c r="O34" s="216"/>
      <c r="P34" s="216"/>
      <c r="Q34" s="216"/>
      <c r="R34" s="216"/>
      <c r="S34" s="216"/>
      <c r="T34" s="216"/>
      <c r="U34" s="216"/>
      <c r="V34" s="216"/>
      <c r="W34" s="216"/>
      <c r="X34" s="216"/>
      <c r="Y34" s="216"/>
      <c r="Z34" s="216"/>
      <c r="AA34" s="216"/>
      <c r="AB34" s="216"/>
      <c r="AC34" s="223">
        <v>0.13553000000000001</v>
      </c>
      <c r="AD34" s="223">
        <v>0.13431000000000001</v>
      </c>
      <c r="AE34" s="223">
        <v>4.2000000000000002E-4</v>
      </c>
      <c r="AF34" s="223">
        <v>8.0000000000000004E-4</v>
      </c>
      <c r="AG34" s="313"/>
    </row>
    <row r="35" spans="2:33" s="105" customFormat="1">
      <c r="B35" s="487"/>
      <c r="C35" s="489" t="s">
        <v>364</v>
      </c>
      <c r="D35" s="130" t="s">
        <v>475</v>
      </c>
      <c r="E35" s="223">
        <v>0.61628000000000005</v>
      </c>
      <c r="F35" s="223">
        <v>0.61172000000000004</v>
      </c>
      <c r="G35" s="223">
        <v>1.0000000000000001E-5</v>
      </c>
      <c r="H35" s="223">
        <v>4.5599999999999998E-3</v>
      </c>
      <c r="I35" s="223">
        <v>0.72680999999999996</v>
      </c>
      <c r="J35" s="223">
        <v>0.72413000000000005</v>
      </c>
      <c r="K35" s="223">
        <v>7.9000000000000001E-4</v>
      </c>
      <c r="L35" s="223">
        <v>1.89E-3</v>
      </c>
      <c r="M35" s="223">
        <v>0.61753000000000002</v>
      </c>
      <c r="N35" s="223">
        <v>0.61289000000000005</v>
      </c>
      <c r="O35" s="223">
        <v>2.97E-3</v>
      </c>
      <c r="P35" s="223">
        <v>1.66E-3</v>
      </c>
      <c r="Q35" s="223">
        <v>0.67917000000000005</v>
      </c>
      <c r="R35" s="223">
        <v>0.67740999999999996</v>
      </c>
      <c r="S35" s="223">
        <v>1E-4</v>
      </c>
      <c r="T35" s="223">
        <v>1.66E-3</v>
      </c>
      <c r="U35" s="223">
        <v>0.61985999999999997</v>
      </c>
      <c r="V35" s="223">
        <v>0.61536999999999997</v>
      </c>
      <c r="W35" s="223">
        <v>3.0000000000000001E-5</v>
      </c>
      <c r="X35" s="223">
        <v>4.4600000000000004E-3</v>
      </c>
      <c r="Y35" s="216"/>
      <c r="Z35" s="216"/>
      <c r="AA35" s="216"/>
      <c r="AB35" s="216"/>
      <c r="AC35" s="223">
        <v>0.27271000000000001</v>
      </c>
      <c r="AD35" s="223">
        <v>0.27024999999999999</v>
      </c>
      <c r="AE35" s="223">
        <v>8.4000000000000003E-4</v>
      </c>
      <c r="AF35" s="223">
        <v>1.6199999999999999E-3</v>
      </c>
      <c r="AG35" s="313"/>
    </row>
    <row r="36" spans="2:33" s="105" customFormat="1">
      <c r="B36" s="487"/>
      <c r="C36" s="489"/>
      <c r="D36" s="130" t="s">
        <v>130</v>
      </c>
      <c r="E36" s="223">
        <v>0.24709999999999999</v>
      </c>
      <c r="F36" s="223">
        <v>0.24526999999999999</v>
      </c>
      <c r="G36" s="223">
        <v>0</v>
      </c>
      <c r="H36" s="223">
        <v>1.83E-3</v>
      </c>
      <c r="I36" s="223">
        <v>0.21962000000000001</v>
      </c>
      <c r="J36" s="223">
        <v>0.21881</v>
      </c>
      <c r="K36" s="223">
        <v>2.4000000000000001E-4</v>
      </c>
      <c r="L36" s="223">
        <v>5.6999999999999998E-4</v>
      </c>
      <c r="M36" s="223">
        <v>0.24709</v>
      </c>
      <c r="N36" s="223">
        <v>0.24523</v>
      </c>
      <c r="O36" s="223">
        <v>1.1900000000000001E-3</v>
      </c>
      <c r="P36" s="223">
        <v>6.7000000000000002E-4</v>
      </c>
      <c r="Q36" s="223">
        <v>0.27174999999999999</v>
      </c>
      <c r="R36" s="223">
        <v>0.27104</v>
      </c>
      <c r="S36" s="223">
        <v>4.0000000000000003E-5</v>
      </c>
      <c r="T36" s="223">
        <v>6.7000000000000002E-4</v>
      </c>
      <c r="U36" s="223">
        <v>0.24621000000000001</v>
      </c>
      <c r="V36" s="223">
        <v>0.24440999999999999</v>
      </c>
      <c r="W36" s="223">
        <v>1.0000000000000001E-5</v>
      </c>
      <c r="X36" s="223">
        <v>1.7899999999999999E-3</v>
      </c>
      <c r="Y36" s="216"/>
      <c r="Z36" s="216"/>
      <c r="AA36" s="216"/>
      <c r="AB36" s="216"/>
      <c r="AC36" s="223">
        <v>6.0250000000000005E-2</v>
      </c>
      <c r="AD36" s="223">
        <v>5.9700000000000003E-2</v>
      </c>
      <c r="AE36" s="223">
        <v>1.9000000000000001E-4</v>
      </c>
      <c r="AF36" s="223">
        <v>3.6000000000000002E-4</v>
      </c>
      <c r="AG36" s="313"/>
    </row>
    <row r="37" spans="2:33" s="105" customFormat="1">
      <c r="B37" s="487"/>
      <c r="C37" s="489"/>
      <c r="D37" s="130" t="s">
        <v>340</v>
      </c>
      <c r="E37" s="223">
        <v>0.39767000000000002</v>
      </c>
      <c r="F37" s="223">
        <v>0.39472000000000002</v>
      </c>
      <c r="G37" s="223">
        <v>1.0000000000000001E-5</v>
      </c>
      <c r="H37" s="223">
        <v>2.9399999999999999E-3</v>
      </c>
      <c r="I37" s="223">
        <v>0.35344999999999999</v>
      </c>
      <c r="J37" s="223">
        <v>0.35215000000000002</v>
      </c>
      <c r="K37" s="223">
        <v>3.8000000000000002E-4</v>
      </c>
      <c r="L37" s="223">
        <v>9.2000000000000003E-4</v>
      </c>
      <c r="M37" s="223">
        <v>0.39765</v>
      </c>
      <c r="N37" s="223">
        <v>0.39466000000000001</v>
      </c>
      <c r="O37" s="223">
        <v>1.92E-3</v>
      </c>
      <c r="P37" s="223">
        <v>1.07E-3</v>
      </c>
      <c r="Q37" s="223">
        <v>0.43734000000000001</v>
      </c>
      <c r="R37" s="223">
        <v>0.43619999999999998</v>
      </c>
      <c r="S37" s="223">
        <v>6.0000000000000002E-5</v>
      </c>
      <c r="T37" s="223">
        <v>1.07E-3</v>
      </c>
      <c r="U37" s="223">
        <v>0.39623000000000003</v>
      </c>
      <c r="V37" s="223">
        <v>0.39334000000000002</v>
      </c>
      <c r="W37" s="223">
        <v>2.0000000000000002E-5</v>
      </c>
      <c r="X37" s="223">
        <v>2.8700000000000002E-3</v>
      </c>
      <c r="Y37" s="216"/>
      <c r="Z37" s="216"/>
      <c r="AA37" s="216"/>
      <c r="AB37" s="216"/>
      <c r="AC37" s="223">
        <v>9.6959999999999991E-2</v>
      </c>
      <c r="AD37" s="223">
        <v>9.6079999999999999E-2</v>
      </c>
      <c r="AE37" s="223">
        <v>2.9999999999999997E-4</v>
      </c>
      <c r="AF37" s="223">
        <v>5.8E-4</v>
      </c>
      <c r="AG37" s="313"/>
    </row>
    <row r="38" spans="2:33" s="105" customFormat="1">
      <c r="B38" s="134"/>
      <c r="C38" s="136"/>
      <c r="AG38" s="313"/>
    </row>
    <row r="39" spans="2:33" s="105" customFormat="1" ht="12.5" customHeight="1">
      <c r="B39" s="134"/>
      <c r="C39" s="136"/>
      <c r="E39" s="313"/>
      <c r="F39" s="313"/>
      <c r="G39" s="313"/>
      <c r="H39" s="313"/>
      <c r="I39" s="313"/>
      <c r="J39" s="313"/>
      <c r="K39" s="313"/>
      <c r="L39" s="313"/>
      <c r="M39" s="313"/>
      <c r="N39" s="313"/>
      <c r="O39" s="313"/>
      <c r="P39" s="313"/>
      <c r="Q39" s="313"/>
      <c r="R39" s="313"/>
      <c r="S39" s="313"/>
      <c r="T39" s="313"/>
      <c r="AG39" s="313"/>
    </row>
    <row r="40" spans="2:33" s="105" customFormat="1">
      <c r="B40" s="134"/>
      <c r="C40" s="136"/>
      <c r="E40" s="507" t="s">
        <v>365</v>
      </c>
      <c r="F40" s="507"/>
      <c r="G40" s="507"/>
      <c r="H40" s="507"/>
      <c r="I40" s="507" t="s">
        <v>366</v>
      </c>
      <c r="J40" s="507"/>
      <c r="K40" s="507"/>
      <c r="L40" s="507"/>
      <c r="M40" s="507" t="s">
        <v>367</v>
      </c>
      <c r="N40" s="507"/>
      <c r="O40" s="507"/>
      <c r="P40" s="507"/>
      <c r="Q40" s="507" t="s">
        <v>368</v>
      </c>
      <c r="R40" s="507"/>
      <c r="S40" s="507"/>
      <c r="T40" s="507"/>
      <c r="AG40" s="313"/>
    </row>
    <row r="41" spans="2:33" s="105" customFormat="1" ht="17">
      <c r="B41" s="133" t="s">
        <v>188</v>
      </c>
      <c r="C41" s="189" t="s">
        <v>239</v>
      </c>
      <c r="D41" s="129" t="s">
        <v>190</v>
      </c>
      <c r="E41" s="130" t="s">
        <v>191</v>
      </c>
      <c r="F41" s="130" t="s">
        <v>192</v>
      </c>
      <c r="G41" s="130" t="s">
        <v>193</v>
      </c>
      <c r="H41" s="130" t="s">
        <v>194</v>
      </c>
      <c r="I41" s="130" t="s">
        <v>191</v>
      </c>
      <c r="J41" s="130" t="s">
        <v>192</v>
      </c>
      <c r="K41" s="130" t="s">
        <v>193</v>
      </c>
      <c r="L41" s="130" t="s">
        <v>194</v>
      </c>
      <c r="M41" s="130" t="s">
        <v>191</v>
      </c>
      <c r="N41" s="130" t="s">
        <v>192</v>
      </c>
      <c r="O41" s="130" t="s">
        <v>193</v>
      </c>
      <c r="P41" s="130" t="s">
        <v>194</v>
      </c>
      <c r="Q41" s="130" t="s">
        <v>191</v>
      </c>
      <c r="R41" s="130" t="s">
        <v>192</v>
      </c>
      <c r="S41" s="130" t="s">
        <v>193</v>
      </c>
      <c r="T41" s="130" t="s">
        <v>194</v>
      </c>
      <c r="AG41" s="313"/>
    </row>
    <row r="42" spans="2:33" s="105" customFormat="1">
      <c r="B42" s="487" t="s">
        <v>369</v>
      </c>
      <c r="C42" s="489" t="s">
        <v>370</v>
      </c>
      <c r="D42" s="130" t="s">
        <v>475</v>
      </c>
      <c r="E42" s="227"/>
      <c r="F42" s="227"/>
      <c r="G42" s="227"/>
      <c r="H42" s="227"/>
      <c r="I42" s="228">
        <v>0.46235999999999999</v>
      </c>
      <c r="J42" s="228">
        <v>0.45678999999999997</v>
      </c>
      <c r="K42" s="228">
        <v>9.0000000000000006E-5</v>
      </c>
      <c r="L42" s="228">
        <v>5.4799999999999996E-3</v>
      </c>
      <c r="M42" s="228">
        <v>0.24945000000000001</v>
      </c>
      <c r="N42" s="228">
        <v>0.24667</v>
      </c>
      <c r="O42" s="228">
        <v>5.0000000000000002E-5</v>
      </c>
      <c r="P42" s="228">
        <v>2.7399999999999998E-3</v>
      </c>
      <c r="Q42" s="228">
        <v>0.52042999999999995</v>
      </c>
      <c r="R42" s="228">
        <v>0.5141</v>
      </c>
      <c r="S42" s="228">
        <v>1E-4</v>
      </c>
      <c r="T42" s="228">
        <v>6.2300000000000003E-3</v>
      </c>
      <c r="AG42" s="313"/>
    </row>
    <row r="43" spans="2:33" s="105" customFormat="1">
      <c r="B43" s="487"/>
      <c r="C43" s="489"/>
      <c r="D43" s="130" t="s">
        <v>130</v>
      </c>
      <c r="E43" s="228">
        <v>0.44862999999999997</v>
      </c>
      <c r="F43" s="228">
        <v>0.44275999999999999</v>
      </c>
      <c r="G43" s="228">
        <v>1E-4</v>
      </c>
      <c r="H43" s="228">
        <v>5.77E-3</v>
      </c>
      <c r="I43" s="228">
        <v>0.48713000000000001</v>
      </c>
      <c r="J43" s="228">
        <v>0.48126000000000002</v>
      </c>
      <c r="K43" s="228">
        <v>1E-4</v>
      </c>
      <c r="L43" s="228">
        <v>5.77E-3</v>
      </c>
      <c r="M43" s="228">
        <v>0.52563000000000004</v>
      </c>
      <c r="N43" s="228">
        <v>0.51976</v>
      </c>
      <c r="O43" s="228">
        <v>1E-4</v>
      </c>
      <c r="P43" s="228">
        <v>5.77E-3</v>
      </c>
      <c r="Q43" s="228">
        <v>0.48250999999999999</v>
      </c>
      <c r="R43" s="228">
        <v>0.47664000000000001</v>
      </c>
      <c r="S43" s="228">
        <v>1E-4</v>
      </c>
      <c r="T43" s="228">
        <v>5.77E-3</v>
      </c>
      <c r="AG43" s="313"/>
    </row>
    <row r="44" spans="2:33" s="105" customFormat="1">
      <c r="B44" s="487"/>
      <c r="C44" s="489"/>
      <c r="D44" s="130" t="s">
        <v>340</v>
      </c>
      <c r="E44" s="228">
        <v>0.72199999999999998</v>
      </c>
      <c r="F44" s="228">
        <v>0.71255000000000002</v>
      </c>
      <c r="G44" s="228">
        <v>1.6000000000000001E-4</v>
      </c>
      <c r="H44" s="228">
        <v>9.2899999999999996E-3</v>
      </c>
      <c r="I44" s="228">
        <v>0.78395999999999999</v>
      </c>
      <c r="J44" s="228">
        <v>0.77451000000000003</v>
      </c>
      <c r="K44" s="228">
        <v>1.6000000000000001E-4</v>
      </c>
      <c r="L44" s="228">
        <v>9.2899999999999996E-3</v>
      </c>
      <c r="M44" s="228">
        <v>0.84592000000000001</v>
      </c>
      <c r="N44" s="228">
        <v>0.83647000000000005</v>
      </c>
      <c r="O44" s="228">
        <v>1.6000000000000001E-4</v>
      </c>
      <c r="P44" s="228">
        <v>9.2899999999999996E-3</v>
      </c>
      <c r="Q44" s="228">
        <v>0.77651999999999999</v>
      </c>
      <c r="R44" s="228">
        <v>0.76707999999999998</v>
      </c>
      <c r="S44" s="228">
        <v>1.6000000000000001E-4</v>
      </c>
      <c r="T44" s="228">
        <v>9.2899999999999996E-3</v>
      </c>
      <c r="AG44" s="313"/>
    </row>
    <row r="45" spans="2:33" s="105" customFormat="1">
      <c r="B45" s="487"/>
      <c r="C45" s="489" t="s">
        <v>371</v>
      </c>
      <c r="D45" s="130" t="s">
        <v>475</v>
      </c>
      <c r="E45" s="227"/>
      <c r="F45" s="227"/>
      <c r="G45" s="227"/>
      <c r="H45" s="227"/>
      <c r="I45" s="228">
        <v>0.25377</v>
      </c>
      <c r="J45" s="228">
        <v>0.25081999999999999</v>
      </c>
      <c r="K45" s="228">
        <v>5.0000000000000002E-5</v>
      </c>
      <c r="L45" s="228">
        <v>2.8999999999999998E-3</v>
      </c>
      <c r="M45" s="228">
        <v>0.14255999999999999</v>
      </c>
      <c r="N45" s="228">
        <v>0.14108999999999999</v>
      </c>
      <c r="O45" s="228">
        <v>2.0000000000000002E-5</v>
      </c>
      <c r="P45" s="228">
        <v>1.4499999999999999E-3</v>
      </c>
      <c r="Q45" s="228">
        <v>0.36835000000000001</v>
      </c>
      <c r="R45" s="228">
        <v>0.36387999999999998</v>
      </c>
      <c r="S45" s="228">
        <v>6.9999999999999994E-5</v>
      </c>
      <c r="T45" s="228">
        <v>4.4000000000000003E-3</v>
      </c>
      <c r="AG45" s="313"/>
    </row>
    <row r="46" spans="2:33" s="105" customFormat="1">
      <c r="B46" s="487"/>
      <c r="C46" s="489"/>
      <c r="D46" s="130" t="s">
        <v>130</v>
      </c>
      <c r="E46" s="228">
        <v>0.53912000000000004</v>
      </c>
      <c r="F46" s="228">
        <v>0.53195999999999999</v>
      </c>
      <c r="G46" s="228">
        <v>1.2E-4</v>
      </c>
      <c r="H46" s="228">
        <v>7.0400000000000003E-3</v>
      </c>
      <c r="I46" s="228">
        <v>0.61512</v>
      </c>
      <c r="J46" s="228">
        <v>0.60795999999999994</v>
      </c>
      <c r="K46" s="228">
        <v>1.2E-4</v>
      </c>
      <c r="L46" s="228">
        <v>7.0400000000000003E-3</v>
      </c>
      <c r="M46" s="228">
        <v>0.69111</v>
      </c>
      <c r="N46" s="228">
        <v>0.68394999999999995</v>
      </c>
      <c r="O46" s="228">
        <v>1.2E-4</v>
      </c>
      <c r="P46" s="228">
        <v>7.0400000000000003E-3</v>
      </c>
      <c r="Q46" s="228">
        <v>0.58928000000000003</v>
      </c>
      <c r="R46" s="228">
        <v>0.58211999999999997</v>
      </c>
      <c r="S46" s="228">
        <v>1.2E-4</v>
      </c>
      <c r="T46" s="228">
        <v>7.0400000000000003E-3</v>
      </c>
      <c r="AG46" s="313"/>
    </row>
    <row r="47" spans="2:33" s="105" customFormat="1">
      <c r="B47" s="487"/>
      <c r="C47" s="489"/>
      <c r="D47" s="130" t="s">
        <v>340</v>
      </c>
      <c r="E47" s="228">
        <v>0.86763000000000001</v>
      </c>
      <c r="F47" s="228">
        <v>0.85611000000000004</v>
      </c>
      <c r="G47" s="228">
        <v>1.9000000000000001E-4</v>
      </c>
      <c r="H47" s="228">
        <v>1.133E-2</v>
      </c>
      <c r="I47" s="228">
        <v>0.98992999999999998</v>
      </c>
      <c r="J47" s="228">
        <v>0.97841</v>
      </c>
      <c r="K47" s="228">
        <v>1.9000000000000001E-4</v>
      </c>
      <c r="L47" s="228">
        <v>1.133E-2</v>
      </c>
      <c r="M47" s="228">
        <v>1.1122300000000001</v>
      </c>
      <c r="N47" s="228">
        <v>1.1007199999999999</v>
      </c>
      <c r="O47" s="228">
        <v>1.9000000000000001E-4</v>
      </c>
      <c r="P47" s="228">
        <v>1.133E-2</v>
      </c>
      <c r="Q47" s="228">
        <v>0.94835000000000003</v>
      </c>
      <c r="R47" s="228">
        <v>0.93683000000000005</v>
      </c>
      <c r="S47" s="228">
        <v>1.9000000000000001E-4</v>
      </c>
      <c r="T47" s="228">
        <v>1.133E-2</v>
      </c>
      <c r="AG47" s="313"/>
    </row>
    <row r="48" spans="2:33" s="105" customFormat="1">
      <c r="B48" s="487"/>
      <c r="C48" s="489" t="s">
        <v>372</v>
      </c>
      <c r="D48" s="130" t="s">
        <v>475</v>
      </c>
      <c r="E48" s="227"/>
      <c r="F48" s="227"/>
      <c r="G48" s="227"/>
      <c r="H48" s="227"/>
      <c r="I48" s="228">
        <v>0.20283000000000001</v>
      </c>
      <c r="J48" s="228">
        <v>0.20030999999999999</v>
      </c>
      <c r="K48" s="228">
        <v>4.0000000000000003E-5</v>
      </c>
      <c r="L48" s="228">
        <v>2.48E-3</v>
      </c>
      <c r="M48" s="228">
        <v>0.11944</v>
      </c>
      <c r="N48" s="228">
        <v>0.11817999999999999</v>
      </c>
      <c r="O48" s="228">
        <v>2.0000000000000002E-5</v>
      </c>
      <c r="P48" s="228">
        <v>1.24E-3</v>
      </c>
      <c r="Q48" s="228">
        <v>0.18306</v>
      </c>
      <c r="R48" s="228">
        <v>0.18084</v>
      </c>
      <c r="S48" s="228">
        <v>4.0000000000000003E-5</v>
      </c>
      <c r="T48" s="228">
        <v>2.1900000000000001E-3</v>
      </c>
      <c r="AG48" s="313"/>
    </row>
    <row r="49" spans="2:33" s="105" customFormat="1">
      <c r="B49" s="487"/>
      <c r="C49" s="489"/>
      <c r="D49" s="130" t="s">
        <v>130</v>
      </c>
      <c r="E49" s="228">
        <v>0.77439000000000002</v>
      </c>
      <c r="F49" s="228">
        <v>0.76266</v>
      </c>
      <c r="G49" s="228">
        <v>1.9000000000000001E-4</v>
      </c>
      <c r="H49" s="228">
        <v>1.153E-2</v>
      </c>
      <c r="I49" s="228">
        <v>0.94179999999999997</v>
      </c>
      <c r="J49" s="228">
        <v>0.93006999999999995</v>
      </c>
      <c r="K49" s="228">
        <v>1.9000000000000001E-4</v>
      </c>
      <c r="L49" s="228">
        <v>1.153E-2</v>
      </c>
      <c r="M49" s="228">
        <v>1.10921</v>
      </c>
      <c r="N49" s="228">
        <v>1.0974900000000001</v>
      </c>
      <c r="O49" s="228">
        <v>1.9000000000000001E-4</v>
      </c>
      <c r="P49" s="228">
        <v>1.153E-2</v>
      </c>
      <c r="Q49" s="228">
        <v>0.96431999999999995</v>
      </c>
      <c r="R49" s="228">
        <v>0.95259000000000005</v>
      </c>
      <c r="S49" s="228">
        <v>1.9000000000000001E-4</v>
      </c>
      <c r="T49" s="228">
        <v>1.153E-2</v>
      </c>
      <c r="AG49" s="313"/>
    </row>
    <row r="50" spans="2:33" s="105" customFormat="1">
      <c r="B50" s="487"/>
      <c r="C50" s="489"/>
      <c r="D50" s="130" t="s">
        <v>340</v>
      </c>
      <c r="E50" s="228">
        <v>1.2462599999999999</v>
      </c>
      <c r="F50" s="228">
        <v>1.2273799999999999</v>
      </c>
      <c r="G50" s="228">
        <v>3.1E-4</v>
      </c>
      <c r="H50" s="228">
        <v>1.856E-2</v>
      </c>
      <c r="I50" s="228">
        <v>1.5156799999999999</v>
      </c>
      <c r="J50" s="228">
        <v>1.49681</v>
      </c>
      <c r="K50" s="228">
        <v>3.1E-4</v>
      </c>
      <c r="L50" s="228">
        <v>1.856E-2</v>
      </c>
      <c r="M50" s="228">
        <v>1.78511</v>
      </c>
      <c r="N50" s="228">
        <v>1.76623</v>
      </c>
      <c r="O50" s="228">
        <v>3.1E-4</v>
      </c>
      <c r="P50" s="228">
        <v>1.856E-2</v>
      </c>
      <c r="Q50" s="228">
        <v>1.55192</v>
      </c>
      <c r="R50" s="228">
        <v>1.53304</v>
      </c>
      <c r="S50" s="228">
        <v>3.1E-4</v>
      </c>
      <c r="T50" s="228">
        <v>1.856E-2</v>
      </c>
      <c r="AG50" s="313"/>
    </row>
    <row r="51" spans="2:33" s="105" customFormat="1">
      <c r="B51" s="487"/>
      <c r="C51" s="489" t="s">
        <v>373</v>
      </c>
      <c r="D51" s="130" t="s">
        <v>475</v>
      </c>
      <c r="E51" s="227"/>
      <c r="F51" s="227"/>
      <c r="G51" s="227"/>
      <c r="H51" s="227"/>
      <c r="I51" s="228">
        <v>0.2268</v>
      </c>
      <c r="J51" s="228">
        <v>0.22400999999999999</v>
      </c>
      <c r="K51" s="228">
        <v>5.0000000000000002E-5</v>
      </c>
      <c r="L51" s="228">
        <v>2.7499999999999998E-3</v>
      </c>
      <c r="M51" s="228">
        <v>0.13128999999999999</v>
      </c>
      <c r="N51" s="228">
        <v>0.12989000000000001</v>
      </c>
      <c r="O51" s="228">
        <v>2.0000000000000002E-5</v>
      </c>
      <c r="P51" s="228">
        <v>1.3699999999999999E-3</v>
      </c>
      <c r="Q51" s="228">
        <v>0.21274999999999999</v>
      </c>
      <c r="R51" s="228">
        <v>0.21017</v>
      </c>
      <c r="S51" s="228">
        <v>4.0000000000000003E-5</v>
      </c>
      <c r="T51" s="228">
        <v>2.5400000000000002E-3</v>
      </c>
      <c r="AG51" s="313"/>
    </row>
    <row r="52" spans="2:33" s="105" customFormat="1">
      <c r="B52" s="487"/>
      <c r="C52" s="489"/>
      <c r="D52" s="130" t="s">
        <v>130</v>
      </c>
      <c r="E52" s="228">
        <v>0.66603999999999997</v>
      </c>
      <c r="F52" s="228">
        <v>0.65629999999999999</v>
      </c>
      <c r="G52" s="228">
        <v>1.6000000000000001E-4</v>
      </c>
      <c r="H52" s="228">
        <v>9.58E-3</v>
      </c>
      <c r="I52" s="228">
        <v>0.79076999999999997</v>
      </c>
      <c r="J52" s="228">
        <v>0.78103</v>
      </c>
      <c r="K52" s="228">
        <v>1.6000000000000001E-4</v>
      </c>
      <c r="L52" s="228">
        <v>9.58E-3</v>
      </c>
      <c r="M52" s="228">
        <v>0.91549000000000003</v>
      </c>
      <c r="N52" s="228">
        <v>0.90575000000000006</v>
      </c>
      <c r="O52" s="228">
        <v>1.6000000000000001E-4</v>
      </c>
      <c r="P52" s="228">
        <v>9.58E-3</v>
      </c>
      <c r="Q52" s="228">
        <v>0.80112000000000005</v>
      </c>
      <c r="R52" s="228">
        <v>0.79137999999999997</v>
      </c>
      <c r="S52" s="228">
        <v>1.6000000000000001E-4</v>
      </c>
      <c r="T52" s="228">
        <v>9.58E-3</v>
      </c>
      <c r="AG52" s="313"/>
    </row>
    <row r="53" spans="2:33" s="105" customFormat="1">
      <c r="B53" s="487"/>
      <c r="C53" s="489"/>
      <c r="D53" s="130" t="s">
        <v>340</v>
      </c>
      <c r="E53" s="228">
        <v>1.0719000000000001</v>
      </c>
      <c r="F53" s="228">
        <v>1.0562199999999999</v>
      </c>
      <c r="G53" s="228">
        <v>2.5999999999999998E-4</v>
      </c>
      <c r="H53" s="228">
        <v>1.542E-2</v>
      </c>
      <c r="I53" s="228">
        <v>1.2726200000000001</v>
      </c>
      <c r="J53" s="228">
        <v>1.2569399999999999</v>
      </c>
      <c r="K53" s="228">
        <v>2.5999999999999998E-4</v>
      </c>
      <c r="L53" s="228">
        <v>1.542E-2</v>
      </c>
      <c r="M53" s="228">
        <v>1.4733400000000001</v>
      </c>
      <c r="N53" s="228">
        <v>1.45766</v>
      </c>
      <c r="O53" s="228">
        <v>2.5999999999999998E-4</v>
      </c>
      <c r="P53" s="228">
        <v>1.542E-2</v>
      </c>
      <c r="Q53" s="228">
        <v>1.28928</v>
      </c>
      <c r="R53" s="228">
        <v>1.2736000000000001</v>
      </c>
      <c r="S53" s="228">
        <v>2.5999999999999998E-4</v>
      </c>
      <c r="T53" s="228">
        <v>1.542E-2</v>
      </c>
      <c r="AG53" s="313"/>
    </row>
    <row r="54" spans="2:33" s="105" customFormat="1">
      <c r="B54" s="487"/>
      <c r="C54" s="489" t="s">
        <v>374</v>
      </c>
      <c r="D54" s="130" t="s">
        <v>475</v>
      </c>
      <c r="E54" s="227"/>
      <c r="F54" s="227"/>
      <c r="G54" s="227"/>
      <c r="H54" s="227"/>
      <c r="I54" s="228">
        <v>0.12053999999999999</v>
      </c>
      <c r="J54" s="228">
        <v>0.11851</v>
      </c>
      <c r="K54" s="228">
        <v>1.0000000000000001E-5</v>
      </c>
      <c r="L54" s="228">
        <v>2.0100000000000001E-3</v>
      </c>
      <c r="M54" s="228">
        <v>7.2120000000000004E-2</v>
      </c>
      <c r="N54" s="228">
        <v>7.1110000000000007E-2</v>
      </c>
      <c r="O54" s="228">
        <v>1.0000000000000001E-5</v>
      </c>
      <c r="P54" s="228">
        <v>1.01E-3</v>
      </c>
      <c r="Q54" s="228">
        <v>0.14179</v>
      </c>
      <c r="R54" s="228">
        <v>0.13932</v>
      </c>
      <c r="S54" s="228">
        <v>2.0000000000000002E-5</v>
      </c>
      <c r="T54" s="228">
        <v>2.4499999999999999E-3</v>
      </c>
      <c r="AG54" s="313"/>
    </row>
    <row r="55" spans="2:33" s="105" customFormat="1">
      <c r="B55" s="487"/>
      <c r="C55" s="489"/>
      <c r="D55" s="130" t="s">
        <v>130</v>
      </c>
      <c r="E55" s="228">
        <v>0.64607000000000003</v>
      </c>
      <c r="F55" s="228">
        <v>0.63256000000000001</v>
      </c>
      <c r="G55" s="228">
        <v>1E-4</v>
      </c>
      <c r="H55" s="228">
        <v>1.341E-2</v>
      </c>
      <c r="I55" s="228">
        <v>0.80420999999999998</v>
      </c>
      <c r="J55" s="228">
        <v>0.79069999999999996</v>
      </c>
      <c r="K55" s="228">
        <v>1E-4</v>
      </c>
      <c r="L55" s="228">
        <v>1.341E-2</v>
      </c>
      <c r="M55" s="228">
        <v>0.96235000000000004</v>
      </c>
      <c r="N55" s="228">
        <v>0.94882999999999995</v>
      </c>
      <c r="O55" s="228">
        <v>1E-4</v>
      </c>
      <c r="P55" s="228">
        <v>1.341E-2</v>
      </c>
      <c r="Q55" s="228">
        <v>0.77573999999999999</v>
      </c>
      <c r="R55" s="228">
        <v>0.76222999999999996</v>
      </c>
      <c r="S55" s="228">
        <v>1E-4</v>
      </c>
      <c r="T55" s="228">
        <v>1.341E-2</v>
      </c>
      <c r="AG55" s="313"/>
    </row>
    <row r="56" spans="2:33" s="105" customFormat="1">
      <c r="B56" s="487"/>
      <c r="C56" s="489"/>
      <c r="D56" s="130" t="s">
        <v>340</v>
      </c>
      <c r="E56" s="228">
        <v>1.03975</v>
      </c>
      <c r="F56" s="228">
        <v>1.018</v>
      </c>
      <c r="G56" s="228">
        <v>1.6000000000000001E-4</v>
      </c>
      <c r="H56" s="228">
        <v>2.1590000000000002E-2</v>
      </c>
      <c r="I56" s="228">
        <v>1.2942499999999999</v>
      </c>
      <c r="J56" s="228">
        <v>1.2725</v>
      </c>
      <c r="K56" s="228">
        <v>1.6000000000000001E-4</v>
      </c>
      <c r="L56" s="228">
        <v>2.1590000000000002E-2</v>
      </c>
      <c r="M56" s="228">
        <v>1.5487500000000001</v>
      </c>
      <c r="N56" s="228">
        <v>1.5269999999999999</v>
      </c>
      <c r="O56" s="228">
        <v>1.6000000000000001E-4</v>
      </c>
      <c r="P56" s="228">
        <v>2.1590000000000002E-2</v>
      </c>
      <c r="Q56" s="228">
        <v>1.24844</v>
      </c>
      <c r="R56" s="228">
        <v>1.2266900000000001</v>
      </c>
      <c r="S56" s="228">
        <v>1.6000000000000001E-4</v>
      </c>
      <c r="T56" s="228">
        <v>2.1590000000000002E-2</v>
      </c>
      <c r="AG56" s="313"/>
    </row>
    <row r="57" spans="2:33" s="105" customFormat="1">
      <c r="B57" s="487"/>
      <c r="C57" s="489" t="s">
        <v>375</v>
      </c>
      <c r="D57" s="130" t="s">
        <v>475</v>
      </c>
      <c r="E57" s="227"/>
      <c r="F57" s="227"/>
      <c r="G57" s="227"/>
      <c r="H57" s="227"/>
      <c r="I57" s="228">
        <v>9.3100000000000002E-2</v>
      </c>
      <c r="J57" s="228">
        <v>9.1370000000000007E-2</v>
      </c>
      <c r="K57" s="228">
        <v>1.0000000000000001E-5</v>
      </c>
      <c r="L57" s="228">
        <v>1.72E-3</v>
      </c>
      <c r="M57" s="228">
        <v>5.7970000000000001E-2</v>
      </c>
      <c r="N57" s="228">
        <v>5.7099999999999998E-2</v>
      </c>
      <c r="O57" s="228">
        <v>1.0000000000000001E-5</v>
      </c>
      <c r="P57" s="228">
        <v>8.5999999999999998E-4</v>
      </c>
      <c r="Q57" s="228">
        <v>7.7729999999999994E-2</v>
      </c>
      <c r="R57" s="228">
        <v>7.6380000000000003E-2</v>
      </c>
      <c r="S57" s="228">
        <v>1.0000000000000001E-5</v>
      </c>
      <c r="T57" s="228">
        <v>1.34E-3</v>
      </c>
      <c r="AG57" s="313"/>
    </row>
    <row r="58" spans="2:33" s="105" customFormat="1">
      <c r="B58" s="487"/>
      <c r="C58" s="489"/>
      <c r="D58" s="130" t="s">
        <v>130</v>
      </c>
      <c r="E58" s="228">
        <v>0.65224000000000004</v>
      </c>
      <c r="F58" s="228">
        <v>0.63615999999999995</v>
      </c>
      <c r="G58" s="228">
        <v>1.2E-4</v>
      </c>
      <c r="H58" s="228">
        <v>1.5959999999999998E-2</v>
      </c>
      <c r="I58" s="228">
        <v>0.86429</v>
      </c>
      <c r="J58" s="228">
        <v>0.84821999999999997</v>
      </c>
      <c r="K58" s="228">
        <v>1.2E-4</v>
      </c>
      <c r="L58" s="228">
        <v>1.5959999999999998E-2</v>
      </c>
      <c r="M58" s="228">
        <v>1.0763499999999999</v>
      </c>
      <c r="N58" s="228">
        <v>1.06027</v>
      </c>
      <c r="O58" s="228">
        <v>1.2E-4</v>
      </c>
      <c r="P58" s="228">
        <v>1.5959999999999998E-2</v>
      </c>
      <c r="Q58" s="228">
        <v>0.92366999999999999</v>
      </c>
      <c r="R58" s="228">
        <v>0.90759000000000001</v>
      </c>
      <c r="S58" s="228">
        <v>1.2E-4</v>
      </c>
      <c r="T58" s="228">
        <v>1.5959999999999998E-2</v>
      </c>
      <c r="AG58" s="313"/>
    </row>
    <row r="59" spans="2:33" s="105" customFormat="1">
      <c r="B59" s="487"/>
      <c r="C59" s="489"/>
      <c r="D59" s="130" t="s">
        <v>340</v>
      </c>
      <c r="E59" s="228">
        <v>1.0496799999999999</v>
      </c>
      <c r="F59" s="228">
        <v>1.0238100000000001</v>
      </c>
      <c r="G59" s="228">
        <v>1.9000000000000001E-4</v>
      </c>
      <c r="H59" s="228">
        <v>2.5690000000000001E-2</v>
      </c>
      <c r="I59" s="228">
        <v>1.3909499999999999</v>
      </c>
      <c r="J59" s="228">
        <v>1.36507</v>
      </c>
      <c r="K59" s="228">
        <v>1.9000000000000001E-4</v>
      </c>
      <c r="L59" s="228">
        <v>2.5690000000000001E-2</v>
      </c>
      <c r="M59" s="228">
        <v>1.7322200000000001</v>
      </c>
      <c r="N59" s="228">
        <v>1.70634</v>
      </c>
      <c r="O59" s="228">
        <v>1.9000000000000001E-4</v>
      </c>
      <c r="P59" s="228">
        <v>2.5690000000000001E-2</v>
      </c>
      <c r="Q59" s="228">
        <v>1.4864999999999999</v>
      </c>
      <c r="R59" s="228">
        <v>1.4606300000000001</v>
      </c>
      <c r="S59" s="228">
        <v>1.9000000000000001E-4</v>
      </c>
      <c r="T59" s="228">
        <v>2.5690000000000001E-2</v>
      </c>
      <c r="AG59" s="313"/>
    </row>
    <row r="60" spans="2:33" s="105" customFormat="1">
      <c r="B60" s="487"/>
      <c r="C60" s="489" t="s">
        <v>376</v>
      </c>
      <c r="D60" s="130" t="s">
        <v>475</v>
      </c>
      <c r="E60" s="227"/>
      <c r="F60" s="227"/>
      <c r="G60" s="227"/>
      <c r="H60" s="227"/>
      <c r="I60" s="228">
        <v>9.4030000000000002E-2</v>
      </c>
      <c r="J60" s="228">
        <v>9.2289999999999997E-2</v>
      </c>
      <c r="K60" s="228">
        <v>1.0000000000000001E-5</v>
      </c>
      <c r="L60" s="228">
        <v>1.73E-3</v>
      </c>
      <c r="M60" s="228">
        <v>5.8430000000000003E-2</v>
      </c>
      <c r="N60" s="228">
        <v>5.756E-2</v>
      </c>
      <c r="O60" s="228">
        <v>1.0000000000000001E-5</v>
      </c>
      <c r="P60" s="228">
        <v>8.5999999999999998E-4</v>
      </c>
      <c r="Q60" s="228">
        <v>7.936E-2</v>
      </c>
      <c r="R60" s="228">
        <v>7.7979999999999994E-2</v>
      </c>
      <c r="S60" s="228">
        <v>1.0000000000000001E-5</v>
      </c>
      <c r="T60" s="228">
        <v>1.3699999999999999E-3</v>
      </c>
      <c r="AG60" s="313"/>
    </row>
    <row r="61" spans="2:33" s="105" customFormat="1">
      <c r="B61" s="487"/>
      <c r="C61" s="489"/>
      <c r="D61" s="130" t="s">
        <v>130</v>
      </c>
      <c r="E61" s="228">
        <v>0.65190999999999999</v>
      </c>
      <c r="F61" s="228">
        <v>0.63597000000000004</v>
      </c>
      <c r="G61" s="228">
        <v>1.1E-4</v>
      </c>
      <c r="H61" s="228">
        <v>1.583E-2</v>
      </c>
      <c r="I61" s="228">
        <v>0.86104999999999998</v>
      </c>
      <c r="J61" s="228">
        <v>0.84511000000000003</v>
      </c>
      <c r="K61" s="228">
        <v>1.1E-4</v>
      </c>
      <c r="L61" s="228">
        <v>1.583E-2</v>
      </c>
      <c r="M61" s="228">
        <v>1.0702</v>
      </c>
      <c r="N61" s="228">
        <v>1.05426</v>
      </c>
      <c r="O61" s="228">
        <v>1.1E-4</v>
      </c>
      <c r="P61" s="228">
        <v>1.583E-2</v>
      </c>
      <c r="Q61" s="228">
        <v>0.91569</v>
      </c>
      <c r="R61" s="228">
        <v>0.89975000000000005</v>
      </c>
      <c r="S61" s="228">
        <v>1.1E-4</v>
      </c>
      <c r="T61" s="228">
        <v>1.583E-2</v>
      </c>
      <c r="AG61" s="313"/>
    </row>
    <row r="62" spans="2:33" s="105" customFormat="1">
      <c r="B62" s="487"/>
      <c r="C62" s="489"/>
      <c r="D62" s="130" t="s">
        <v>340</v>
      </c>
      <c r="E62" s="228">
        <v>1.04915</v>
      </c>
      <c r="F62" s="228">
        <v>1.02349</v>
      </c>
      <c r="G62" s="228">
        <v>1.8000000000000001E-4</v>
      </c>
      <c r="H62" s="228">
        <v>2.547E-2</v>
      </c>
      <c r="I62" s="228">
        <v>1.3857299999999999</v>
      </c>
      <c r="J62" s="228">
        <v>1.36008</v>
      </c>
      <c r="K62" s="228">
        <v>1.8000000000000001E-4</v>
      </c>
      <c r="L62" s="228">
        <v>2.547E-2</v>
      </c>
      <c r="M62" s="228">
        <v>1.7223200000000001</v>
      </c>
      <c r="N62" s="228">
        <v>1.6966600000000001</v>
      </c>
      <c r="O62" s="228">
        <v>1.8000000000000001E-4</v>
      </c>
      <c r="P62" s="228">
        <v>2.547E-2</v>
      </c>
      <c r="Q62" s="228">
        <v>1.47366</v>
      </c>
      <c r="R62" s="228">
        <v>1.448</v>
      </c>
      <c r="S62" s="228">
        <v>1.8000000000000001E-4</v>
      </c>
      <c r="T62" s="228">
        <v>2.547E-2</v>
      </c>
      <c r="AG62" s="313"/>
    </row>
    <row r="63" spans="2:33" s="105" customFormat="1">
      <c r="B63" s="487"/>
      <c r="C63" s="489" t="s">
        <v>377</v>
      </c>
      <c r="D63" s="130" t="s">
        <v>475</v>
      </c>
      <c r="E63" s="227"/>
      <c r="F63" s="227"/>
      <c r="G63" s="227"/>
      <c r="H63" s="227"/>
      <c r="I63" s="228">
        <v>0.12464</v>
      </c>
      <c r="J63" s="228">
        <v>0.12266000000000001</v>
      </c>
      <c r="K63" s="228">
        <v>2.0000000000000002E-5</v>
      </c>
      <c r="L63" s="228">
        <v>1.9599999999999999E-3</v>
      </c>
      <c r="M63" s="228">
        <v>7.5240000000000001E-2</v>
      </c>
      <c r="N63" s="228">
        <v>7.4249999999999997E-2</v>
      </c>
      <c r="O63" s="228">
        <v>1.0000000000000001E-5</v>
      </c>
      <c r="P63" s="228">
        <v>9.7999999999999997E-4</v>
      </c>
      <c r="Q63" s="228">
        <v>0.1065</v>
      </c>
      <c r="R63" s="228">
        <v>0.10487</v>
      </c>
      <c r="S63" s="228">
        <v>2.0000000000000002E-5</v>
      </c>
      <c r="T63" s="228">
        <v>1.6100000000000001E-3</v>
      </c>
      <c r="AG63" s="313"/>
    </row>
    <row r="64" spans="2:33" s="105" customFormat="1">
      <c r="B64" s="487"/>
      <c r="C64" s="489"/>
      <c r="D64" s="130" t="s">
        <v>130</v>
      </c>
      <c r="E64" s="228">
        <v>0.65810999999999997</v>
      </c>
      <c r="F64" s="228">
        <v>0.64488999999999996</v>
      </c>
      <c r="G64" s="228">
        <v>1.2999999999999999E-4</v>
      </c>
      <c r="H64" s="228">
        <v>1.308E-2</v>
      </c>
      <c r="I64" s="228">
        <v>0.83020000000000005</v>
      </c>
      <c r="J64" s="228">
        <v>0.81698000000000004</v>
      </c>
      <c r="K64" s="228">
        <v>1.2999999999999999E-4</v>
      </c>
      <c r="L64" s="228">
        <v>1.308E-2</v>
      </c>
      <c r="M64" s="228">
        <v>1.0022899999999999</v>
      </c>
      <c r="N64" s="228">
        <v>0.98907</v>
      </c>
      <c r="O64" s="228">
        <v>1.2999999999999999E-4</v>
      </c>
      <c r="P64" s="228">
        <v>1.308E-2</v>
      </c>
      <c r="Q64" s="228">
        <v>0.86539999999999995</v>
      </c>
      <c r="R64" s="228">
        <v>0.85218000000000005</v>
      </c>
      <c r="S64" s="228">
        <v>1.2999999999999999E-4</v>
      </c>
      <c r="T64" s="228">
        <v>1.308E-2</v>
      </c>
      <c r="AG64" s="313"/>
    </row>
    <row r="65" spans="2:33" s="105" customFormat="1">
      <c r="B65" s="487"/>
      <c r="C65" s="489"/>
      <c r="D65" s="130" t="s">
        <v>340</v>
      </c>
      <c r="E65" s="228">
        <v>1.0591299999999999</v>
      </c>
      <c r="F65" s="228">
        <v>1.03786</v>
      </c>
      <c r="G65" s="228">
        <v>2.2000000000000001E-4</v>
      </c>
      <c r="H65" s="228">
        <v>2.1059999999999999E-2</v>
      </c>
      <c r="I65" s="228">
        <v>1.3360799999999999</v>
      </c>
      <c r="J65" s="228">
        <v>1.31481</v>
      </c>
      <c r="K65" s="228">
        <v>2.2000000000000001E-4</v>
      </c>
      <c r="L65" s="228">
        <v>2.1059999999999999E-2</v>
      </c>
      <c r="M65" s="228">
        <v>1.61303</v>
      </c>
      <c r="N65" s="228">
        <v>1.5917600000000001</v>
      </c>
      <c r="O65" s="228">
        <v>2.2000000000000001E-4</v>
      </c>
      <c r="P65" s="228">
        <v>2.1059999999999999E-2</v>
      </c>
      <c r="Q65" s="228">
        <v>1.39273</v>
      </c>
      <c r="R65" s="228">
        <v>1.3714500000000001</v>
      </c>
      <c r="S65" s="228">
        <v>2.2000000000000001E-4</v>
      </c>
      <c r="T65" s="228">
        <v>2.1059999999999999E-2</v>
      </c>
      <c r="AG65" s="313"/>
    </row>
    <row r="66" spans="2:33" s="105" customFormat="1">
      <c r="B66" s="134"/>
      <c r="C66" s="136"/>
      <c r="AG66" s="313"/>
    </row>
    <row r="67" spans="2:33" s="105" customFormat="1">
      <c r="B67" s="134"/>
      <c r="C67" s="136"/>
      <c r="E67" s="313"/>
      <c r="F67" s="313"/>
      <c r="G67" s="313"/>
      <c r="H67" s="313"/>
      <c r="I67" s="313"/>
      <c r="J67" s="313"/>
      <c r="K67" s="313"/>
      <c r="L67" s="313"/>
      <c r="M67" s="313"/>
      <c r="N67" s="313"/>
      <c r="O67" s="313"/>
      <c r="P67" s="313"/>
      <c r="Q67" s="313"/>
      <c r="R67" s="313"/>
      <c r="S67" s="313"/>
      <c r="T67" s="313"/>
      <c r="AG67" s="313"/>
    </row>
    <row r="68" spans="2:33" s="105" customFormat="1">
      <c r="B68" s="134"/>
      <c r="C68" s="136"/>
      <c r="E68" s="507" t="s">
        <v>365</v>
      </c>
      <c r="F68" s="507"/>
      <c r="G68" s="507"/>
      <c r="H68" s="507"/>
      <c r="I68" s="507" t="s">
        <v>366</v>
      </c>
      <c r="J68" s="507"/>
      <c r="K68" s="507"/>
      <c r="L68" s="507"/>
      <c r="M68" s="507" t="s">
        <v>367</v>
      </c>
      <c r="N68" s="507"/>
      <c r="O68" s="507"/>
      <c r="P68" s="507"/>
      <c r="Q68" s="507" t="s">
        <v>368</v>
      </c>
      <c r="R68" s="507"/>
      <c r="S68" s="507"/>
      <c r="T68" s="507"/>
      <c r="AG68" s="313"/>
    </row>
    <row r="69" spans="2:33" s="105" customFormat="1" ht="17">
      <c r="B69" s="133" t="s">
        <v>188</v>
      </c>
      <c r="C69" s="189" t="s">
        <v>239</v>
      </c>
      <c r="D69" s="129" t="s">
        <v>190</v>
      </c>
      <c r="E69" s="130" t="s">
        <v>191</v>
      </c>
      <c r="F69" s="130" t="s">
        <v>192</v>
      </c>
      <c r="G69" s="130" t="s">
        <v>193</v>
      </c>
      <c r="H69" s="130" t="s">
        <v>194</v>
      </c>
      <c r="I69" s="130" t="s">
        <v>191</v>
      </c>
      <c r="J69" s="130" t="s">
        <v>192</v>
      </c>
      <c r="K69" s="130" t="s">
        <v>193</v>
      </c>
      <c r="L69" s="130" t="s">
        <v>194</v>
      </c>
      <c r="M69" s="130" t="s">
        <v>191</v>
      </c>
      <c r="N69" s="130" t="s">
        <v>192</v>
      </c>
      <c r="O69" s="130" t="s">
        <v>193</v>
      </c>
      <c r="P69" s="130" t="s">
        <v>194</v>
      </c>
      <c r="Q69" s="130" t="s">
        <v>191</v>
      </c>
      <c r="R69" s="130" t="s">
        <v>192</v>
      </c>
      <c r="S69" s="130" t="s">
        <v>193</v>
      </c>
      <c r="T69" s="130" t="s">
        <v>194</v>
      </c>
      <c r="AG69" s="313"/>
    </row>
    <row r="70" spans="2:33" s="105" customFormat="1">
      <c r="B70" s="487" t="s">
        <v>476</v>
      </c>
      <c r="C70" s="489" t="s">
        <v>370</v>
      </c>
      <c r="D70" s="130" t="s">
        <v>475</v>
      </c>
      <c r="E70" s="227"/>
      <c r="F70" s="227"/>
      <c r="G70" s="227"/>
      <c r="H70" s="227"/>
      <c r="I70" s="228">
        <v>0.55042999999999997</v>
      </c>
      <c r="J70" s="228">
        <v>0.54486000000000001</v>
      </c>
      <c r="K70" s="228">
        <v>9.0000000000000006E-5</v>
      </c>
      <c r="L70" s="228">
        <v>5.4799999999999996E-3</v>
      </c>
      <c r="M70" s="228">
        <v>0.29701</v>
      </c>
      <c r="N70" s="228">
        <v>0.29422999999999999</v>
      </c>
      <c r="O70" s="228">
        <v>5.0000000000000002E-5</v>
      </c>
      <c r="P70" s="228">
        <v>2.7399999999999998E-3</v>
      </c>
      <c r="Q70" s="228">
        <v>0.61955000000000005</v>
      </c>
      <c r="R70" s="228">
        <v>0.61321999999999999</v>
      </c>
      <c r="S70" s="228">
        <v>1E-4</v>
      </c>
      <c r="T70" s="228">
        <v>6.2300000000000003E-3</v>
      </c>
      <c r="AG70" s="313"/>
    </row>
    <row r="71" spans="2:33" s="105" customFormat="1">
      <c r="B71" s="487"/>
      <c r="C71" s="489"/>
      <c r="D71" s="130" t="s">
        <v>130</v>
      </c>
      <c r="E71" s="228">
        <v>0.53398999999999996</v>
      </c>
      <c r="F71" s="228">
        <v>0.52812000000000003</v>
      </c>
      <c r="G71" s="228">
        <v>1E-4</v>
      </c>
      <c r="H71" s="228">
        <v>5.77E-3</v>
      </c>
      <c r="I71" s="228">
        <v>0.57991999999999999</v>
      </c>
      <c r="J71" s="228">
        <v>0.57404999999999995</v>
      </c>
      <c r="K71" s="228">
        <v>1E-4</v>
      </c>
      <c r="L71" s="228">
        <v>5.77E-3</v>
      </c>
      <c r="M71" s="228">
        <v>0.62583999999999995</v>
      </c>
      <c r="N71" s="228">
        <v>0.61997000000000002</v>
      </c>
      <c r="O71" s="228">
        <v>1E-4</v>
      </c>
      <c r="P71" s="228">
        <v>5.77E-3</v>
      </c>
      <c r="Q71" s="228">
        <v>0.57440999999999998</v>
      </c>
      <c r="R71" s="228">
        <v>0.56854000000000005</v>
      </c>
      <c r="S71" s="228">
        <v>1E-4</v>
      </c>
      <c r="T71" s="228">
        <v>5.77E-3</v>
      </c>
      <c r="AG71" s="313"/>
    </row>
    <row r="72" spans="2:33" s="105" customFormat="1">
      <c r="B72" s="487"/>
      <c r="C72" s="489"/>
      <c r="D72" s="130" t="s">
        <v>340</v>
      </c>
      <c r="E72" s="228">
        <v>0.85938000000000003</v>
      </c>
      <c r="F72" s="228">
        <v>0.84992999999999996</v>
      </c>
      <c r="G72" s="228">
        <v>1.6000000000000001E-4</v>
      </c>
      <c r="H72" s="228">
        <v>9.2899999999999996E-3</v>
      </c>
      <c r="I72" s="228">
        <v>0.93328</v>
      </c>
      <c r="J72" s="228">
        <v>0.92383999999999999</v>
      </c>
      <c r="K72" s="228">
        <v>1.6000000000000001E-4</v>
      </c>
      <c r="L72" s="228">
        <v>9.2899999999999996E-3</v>
      </c>
      <c r="M72" s="228">
        <v>1.00719</v>
      </c>
      <c r="N72" s="228">
        <v>0.99775000000000003</v>
      </c>
      <c r="O72" s="228">
        <v>1.6000000000000001E-4</v>
      </c>
      <c r="P72" s="228">
        <v>9.2899999999999996E-3</v>
      </c>
      <c r="Q72" s="228">
        <v>0.92442000000000002</v>
      </c>
      <c r="R72" s="228">
        <v>0.91496999999999995</v>
      </c>
      <c r="S72" s="228">
        <v>1.6000000000000001E-4</v>
      </c>
      <c r="T72" s="228">
        <v>9.2899999999999996E-3</v>
      </c>
      <c r="AG72" s="313"/>
    </row>
    <row r="73" spans="2:33" s="105" customFormat="1">
      <c r="B73" s="487"/>
      <c r="C73" s="489" t="s">
        <v>371</v>
      </c>
      <c r="D73" s="130" t="s">
        <v>475</v>
      </c>
      <c r="E73" s="227"/>
      <c r="F73" s="227"/>
      <c r="G73" s="227"/>
      <c r="H73" s="227"/>
      <c r="I73" s="228">
        <v>0.30213000000000001</v>
      </c>
      <c r="J73" s="228">
        <v>0.29918</v>
      </c>
      <c r="K73" s="228">
        <v>5.0000000000000002E-5</v>
      </c>
      <c r="L73" s="228">
        <v>2.8999999999999998E-3</v>
      </c>
      <c r="M73" s="228">
        <v>0.16975999999999999</v>
      </c>
      <c r="N73" s="228">
        <v>0.16829</v>
      </c>
      <c r="O73" s="228">
        <v>2.0000000000000002E-5</v>
      </c>
      <c r="P73" s="228">
        <v>1.4499999999999999E-3</v>
      </c>
      <c r="Q73" s="228">
        <v>0.4385</v>
      </c>
      <c r="R73" s="228">
        <v>0.43403000000000003</v>
      </c>
      <c r="S73" s="228">
        <v>6.9999999999999994E-5</v>
      </c>
      <c r="T73" s="228">
        <v>4.4000000000000003E-3</v>
      </c>
      <c r="AG73" s="313"/>
    </row>
    <row r="74" spans="2:33" s="105" customFormat="1">
      <c r="B74" s="487"/>
      <c r="C74" s="489"/>
      <c r="D74" s="130" t="s">
        <v>130</v>
      </c>
      <c r="E74" s="228">
        <v>0.64168000000000003</v>
      </c>
      <c r="F74" s="228">
        <v>0.63453000000000004</v>
      </c>
      <c r="G74" s="228">
        <v>1.2E-4</v>
      </c>
      <c r="H74" s="228">
        <v>7.0400000000000003E-3</v>
      </c>
      <c r="I74" s="228">
        <v>0.73233000000000004</v>
      </c>
      <c r="J74" s="228">
        <v>0.72516999999999998</v>
      </c>
      <c r="K74" s="228">
        <v>1.2E-4</v>
      </c>
      <c r="L74" s="228">
        <v>7.0400000000000003E-3</v>
      </c>
      <c r="M74" s="228">
        <v>0.82298000000000004</v>
      </c>
      <c r="N74" s="228">
        <v>0.81581999999999999</v>
      </c>
      <c r="O74" s="228">
        <v>1.2E-4</v>
      </c>
      <c r="P74" s="228">
        <v>7.0400000000000003E-3</v>
      </c>
      <c r="Q74" s="228">
        <v>0.70150999999999997</v>
      </c>
      <c r="R74" s="228">
        <v>0.69435000000000002</v>
      </c>
      <c r="S74" s="228">
        <v>1.2E-4</v>
      </c>
      <c r="T74" s="228">
        <v>7.0400000000000003E-3</v>
      </c>
      <c r="AG74" s="313"/>
    </row>
    <row r="75" spans="2:33" s="105" customFormat="1">
      <c r="B75" s="487"/>
      <c r="C75" s="489"/>
      <c r="D75" s="130" t="s">
        <v>340</v>
      </c>
      <c r="E75" s="228">
        <v>1.0326900000000001</v>
      </c>
      <c r="F75" s="228">
        <v>1.0211699999999999</v>
      </c>
      <c r="G75" s="228">
        <v>1.9000000000000001E-4</v>
      </c>
      <c r="H75" s="228">
        <v>1.133E-2</v>
      </c>
      <c r="I75" s="228">
        <v>1.1785699999999999</v>
      </c>
      <c r="J75" s="228">
        <v>1.1670499999999999</v>
      </c>
      <c r="K75" s="228">
        <v>1.9000000000000001E-4</v>
      </c>
      <c r="L75" s="228">
        <v>1.133E-2</v>
      </c>
      <c r="M75" s="228">
        <v>1.3244499999999999</v>
      </c>
      <c r="N75" s="228">
        <v>1.3129299999999999</v>
      </c>
      <c r="O75" s="228">
        <v>1.9000000000000001E-4</v>
      </c>
      <c r="P75" s="228">
        <v>1.133E-2</v>
      </c>
      <c r="Q75" s="228">
        <v>1.12897</v>
      </c>
      <c r="R75" s="228">
        <v>1.1174500000000001</v>
      </c>
      <c r="S75" s="228">
        <v>1.9000000000000001E-4</v>
      </c>
      <c r="T75" s="228">
        <v>1.133E-2</v>
      </c>
      <c r="AG75" s="313"/>
    </row>
    <row r="76" spans="2:33" s="105" customFormat="1">
      <c r="B76" s="487"/>
      <c r="C76" s="489" t="s">
        <v>372</v>
      </c>
      <c r="D76" s="130" t="s">
        <v>475</v>
      </c>
      <c r="E76" s="227"/>
      <c r="F76" s="227"/>
      <c r="G76" s="227"/>
      <c r="H76" s="227"/>
      <c r="I76" s="228">
        <v>0.24145</v>
      </c>
      <c r="J76" s="228">
        <v>0.23893</v>
      </c>
      <c r="K76" s="228">
        <v>4.0000000000000003E-5</v>
      </c>
      <c r="L76" s="228">
        <v>2.48E-3</v>
      </c>
      <c r="M76" s="228">
        <v>0.14223</v>
      </c>
      <c r="N76" s="228">
        <v>0.14097000000000001</v>
      </c>
      <c r="O76" s="228">
        <v>2.0000000000000002E-5</v>
      </c>
      <c r="P76" s="228">
        <v>1.24E-3</v>
      </c>
      <c r="Q76" s="228">
        <v>0.21793000000000001</v>
      </c>
      <c r="R76" s="228">
        <v>0.2157</v>
      </c>
      <c r="S76" s="228">
        <v>4.0000000000000003E-5</v>
      </c>
      <c r="T76" s="228">
        <v>2.1900000000000001E-3</v>
      </c>
      <c r="AG76" s="313"/>
    </row>
    <row r="77" spans="2:33" s="105" customFormat="1">
      <c r="B77" s="487"/>
      <c r="C77" s="489"/>
      <c r="D77" s="130" t="s">
        <v>130</v>
      </c>
      <c r="E77" s="228">
        <v>0.92142999999999997</v>
      </c>
      <c r="F77" s="228">
        <v>0.90969999999999995</v>
      </c>
      <c r="G77" s="228">
        <v>1.9000000000000001E-4</v>
      </c>
      <c r="H77" s="228">
        <v>1.153E-2</v>
      </c>
      <c r="I77" s="228">
        <v>1.1211199999999999</v>
      </c>
      <c r="J77" s="228">
        <v>1.1093900000000001</v>
      </c>
      <c r="K77" s="228">
        <v>1.9000000000000001E-4</v>
      </c>
      <c r="L77" s="228">
        <v>1.153E-2</v>
      </c>
      <c r="M77" s="228">
        <v>1.32081</v>
      </c>
      <c r="N77" s="228">
        <v>1.30908</v>
      </c>
      <c r="O77" s="228">
        <v>1.9000000000000001E-4</v>
      </c>
      <c r="P77" s="228">
        <v>1.153E-2</v>
      </c>
      <c r="Q77" s="228">
        <v>1.14798</v>
      </c>
      <c r="R77" s="228">
        <v>1.13625</v>
      </c>
      <c r="S77" s="228">
        <v>1.9000000000000001E-4</v>
      </c>
      <c r="T77" s="228">
        <v>1.153E-2</v>
      </c>
      <c r="AG77" s="313"/>
    </row>
    <row r="78" spans="2:33" s="105" customFormat="1">
      <c r="B78" s="487"/>
      <c r="C78" s="489"/>
      <c r="D78" s="130" t="s">
        <v>340</v>
      </c>
      <c r="E78" s="228">
        <v>1.48289</v>
      </c>
      <c r="F78" s="228">
        <v>1.4640200000000001</v>
      </c>
      <c r="G78" s="228">
        <v>3.1E-4</v>
      </c>
      <c r="H78" s="228">
        <v>1.856E-2</v>
      </c>
      <c r="I78" s="228">
        <v>1.80426</v>
      </c>
      <c r="J78" s="228">
        <v>1.78539</v>
      </c>
      <c r="K78" s="228">
        <v>3.1E-4</v>
      </c>
      <c r="L78" s="228">
        <v>1.856E-2</v>
      </c>
      <c r="M78" s="228">
        <v>2.1256400000000002</v>
      </c>
      <c r="N78" s="228">
        <v>2.10676</v>
      </c>
      <c r="O78" s="228">
        <v>3.1E-4</v>
      </c>
      <c r="P78" s="228">
        <v>1.856E-2</v>
      </c>
      <c r="Q78" s="228">
        <v>1.8474900000000001</v>
      </c>
      <c r="R78" s="228">
        <v>1.8286100000000001</v>
      </c>
      <c r="S78" s="228">
        <v>3.1E-4</v>
      </c>
      <c r="T78" s="228">
        <v>1.856E-2</v>
      </c>
      <c r="AG78" s="313"/>
    </row>
    <row r="79" spans="2:33" s="105" customFormat="1">
      <c r="B79" s="487"/>
      <c r="C79" s="489" t="s">
        <v>373</v>
      </c>
      <c r="D79" s="130" t="s">
        <v>475</v>
      </c>
      <c r="E79" s="227"/>
      <c r="F79" s="227"/>
      <c r="G79" s="227"/>
      <c r="H79" s="227"/>
      <c r="I79" s="228">
        <v>0.26999000000000001</v>
      </c>
      <c r="J79" s="228">
        <v>0.26719999999999999</v>
      </c>
      <c r="K79" s="228">
        <v>5.0000000000000002E-5</v>
      </c>
      <c r="L79" s="228">
        <v>2.7499999999999998E-3</v>
      </c>
      <c r="M79" s="228">
        <v>0.15633</v>
      </c>
      <c r="N79" s="228">
        <v>0.15493000000000001</v>
      </c>
      <c r="O79" s="228">
        <v>2.0000000000000002E-5</v>
      </c>
      <c r="P79" s="228">
        <v>1.3699999999999999E-3</v>
      </c>
      <c r="Q79" s="228">
        <v>0.25327</v>
      </c>
      <c r="R79" s="228">
        <v>0.25069000000000002</v>
      </c>
      <c r="S79" s="228">
        <v>4.0000000000000003E-5</v>
      </c>
      <c r="T79" s="228">
        <v>2.5400000000000002E-3</v>
      </c>
      <c r="AG79" s="313"/>
    </row>
    <row r="80" spans="2:33" s="105" customFormat="1">
      <c r="B80" s="487"/>
      <c r="C80" s="489"/>
      <c r="D80" s="130" t="s">
        <v>130</v>
      </c>
      <c r="E80" s="228">
        <v>0.79257999999999995</v>
      </c>
      <c r="F80" s="228">
        <v>0.78283999999999998</v>
      </c>
      <c r="G80" s="228">
        <v>1.6000000000000001E-4</v>
      </c>
      <c r="H80" s="228">
        <v>9.58E-3</v>
      </c>
      <c r="I80" s="228">
        <v>0.94135000000000002</v>
      </c>
      <c r="J80" s="228">
        <v>0.93161000000000005</v>
      </c>
      <c r="K80" s="228">
        <v>1.6000000000000001E-4</v>
      </c>
      <c r="L80" s="228">
        <v>9.58E-3</v>
      </c>
      <c r="M80" s="228">
        <v>1.09012</v>
      </c>
      <c r="N80" s="228">
        <v>1.0803799999999999</v>
      </c>
      <c r="O80" s="228">
        <v>1.6000000000000001E-4</v>
      </c>
      <c r="P80" s="228">
        <v>9.58E-3</v>
      </c>
      <c r="Q80" s="228">
        <v>0.95369999999999999</v>
      </c>
      <c r="R80" s="228">
        <v>0.94396000000000002</v>
      </c>
      <c r="S80" s="228">
        <v>1.6000000000000001E-4</v>
      </c>
      <c r="T80" s="228">
        <v>9.58E-3</v>
      </c>
      <c r="AG80" s="313"/>
    </row>
    <row r="81" spans="2:33" s="105" customFormat="1">
      <c r="B81" s="487"/>
      <c r="C81" s="489"/>
      <c r="D81" s="130" t="s">
        <v>340</v>
      </c>
      <c r="E81" s="228">
        <v>1.2755300000000001</v>
      </c>
      <c r="F81" s="228">
        <v>1.25986</v>
      </c>
      <c r="G81" s="228">
        <v>2.5999999999999998E-4</v>
      </c>
      <c r="H81" s="228">
        <v>1.542E-2</v>
      </c>
      <c r="I81" s="228">
        <v>1.51495</v>
      </c>
      <c r="J81" s="228">
        <v>1.4992799999999999</v>
      </c>
      <c r="K81" s="228">
        <v>2.5999999999999998E-4</v>
      </c>
      <c r="L81" s="228">
        <v>1.542E-2</v>
      </c>
      <c r="M81" s="228">
        <v>1.7543800000000001</v>
      </c>
      <c r="N81" s="228">
        <v>1.7386999999999999</v>
      </c>
      <c r="O81" s="228">
        <v>2.5999999999999998E-4</v>
      </c>
      <c r="P81" s="228">
        <v>1.542E-2</v>
      </c>
      <c r="Q81" s="228">
        <v>1.5348299999999999</v>
      </c>
      <c r="R81" s="228">
        <v>1.51915</v>
      </c>
      <c r="S81" s="228">
        <v>2.5999999999999998E-4</v>
      </c>
      <c r="T81" s="228">
        <v>1.542E-2</v>
      </c>
      <c r="AG81" s="313"/>
    </row>
    <row r="82" spans="2:33" s="105" customFormat="1">
      <c r="B82" s="487"/>
      <c r="C82" s="489" t="s">
        <v>374</v>
      </c>
      <c r="D82" s="130" t="s">
        <v>475</v>
      </c>
      <c r="E82" s="227"/>
      <c r="F82" s="227"/>
      <c r="G82" s="227"/>
      <c r="H82" s="227"/>
      <c r="I82" s="228">
        <v>0.13955000000000001</v>
      </c>
      <c r="J82" s="228">
        <v>0.13752</v>
      </c>
      <c r="K82" s="228">
        <v>1.0000000000000001E-5</v>
      </c>
      <c r="L82" s="228">
        <v>2.0100000000000001E-3</v>
      </c>
      <c r="M82" s="228">
        <v>8.3519999999999997E-2</v>
      </c>
      <c r="N82" s="228">
        <v>8.251E-2</v>
      </c>
      <c r="O82" s="228">
        <v>1.0000000000000001E-5</v>
      </c>
      <c r="P82" s="228">
        <v>1.01E-3</v>
      </c>
      <c r="Q82" s="228">
        <v>0.16414000000000001</v>
      </c>
      <c r="R82" s="228">
        <v>0.16167000000000001</v>
      </c>
      <c r="S82" s="228">
        <v>2.0000000000000002E-5</v>
      </c>
      <c r="T82" s="228">
        <v>2.4499999999999999E-3</v>
      </c>
      <c r="AG82" s="313"/>
    </row>
    <row r="83" spans="2:33" s="105" customFormat="1">
      <c r="B83" s="487"/>
      <c r="C83" s="489"/>
      <c r="D83" s="130" t="s">
        <v>130</v>
      </c>
      <c r="E83" s="228">
        <v>0.74751999999999996</v>
      </c>
      <c r="F83" s="228">
        <v>0.73401000000000005</v>
      </c>
      <c r="G83" s="228">
        <v>1E-4</v>
      </c>
      <c r="H83" s="228">
        <v>1.341E-2</v>
      </c>
      <c r="I83" s="228">
        <v>0.93101999999999996</v>
      </c>
      <c r="J83" s="228">
        <v>0.91751000000000005</v>
      </c>
      <c r="K83" s="228">
        <v>1E-4</v>
      </c>
      <c r="L83" s="228">
        <v>1.341E-2</v>
      </c>
      <c r="M83" s="228">
        <v>1.11453</v>
      </c>
      <c r="N83" s="228">
        <v>1.1010200000000001</v>
      </c>
      <c r="O83" s="228">
        <v>1E-4</v>
      </c>
      <c r="P83" s="228">
        <v>1.341E-2</v>
      </c>
      <c r="Q83" s="228">
        <v>0.89798999999999995</v>
      </c>
      <c r="R83" s="228">
        <v>0.88448000000000004</v>
      </c>
      <c r="S83" s="228">
        <v>1E-4</v>
      </c>
      <c r="T83" s="228">
        <v>1.341E-2</v>
      </c>
      <c r="AG83" s="313"/>
    </row>
    <row r="84" spans="2:33" s="105" customFormat="1">
      <c r="B84" s="487"/>
      <c r="C84" s="489"/>
      <c r="D84" s="130" t="s">
        <v>340</v>
      </c>
      <c r="E84" s="228">
        <v>1.20302</v>
      </c>
      <c r="F84" s="228">
        <v>1.18127</v>
      </c>
      <c r="G84" s="228">
        <v>1.6000000000000001E-4</v>
      </c>
      <c r="H84" s="228">
        <v>2.1590000000000002E-2</v>
      </c>
      <c r="I84" s="228">
        <v>1.49834</v>
      </c>
      <c r="J84" s="228">
        <v>1.4765900000000001</v>
      </c>
      <c r="K84" s="228">
        <v>1.6000000000000001E-4</v>
      </c>
      <c r="L84" s="228">
        <v>2.1590000000000002E-2</v>
      </c>
      <c r="M84" s="228">
        <v>1.79366</v>
      </c>
      <c r="N84" s="228">
        <v>1.7719100000000001</v>
      </c>
      <c r="O84" s="228">
        <v>1.6000000000000001E-4</v>
      </c>
      <c r="P84" s="228">
        <v>2.1590000000000002E-2</v>
      </c>
      <c r="Q84" s="228">
        <v>1.4451799999999999</v>
      </c>
      <c r="R84" s="228">
        <v>1.42344</v>
      </c>
      <c r="S84" s="228">
        <v>1.6000000000000001E-4</v>
      </c>
      <c r="T84" s="228">
        <v>2.1590000000000002E-2</v>
      </c>
      <c r="AG84" s="313"/>
    </row>
    <row r="85" spans="2:33" s="105" customFormat="1">
      <c r="B85" s="487"/>
      <c r="C85" s="489" t="s">
        <v>375</v>
      </c>
      <c r="D85" s="130" t="s">
        <v>475</v>
      </c>
      <c r="E85" s="227"/>
      <c r="F85" s="227"/>
      <c r="G85" s="227"/>
      <c r="H85" s="227"/>
      <c r="I85" s="228">
        <v>0.10775</v>
      </c>
      <c r="J85" s="228">
        <v>0.10602</v>
      </c>
      <c r="K85" s="228">
        <v>1.0000000000000001E-5</v>
      </c>
      <c r="L85" s="228">
        <v>1.72E-3</v>
      </c>
      <c r="M85" s="228">
        <v>6.7129999999999995E-2</v>
      </c>
      <c r="N85" s="228">
        <v>6.6259999999999999E-2</v>
      </c>
      <c r="O85" s="228">
        <v>1.0000000000000001E-5</v>
      </c>
      <c r="P85" s="228">
        <v>8.5999999999999998E-4</v>
      </c>
      <c r="Q85" s="228">
        <v>8.9980000000000004E-2</v>
      </c>
      <c r="R85" s="228">
        <v>8.863E-2</v>
      </c>
      <c r="S85" s="228">
        <v>1.0000000000000001E-5</v>
      </c>
      <c r="T85" s="228">
        <v>1.34E-3</v>
      </c>
      <c r="AG85" s="313"/>
    </row>
    <row r="86" spans="2:33" s="105" customFormat="1">
      <c r="B86" s="487"/>
      <c r="C86" s="489"/>
      <c r="D86" s="130" t="s">
        <v>130</v>
      </c>
      <c r="E86" s="228">
        <v>0.75427</v>
      </c>
      <c r="F86" s="228">
        <v>0.73819000000000001</v>
      </c>
      <c r="G86" s="228">
        <v>1.2E-4</v>
      </c>
      <c r="H86" s="228">
        <v>1.5959999999999998E-2</v>
      </c>
      <c r="I86" s="228">
        <v>1.00034</v>
      </c>
      <c r="J86" s="228">
        <v>0.98426000000000002</v>
      </c>
      <c r="K86" s="228">
        <v>1.2E-4</v>
      </c>
      <c r="L86" s="228">
        <v>1.5959999999999998E-2</v>
      </c>
      <c r="M86" s="228">
        <v>1.2464</v>
      </c>
      <c r="N86" s="228">
        <v>1.2303200000000001</v>
      </c>
      <c r="O86" s="228">
        <v>1.2E-4</v>
      </c>
      <c r="P86" s="228">
        <v>1.5959999999999998E-2</v>
      </c>
      <c r="Q86" s="228">
        <v>1.06924</v>
      </c>
      <c r="R86" s="228">
        <v>1.0531600000000001</v>
      </c>
      <c r="S86" s="228">
        <v>1.2E-4</v>
      </c>
      <c r="T86" s="228">
        <v>1.5959999999999998E-2</v>
      </c>
      <c r="AG86" s="313"/>
    </row>
    <row r="87" spans="2:33" s="105" customFormat="1">
      <c r="B87" s="487"/>
      <c r="C87" s="489"/>
      <c r="D87" s="130" t="s">
        <v>340</v>
      </c>
      <c r="E87" s="228">
        <v>1.2138800000000001</v>
      </c>
      <c r="F87" s="228">
        <v>1.18801</v>
      </c>
      <c r="G87" s="228">
        <v>1.9000000000000001E-4</v>
      </c>
      <c r="H87" s="228">
        <v>2.5690000000000001E-2</v>
      </c>
      <c r="I87" s="228">
        <v>1.60989</v>
      </c>
      <c r="J87" s="228">
        <v>1.5840099999999999</v>
      </c>
      <c r="K87" s="228">
        <v>1.9000000000000001E-4</v>
      </c>
      <c r="L87" s="228">
        <v>2.5690000000000001E-2</v>
      </c>
      <c r="M87" s="228">
        <v>2.00589</v>
      </c>
      <c r="N87" s="228">
        <v>1.9800199999999999</v>
      </c>
      <c r="O87" s="228">
        <v>1.9000000000000001E-4</v>
      </c>
      <c r="P87" s="228">
        <v>2.5690000000000001E-2</v>
      </c>
      <c r="Q87" s="228">
        <v>1.7207699999999999</v>
      </c>
      <c r="R87" s="228">
        <v>1.69489</v>
      </c>
      <c r="S87" s="228">
        <v>1.9000000000000001E-4</v>
      </c>
      <c r="T87" s="228">
        <v>2.5690000000000001E-2</v>
      </c>
      <c r="AG87" s="313"/>
    </row>
    <row r="88" spans="2:33" s="105" customFormat="1">
      <c r="B88" s="487"/>
      <c r="C88" s="489" t="s">
        <v>376</v>
      </c>
      <c r="D88" s="130" t="s">
        <v>475</v>
      </c>
      <c r="E88" s="227"/>
      <c r="F88" s="227"/>
      <c r="G88" s="227"/>
      <c r="H88" s="227"/>
      <c r="I88" s="228">
        <v>0.10883</v>
      </c>
      <c r="J88" s="228">
        <v>0.10709</v>
      </c>
      <c r="K88" s="228">
        <v>1.0000000000000001E-5</v>
      </c>
      <c r="L88" s="228">
        <v>1.73E-3</v>
      </c>
      <c r="M88" s="228">
        <v>6.7669999999999994E-2</v>
      </c>
      <c r="N88" s="228">
        <v>6.6790000000000002E-2</v>
      </c>
      <c r="O88" s="228">
        <v>1.0000000000000001E-5</v>
      </c>
      <c r="P88" s="228">
        <v>8.5999999999999998E-4</v>
      </c>
      <c r="Q88" s="228">
        <v>9.1869999999999993E-2</v>
      </c>
      <c r="R88" s="228">
        <v>9.0480000000000005E-2</v>
      </c>
      <c r="S88" s="228">
        <v>1.0000000000000001E-5</v>
      </c>
      <c r="T88" s="228">
        <v>1.3699999999999999E-3</v>
      </c>
      <c r="AG88" s="313"/>
    </row>
    <row r="89" spans="2:33" s="105" customFormat="1">
      <c r="B89" s="487"/>
      <c r="C89" s="489"/>
      <c r="D89" s="130" t="s">
        <v>130</v>
      </c>
      <c r="E89" s="228">
        <v>0.75390999999999997</v>
      </c>
      <c r="F89" s="228">
        <v>0.73797000000000001</v>
      </c>
      <c r="G89" s="228">
        <v>1.1E-4</v>
      </c>
      <c r="H89" s="228">
        <v>1.583E-2</v>
      </c>
      <c r="I89" s="228">
        <v>0.99660000000000004</v>
      </c>
      <c r="J89" s="228">
        <v>0.98065999999999998</v>
      </c>
      <c r="K89" s="228">
        <v>1.1E-4</v>
      </c>
      <c r="L89" s="228">
        <v>1.583E-2</v>
      </c>
      <c r="M89" s="228">
        <v>1.23929</v>
      </c>
      <c r="N89" s="228">
        <v>1.2233499999999999</v>
      </c>
      <c r="O89" s="228">
        <v>1.1E-4</v>
      </c>
      <c r="P89" s="228">
        <v>1.583E-2</v>
      </c>
      <c r="Q89" s="228">
        <v>1.06</v>
      </c>
      <c r="R89" s="228">
        <v>1.04406</v>
      </c>
      <c r="S89" s="228">
        <v>1.1E-4</v>
      </c>
      <c r="T89" s="228">
        <v>1.583E-2</v>
      </c>
      <c r="AG89" s="313"/>
    </row>
    <row r="90" spans="2:33" s="105" customFormat="1">
      <c r="B90" s="487"/>
      <c r="C90" s="489"/>
      <c r="D90" s="130" t="s">
        <v>340</v>
      </c>
      <c r="E90" s="228">
        <v>1.2133</v>
      </c>
      <c r="F90" s="228">
        <v>1.1876500000000001</v>
      </c>
      <c r="G90" s="228">
        <v>1.8000000000000001E-4</v>
      </c>
      <c r="H90" s="228">
        <v>2.547E-2</v>
      </c>
      <c r="I90" s="228">
        <v>1.6038699999999999</v>
      </c>
      <c r="J90" s="228">
        <v>1.57822</v>
      </c>
      <c r="K90" s="228">
        <v>1.8000000000000001E-4</v>
      </c>
      <c r="L90" s="228">
        <v>2.547E-2</v>
      </c>
      <c r="M90" s="228">
        <v>1.99444</v>
      </c>
      <c r="N90" s="228">
        <v>1.96879</v>
      </c>
      <c r="O90" s="228">
        <v>1.8000000000000001E-4</v>
      </c>
      <c r="P90" s="228">
        <v>2.547E-2</v>
      </c>
      <c r="Q90" s="228">
        <v>1.7059</v>
      </c>
      <c r="R90" s="228">
        <v>1.68024</v>
      </c>
      <c r="S90" s="228">
        <v>1.8000000000000001E-4</v>
      </c>
      <c r="T90" s="228">
        <v>2.547E-2</v>
      </c>
      <c r="AG90" s="313"/>
    </row>
    <row r="91" spans="2:33" s="105" customFormat="1">
      <c r="B91" s="487"/>
      <c r="C91" s="489" t="s">
        <v>377</v>
      </c>
      <c r="D91" s="130" t="s">
        <v>475</v>
      </c>
      <c r="E91" s="227"/>
      <c r="F91" s="227"/>
      <c r="G91" s="227"/>
      <c r="H91" s="227"/>
      <c r="I91" s="228">
        <v>0.14606</v>
      </c>
      <c r="J91" s="228">
        <v>0.14407</v>
      </c>
      <c r="K91" s="228">
        <v>2.0000000000000002E-5</v>
      </c>
      <c r="L91" s="228">
        <v>1.9599999999999999E-3</v>
      </c>
      <c r="M91" s="228">
        <v>8.8200000000000001E-2</v>
      </c>
      <c r="N91" s="228">
        <v>8.7209999999999996E-2</v>
      </c>
      <c r="O91" s="228">
        <v>1.0000000000000001E-5</v>
      </c>
      <c r="P91" s="228">
        <v>9.7999999999999997E-4</v>
      </c>
      <c r="Q91" s="228">
        <v>0.12481</v>
      </c>
      <c r="R91" s="228">
        <v>0.12318</v>
      </c>
      <c r="S91" s="228">
        <v>2.0000000000000002E-5</v>
      </c>
      <c r="T91" s="228">
        <v>1.6100000000000001E-3</v>
      </c>
      <c r="AG91" s="313"/>
    </row>
    <row r="92" spans="2:33" s="105" customFormat="1">
      <c r="B92" s="487"/>
      <c r="C92" s="489"/>
      <c r="D92" s="130" t="s">
        <v>130</v>
      </c>
      <c r="E92" s="228">
        <v>0.77071999999999996</v>
      </c>
      <c r="F92" s="228">
        <v>0.75749999999999995</v>
      </c>
      <c r="G92" s="228">
        <v>1.2999999999999999E-4</v>
      </c>
      <c r="H92" s="228">
        <v>1.308E-2</v>
      </c>
      <c r="I92" s="228">
        <v>0.97285999999999995</v>
      </c>
      <c r="J92" s="228">
        <v>0.95964000000000005</v>
      </c>
      <c r="K92" s="228">
        <v>1.2999999999999999E-4</v>
      </c>
      <c r="L92" s="228">
        <v>1.308E-2</v>
      </c>
      <c r="M92" s="228">
        <v>1.175</v>
      </c>
      <c r="N92" s="228">
        <v>1.16178</v>
      </c>
      <c r="O92" s="228">
        <v>1.2999999999999999E-4</v>
      </c>
      <c r="P92" s="228">
        <v>1.308E-2</v>
      </c>
      <c r="Q92" s="228">
        <v>1.0142</v>
      </c>
      <c r="R92" s="228">
        <v>1.00099</v>
      </c>
      <c r="S92" s="228">
        <v>1.2999999999999999E-4</v>
      </c>
      <c r="T92" s="228">
        <v>1.308E-2</v>
      </c>
      <c r="AG92" s="313"/>
    </row>
    <row r="93" spans="2:33" s="105" customFormat="1">
      <c r="B93" s="487"/>
      <c r="C93" s="489"/>
      <c r="D93" s="130" t="s">
        <v>340</v>
      </c>
      <c r="E93" s="228">
        <v>1.2403599999999999</v>
      </c>
      <c r="F93" s="228">
        <v>1.2190799999999999</v>
      </c>
      <c r="G93" s="228">
        <v>2.2000000000000001E-4</v>
      </c>
      <c r="H93" s="228">
        <v>2.1059999999999999E-2</v>
      </c>
      <c r="I93" s="228">
        <v>1.5656699999999999</v>
      </c>
      <c r="J93" s="228">
        <v>1.5443899999999999</v>
      </c>
      <c r="K93" s="228">
        <v>2.2000000000000001E-4</v>
      </c>
      <c r="L93" s="228">
        <v>2.1059999999999999E-2</v>
      </c>
      <c r="M93" s="228">
        <v>1.8909800000000001</v>
      </c>
      <c r="N93" s="228">
        <v>1.8696999999999999</v>
      </c>
      <c r="O93" s="228">
        <v>2.2000000000000001E-4</v>
      </c>
      <c r="P93" s="228">
        <v>2.1059999999999999E-2</v>
      </c>
      <c r="Q93" s="228">
        <v>1.6322000000000001</v>
      </c>
      <c r="R93" s="228">
        <v>1.61093</v>
      </c>
      <c r="S93" s="228">
        <v>2.2000000000000001E-4</v>
      </c>
      <c r="T93" s="228">
        <v>2.1059999999999999E-2</v>
      </c>
      <c r="AG93" s="313"/>
    </row>
    <row r="94" spans="2:33" s="105" customFormat="1">
      <c r="B94" s="134"/>
      <c r="C94" s="136"/>
    </row>
    <row r="95" spans="2:33" s="105" customFormat="1">
      <c r="B95" s="134"/>
      <c r="C95" s="136"/>
      <c r="E95" s="313"/>
      <c r="F95" s="313"/>
      <c r="G95" s="313"/>
      <c r="H95" s="313"/>
      <c r="I95" s="313"/>
      <c r="J95" s="313"/>
      <c r="K95" s="313"/>
      <c r="L95" s="313"/>
    </row>
    <row r="96" spans="2:33" s="105" customFormat="1">
      <c r="B96" s="134"/>
      <c r="C96" s="136"/>
      <c r="E96" s="507" t="s">
        <v>443</v>
      </c>
      <c r="F96" s="507"/>
      <c r="G96" s="507"/>
      <c r="H96" s="507"/>
      <c r="I96" s="507" t="s">
        <v>444</v>
      </c>
      <c r="J96" s="507"/>
      <c r="K96" s="507"/>
      <c r="L96" s="507"/>
    </row>
    <row r="97" spans="2:33" s="105" customFormat="1" ht="17">
      <c r="B97" s="133" t="s">
        <v>188</v>
      </c>
      <c r="C97" s="189" t="s">
        <v>239</v>
      </c>
      <c r="D97" s="129" t="s">
        <v>190</v>
      </c>
      <c r="E97" s="130" t="s">
        <v>191</v>
      </c>
      <c r="F97" s="130" t="s">
        <v>192</v>
      </c>
      <c r="G97" s="130" t="s">
        <v>193</v>
      </c>
      <c r="H97" s="130" t="s">
        <v>194</v>
      </c>
      <c r="I97" s="130" t="s">
        <v>191</v>
      </c>
      <c r="J97" s="130" t="s">
        <v>192</v>
      </c>
      <c r="K97" s="130" t="s">
        <v>193</v>
      </c>
      <c r="L97" s="130" t="s">
        <v>194</v>
      </c>
    </row>
    <row r="98" spans="2:33" s="105" customFormat="1" ht="16">
      <c r="B98" s="487" t="s">
        <v>477</v>
      </c>
      <c r="C98" s="173" t="s">
        <v>448</v>
      </c>
      <c r="D98" s="130" t="s">
        <v>475</v>
      </c>
      <c r="E98" s="224">
        <v>4.7671899999999994</v>
      </c>
      <c r="F98" s="224">
        <v>4.7413400000000001</v>
      </c>
      <c r="G98" s="224">
        <v>2.2399999999999998E-3</v>
      </c>
      <c r="H98" s="224">
        <v>2.3609999999999999E-2</v>
      </c>
      <c r="I98" s="224">
        <v>2.52129</v>
      </c>
      <c r="J98" s="224">
        <v>2.4954399999999999</v>
      </c>
      <c r="K98" s="224">
        <v>2.2399999999999998E-3</v>
      </c>
      <c r="L98" s="224">
        <v>2.3609999999999999E-2</v>
      </c>
    </row>
    <row r="99" spans="2:33" s="105" customFormat="1" ht="16">
      <c r="B99" s="487"/>
      <c r="C99" s="173" t="s">
        <v>451</v>
      </c>
      <c r="D99" s="130" t="s">
        <v>475</v>
      </c>
      <c r="E99" s="224">
        <v>2.20946</v>
      </c>
      <c r="F99" s="224">
        <v>2.1984300000000001</v>
      </c>
      <c r="G99" s="224">
        <v>8.0000000000000007E-5</v>
      </c>
      <c r="H99" s="224">
        <v>1.095E-2</v>
      </c>
      <c r="I99" s="224">
        <v>1.1681000000000001</v>
      </c>
      <c r="J99" s="224">
        <v>1.15707</v>
      </c>
      <c r="K99" s="224">
        <v>8.0000000000000007E-5</v>
      </c>
      <c r="L99" s="224">
        <v>1.095E-2</v>
      </c>
    </row>
    <row r="100" spans="2:33" s="105" customFormat="1" ht="22.25" customHeight="1">
      <c r="B100" s="487"/>
      <c r="C100" s="173" t="s">
        <v>454</v>
      </c>
      <c r="D100" s="130" t="s">
        <v>475</v>
      </c>
      <c r="E100" s="224">
        <v>1.1338200000000001</v>
      </c>
      <c r="F100" s="224">
        <v>1.1281600000000001</v>
      </c>
      <c r="G100" s="224">
        <v>4.0000000000000003E-5</v>
      </c>
      <c r="H100" s="224">
        <v>5.62E-3</v>
      </c>
      <c r="I100" s="224">
        <v>0.59943000000000002</v>
      </c>
      <c r="J100" s="224">
        <v>0.59377000000000002</v>
      </c>
      <c r="K100" s="224">
        <v>4.0000000000000003E-5</v>
      </c>
      <c r="L100" s="224">
        <v>5.62E-3</v>
      </c>
    </row>
    <row r="101" spans="2:33" s="105" customFormat="1" ht="33" customHeight="1">
      <c r="B101" s="487"/>
      <c r="C101" s="173" t="s">
        <v>457</v>
      </c>
      <c r="D101" s="130" t="s">
        <v>475</v>
      </c>
      <c r="E101" s="224">
        <v>1.1338200000000001</v>
      </c>
      <c r="F101" s="224">
        <v>1.1281600000000001</v>
      </c>
      <c r="G101" s="224">
        <v>4.0000000000000003E-5</v>
      </c>
      <c r="H101" s="224">
        <v>5.62E-3</v>
      </c>
      <c r="I101" s="224">
        <v>0.59943000000000002</v>
      </c>
      <c r="J101" s="224">
        <v>0.59377000000000002</v>
      </c>
      <c r="K101" s="224">
        <v>4.0000000000000003E-5</v>
      </c>
      <c r="L101" s="224">
        <v>5.62E-3</v>
      </c>
    </row>
    <row r="102" spans="2:33" s="105" customFormat="1">
      <c r="B102" s="134"/>
      <c r="C102" s="136"/>
    </row>
    <row r="103" spans="2:33" s="105" customFormat="1">
      <c r="B103" s="134"/>
      <c r="C103" s="136"/>
    </row>
    <row r="104" spans="2:33" s="105" customFormat="1">
      <c r="B104" s="134"/>
      <c r="C104" s="136"/>
    </row>
    <row r="105" spans="2:33" s="105" customFormat="1" ht="17">
      <c r="B105" s="133" t="s">
        <v>188</v>
      </c>
      <c r="C105" s="189" t="s">
        <v>239</v>
      </c>
      <c r="D105" s="129" t="s">
        <v>190</v>
      </c>
      <c r="E105" s="130" t="s">
        <v>191</v>
      </c>
      <c r="F105" s="130" t="s">
        <v>192</v>
      </c>
      <c r="G105" s="130" t="s">
        <v>193</v>
      </c>
      <c r="H105" s="130" t="s">
        <v>194</v>
      </c>
    </row>
    <row r="106" spans="2:33" s="105" customFormat="1" ht="16">
      <c r="B106" s="164" t="s">
        <v>470</v>
      </c>
      <c r="C106" s="173" t="s">
        <v>478</v>
      </c>
      <c r="D106" s="130" t="s">
        <v>475</v>
      </c>
      <c r="E106" s="228">
        <v>2.5559999999999999E-2</v>
      </c>
      <c r="F106" s="228">
        <v>2.5309999999999999E-2</v>
      </c>
      <c r="G106" s="228">
        <v>2.0000000000000002E-5</v>
      </c>
      <c r="H106" s="228">
        <v>2.3000000000000001E-4</v>
      </c>
    </row>
    <row r="107" spans="2:33" s="105" customFormat="1">
      <c r="B107" s="134"/>
      <c r="C107" s="136"/>
    </row>
    <row r="108" spans="2:33" s="105" customFormat="1">
      <c r="B108" s="134"/>
      <c r="C108" s="136"/>
    </row>
    <row r="109" spans="2:33" s="105" customFormat="1">
      <c r="B109" s="134"/>
      <c r="C109" s="136"/>
      <c r="F109" s="313"/>
      <c r="G109" s="313"/>
      <c r="H109" s="313"/>
      <c r="I109" s="313"/>
    </row>
    <row r="110" spans="2:33" s="105" customFormat="1" ht="17">
      <c r="B110" s="133" t="s">
        <v>188</v>
      </c>
      <c r="C110" s="189" t="s">
        <v>239</v>
      </c>
      <c r="D110" s="129" t="s">
        <v>479</v>
      </c>
      <c r="E110" s="129" t="s">
        <v>190</v>
      </c>
      <c r="F110" s="130" t="s">
        <v>191</v>
      </c>
      <c r="G110" s="130" t="s">
        <v>192</v>
      </c>
      <c r="H110" s="130" t="s">
        <v>193</v>
      </c>
      <c r="I110" s="130" t="s">
        <v>194</v>
      </c>
    </row>
    <row r="111" spans="2:33" s="105" customFormat="1">
      <c r="B111" s="487" t="s">
        <v>480</v>
      </c>
      <c r="C111" s="489" t="s">
        <v>481</v>
      </c>
      <c r="D111" s="130" t="s">
        <v>482</v>
      </c>
      <c r="E111" s="130" t="s">
        <v>475</v>
      </c>
      <c r="F111" s="291">
        <v>2.941E-3</v>
      </c>
      <c r="G111" s="291">
        <v>2.8999999999999998E-3</v>
      </c>
      <c r="H111" s="291">
        <v>9.9999999999999995E-7</v>
      </c>
      <c r="I111" s="291">
        <v>4.0000000000000003E-5</v>
      </c>
      <c r="AG111" s="313"/>
    </row>
    <row r="112" spans="2:33" s="105" customFormat="1">
      <c r="B112" s="487"/>
      <c r="C112" s="489"/>
      <c r="D112" s="130" t="s">
        <v>483</v>
      </c>
      <c r="E112" s="130" t="s">
        <v>475</v>
      </c>
      <c r="F112" s="291">
        <v>4.4610000000000006E-3</v>
      </c>
      <c r="G112" s="291">
        <v>4.4000000000000003E-3</v>
      </c>
      <c r="H112" s="291">
        <v>9.9999999999999995E-7</v>
      </c>
      <c r="I112" s="291">
        <v>6.0000000000000002E-5</v>
      </c>
      <c r="AG112" s="313"/>
    </row>
    <row r="113" spans="2:33" s="105" customFormat="1">
      <c r="B113" s="487"/>
      <c r="C113" s="489"/>
      <c r="D113" s="130" t="s">
        <v>484</v>
      </c>
      <c r="E113" s="130" t="s">
        <v>475</v>
      </c>
      <c r="F113" s="291">
        <v>5.9820000000000012E-3</v>
      </c>
      <c r="G113" s="291">
        <v>5.9000000000000007E-3</v>
      </c>
      <c r="H113" s="291">
        <v>1.9999999999999999E-6</v>
      </c>
      <c r="I113" s="291">
        <v>8.0000000000000007E-5</v>
      </c>
      <c r="AG113" s="313"/>
    </row>
    <row r="114" spans="2:33" s="105" customFormat="1">
      <c r="B114" s="487"/>
      <c r="C114" s="489"/>
      <c r="D114" s="130" t="s">
        <v>485</v>
      </c>
      <c r="E114" s="130" t="s">
        <v>475</v>
      </c>
      <c r="F114" s="291">
        <v>7.6039999999999996E-3</v>
      </c>
      <c r="G114" s="291">
        <v>7.4999999999999997E-3</v>
      </c>
      <c r="H114" s="291">
        <v>1.9999999999999999E-6</v>
      </c>
      <c r="I114" s="291">
        <v>1.02E-4</v>
      </c>
      <c r="AG114" s="313"/>
    </row>
    <row r="115" spans="2:33" s="105" customFormat="1">
      <c r="B115" s="487"/>
      <c r="C115" s="489"/>
      <c r="D115" s="130" t="s">
        <v>486</v>
      </c>
      <c r="E115" s="130" t="s">
        <v>475</v>
      </c>
      <c r="F115" s="291">
        <v>9.2270000000000008E-3</v>
      </c>
      <c r="G115" s="291">
        <v>9.1000000000000004E-3</v>
      </c>
      <c r="H115" s="291">
        <v>3.0000000000000001E-6</v>
      </c>
      <c r="I115" s="291">
        <v>1.2400000000000001E-4</v>
      </c>
      <c r="AG115" s="313"/>
    </row>
    <row r="116" spans="2:33" s="105" customFormat="1">
      <c r="B116" s="487"/>
      <c r="C116" s="489"/>
      <c r="D116" s="130" t="s">
        <v>487</v>
      </c>
      <c r="E116" s="130" t="s">
        <v>475</v>
      </c>
      <c r="F116" s="291">
        <v>3.3764000000000002E-2</v>
      </c>
      <c r="G116" s="291">
        <v>3.3299999999999996E-2</v>
      </c>
      <c r="H116" s="291">
        <v>1.0000000000000001E-5</v>
      </c>
      <c r="I116" s="291">
        <v>4.5399999999999998E-4</v>
      </c>
      <c r="AG116" s="313"/>
    </row>
    <row r="117" spans="2:33" s="105" customFormat="1">
      <c r="B117" s="487"/>
      <c r="C117" s="489"/>
      <c r="D117" s="130" t="s">
        <v>359</v>
      </c>
      <c r="E117" s="130" t="s">
        <v>475</v>
      </c>
      <c r="F117" s="291">
        <v>4.5720000000000005E-3</v>
      </c>
      <c r="G117" s="291">
        <v>4.5100000000000001E-3</v>
      </c>
      <c r="H117" s="291">
        <v>9.9999999999999995E-7</v>
      </c>
      <c r="I117" s="291">
        <v>6.0999999999999999E-5</v>
      </c>
      <c r="AG117" s="313"/>
    </row>
    <row r="118" spans="2:33" s="105" customFormat="1">
      <c r="B118" s="487"/>
      <c r="C118" s="489" t="s">
        <v>724</v>
      </c>
      <c r="D118" s="130" t="s">
        <v>488</v>
      </c>
      <c r="E118" s="130" t="s">
        <v>475</v>
      </c>
      <c r="F118" s="291">
        <v>5.7800000000000004E-3</v>
      </c>
      <c r="G118" s="291">
        <v>5.7000000000000002E-3</v>
      </c>
      <c r="H118" s="291">
        <v>1.9999999999999999E-6</v>
      </c>
      <c r="I118" s="291">
        <v>7.7999999999999999E-5</v>
      </c>
      <c r="AG118" s="313"/>
    </row>
    <row r="119" spans="2:33" s="105" customFormat="1">
      <c r="B119" s="487"/>
      <c r="C119" s="489"/>
      <c r="D119" s="130" t="s">
        <v>489</v>
      </c>
      <c r="E119" s="130" t="s">
        <v>475</v>
      </c>
      <c r="F119" s="291">
        <v>1.0442999999999999E-2</v>
      </c>
      <c r="G119" s="291">
        <v>1.03E-2</v>
      </c>
      <c r="H119" s="291">
        <v>3.0000000000000001E-6</v>
      </c>
      <c r="I119" s="291">
        <v>1.3999999999999999E-4</v>
      </c>
      <c r="AG119" s="313"/>
    </row>
    <row r="120" spans="2:33" s="105" customFormat="1">
      <c r="B120" s="487"/>
      <c r="C120" s="489"/>
      <c r="D120" s="130" t="s">
        <v>490</v>
      </c>
      <c r="E120" s="130" t="s">
        <v>475</v>
      </c>
      <c r="F120" s="291">
        <v>1.8960999999999999E-2</v>
      </c>
      <c r="G120" s="291">
        <v>1.8699999999999998E-2</v>
      </c>
      <c r="H120" s="291">
        <v>6.0000000000000002E-6</v>
      </c>
      <c r="I120" s="291">
        <v>2.5500000000000002E-4</v>
      </c>
      <c r="AG120" s="313"/>
    </row>
    <row r="121" spans="2:33" s="105" customFormat="1">
      <c r="B121" s="487"/>
      <c r="C121" s="489"/>
      <c r="D121" s="130" t="s">
        <v>491</v>
      </c>
      <c r="E121" s="130" t="s">
        <v>475</v>
      </c>
      <c r="F121" s="291">
        <v>2.9606999999999998E-2</v>
      </c>
      <c r="G121" s="291">
        <v>2.92E-2</v>
      </c>
      <c r="H121" s="291">
        <v>9.0000000000000002E-6</v>
      </c>
      <c r="I121" s="291">
        <v>3.9800000000000002E-4</v>
      </c>
      <c r="AG121" s="313"/>
    </row>
    <row r="122" spans="2:33" s="105" customFormat="1">
      <c r="B122" s="487"/>
      <c r="C122" s="489"/>
      <c r="D122" s="130" t="s">
        <v>492</v>
      </c>
      <c r="E122" s="130" t="s">
        <v>475</v>
      </c>
      <c r="F122" s="291">
        <v>4.5627000000000001E-2</v>
      </c>
      <c r="G122" s="291">
        <v>4.4999999999999998E-2</v>
      </c>
      <c r="H122" s="291">
        <v>1.4E-5</v>
      </c>
      <c r="I122" s="291">
        <v>6.1300000000000005E-4</v>
      </c>
      <c r="AG122" s="313"/>
    </row>
    <row r="123" spans="2:33" s="105" customFormat="1" ht="15.75" customHeight="1">
      <c r="B123" s="487"/>
      <c r="C123" s="489"/>
      <c r="D123" s="130" t="s">
        <v>359</v>
      </c>
      <c r="E123" s="130" t="s">
        <v>475</v>
      </c>
      <c r="F123" s="291">
        <v>9.0339999999999986E-3</v>
      </c>
      <c r="G123" s="291">
        <v>8.9099999999999995E-3</v>
      </c>
      <c r="H123" s="291">
        <v>3.0000000000000001E-6</v>
      </c>
      <c r="I123" s="291">
        <v>1.21E-4</v>
      </c>
      <c r="AG123" s="313"/>
    </row>
    <row r="124" spans="2:33" s="105" customFormat="1">
      <c r="B124" s="487"/>
      <c r="C124" s="489" t="s">
        <v>725</v>
      </c>
      <c r="D124" s="130" t="s">
        <v>726</v>
      </c>
      <c r="E124" s="130" t="s">
        <v>475</v>
      </c>
      <c r="F124" s="291">
        <v>8.5170000000000003E-3</v>
      </c>
      <c r="G124" s="291">
        <v>8.4000000000000012E-3</v>
      </c>
      <c r="H124" s="291">
        <v>3.0000000000000001E-6</v>
      </c>
      <c r="I124" s="291">
        <v>1.1400000000000001E-4</v>
      </c>
      <c r="AG124" s="313"/>
    </row>
    <row r="125" spans="2:33" s="105" customFormat="1">
      <c r="B125" s="487"/>
      <c r="C125" s="489"/>
      <c r="D125" s="130" t="s">
        <v>490</v>
      </c>
      <c r="E125" s="130" t="s">
        <v>475</v>
      </c>
      <c r="F125" s="291">
        <v>1.095E-2</v>
      </c>
      <c r="G125" s="291">
        <v>1.0800000000000001E-2</v>
      </c>
      <c r="H125" s="291">
        <v>3.0000000000000001E-6</v>
      </c>
      <c r="I125" s="291">
        <v>1.47E-4</v>
      </c>
      <c r="AG125" s="313"/>
    </row>
    <row r="126" spans="2:33" s="105" customFormat="1">
      <c r="B126" s="487"/>
      <c r="C126" s="489"/>
      <c r="D126" s="130" t="s">
        <v>491</v>
      </c>
      <c r="E126" s="130" t="s">
        <v>475</v>
      </c>
      <c r="F126" s="291">
        <v>1.5310999999999998E-2</v>
      </c>
      <c r="G126" s="291">
        <v>1.5099999999999999E-2</v>
      </c>
      <c r="H126" s="291">
        <v>5.0000000000000004E-6</v>
      </c>
      <c r="I126" s="291">
        <v>2.0599999999999999E-4</v>
      </c>
      <c r="AG126" s="313"/>
    </row>
    <row r="127" spans="2:33" s="105" customFormat="1">
      <c r="B127" s="487"/>
      <c r="C127" s="489"/>
      <c r="D127" s="130" t="s">
        <v>492</v>
      </c>
      <c r="E127" s="130" t="s">
        <v>475</v>
      </c>
      <c r="F127" s="291">
        <v>2.2510000000000002E-2</v>
      </c>
      <c r="G127" s="291">
        <v>2.2200000000000001E-2</v>
      </c>
      <c r="H127" s="291">
        <v>6.9999999999999999E-6</v>
      </c>
      <c r="I127" s="291">
        <v>3.0299999999999999E-4</v>
      </c>
      <c r="AG127" s="313"/>
    </row>
    <row r="128" spans="2:33" s="105" customFormat="1">
      <c r="B128" s="487"/>
      <c r="C128" s="555"/>
      <c r="D128" s="130" t="s">
        <v>359</v>
      </c>
      <c r="E128" s="130" t="s">
        <v>475</v>
      </c>
      <c r="F128" s="291">
        <v>1.0322E-2</v>
      </c>
      <c r="G128" s="291">
        <v>1.018E-2</v>
      </c>
      <c r="H128" s="291">
        <v>3.0000000000000001E-6</v>
      </c>
      <c r="I128" s="291">
        <v>1.3899999999999999E-4</v>
      </c>
      <c r="AG128" s="313"/>
    </row>
    <row r="129" spans="2:33" s="105" customFormat="1">
      <c r="B129" s="487"/>
      <c r="C129" s="460" t="s">
        <v>493</v>
      </c>
      <c r="D129" s="130" t="s">
        <v>727</v>
      </c>
      <c r="E129" s="130" t="s">
        <v>475</v>
      </c>
      <c r="F129" s="291">
        <v>9.4300000000000009E-3</v>
      </c>
      <c r="G129" s="291">
        <v>9.300000000000001E-3</v>
      </c>
      <c r="H129" s="291">
        <v>3.0000000000000001E-6</v>
      </c>
      <c r="I129" s="291">
        <v>1.27E-4</v>
      </c>
      <c r="AG129" s="313"/>
    </row>
    <row r="130" spans="2:33" s="105" customFormat="1">
      <c r="B130" s="487"/>
      <c r="C130" s="489"/>
      <c r="D130" s="130" t="s">
        <v>728</v>
      </c>
      <c r="E130" s="130" t="s">
        <v>475</v>
      </c>
      <c r="F130" s="291">
        <v>1.4702000000000002E-2</v>
      </c>
      <c r="G130" s="291">
        <v>1.4500000000000001E-2</v>
      </c>
      <c r="H130" s="291">
        <v>3.9999999999999998E-6</v>
      </c>
      <c r="I130" s="291">
        <v>1.9799999999999999E-4</v>
      </c>
      <c r="AG130" s="313"/>
    </row>
    <row r="131" spans="2:33" s="105" customFormat="1">
      <c r="B131" s="487"/>
      <c r="C131" s="489"/>
      <c r="D131" s="130" t="s">
        <v>359</v>
      </c>
      <c r="E131" s="130" t="s">
        <v>475</v>
      </c>
      <c r="F131" s="291">
        <v>1.1548000000000001E-2</v>
      </c>
      <c r="G131" s="291">
        <v>1.1390000000000001E-2</v>
      </c>
      <c r="H131" s="291">
        <v>3.0000000000000001E-6</v>
      </c>
      <c r="I131" s="291">
        <v>1.55E-4</v>
      </c>
      <c r="AG131" s="313"/>
    </row>
    <row r="132" spans="2:33" s="105" customFormat="1">
      <c r="B132" s="487"/>
      <c r="C132" s="489" t="s">
        <v>494</v>
      </c>
      <c r="D132" s="130" t="s">
        <v>729</v>
      </c>
      <c r="E132" s="130" t="s">
        <v>475</v>
      </c>
      <c r="F132" s="291">
        <v>9.1259999999999987E-3</v>
      </c>
      <c r="G132" s="291">
        <v>8.9999999999999993E-3</v>
      </c>
      <c r="H132" s="291">
        <v>3.0000000000000001E-6</v>
      </c>
      <c r="I132" s="291">
        <v>1.2300000000000001E-4</v>
      </c>
      <c r="AG132" s="313"/>
    </row>
    <row r="133" spans="2:33" s="105" customFormat="1">
      <c r="B133" s="487"/>
      <c r="C133" s="489"/>
      <c r="D133" s="130" t="s">
        <v>730</v>
      </c>
      <c r="E133" s="130" t="s">
        <v>475</v>
      </c>
      <c r="F133" s="291">
        <v>4.4105999999999999E-2</v>
      </c>
      <c r="G133" s="291">
        <v>4.3499999999999997E-2</v>
      </c>
      <c r="H133" s="291">
        <v>1.2999999999999999E-5</v>
      </c>
      <c r="I133" s="291">
        <v>5.9299999999999999E-4</v>
      </c>
      <c r="AG133" s="313"/>
    </row>
    <row r="134" spans="2:33" s="105" customFormat="1">
      <c r="B134" s="487"/>
      <c r="C134" s="489"/>
      <c r="D134" s="130" t="s">
        <v>359</v>
      </c>
      <c r="E134" s="130" t="s">
        <v>475</v>
      </c>
      <c r="F134" s="291">
        <v>1.0383E-2</v>
      </c>
      <c r="G134" s="291">
        <v>1.0240000000000001E-2</v>
      </c>
      <c r="H134" s="291">
        <v>3.0000000000000001E-6</v>
      </c>
      <c r="I134" s="291">
        <v>1.3999999999999999E-4</v>
      </c>
      <c r="AG134" s="313"/>
    </row>
    <row r="135" spans="2:33" s="105" customFormat="1">
      <c r="B135" s="134"/>
      <c r="C135" s="136"/>
    </row>
    <row r="136" spans="2:33" s="105" customFormat="1">
      <c r="B136" s="134"/>
      <c r="C136" s="136"/>
    </row>
    <row r="137" spans="2:33" s="105" customFormat="1">
      <c r="B137" s="134"/>
      <c r="C137" s="136"/>
      <c r="F137" s="313"/>
      <c r="G137" s="313"/>
      <c r="H137" s="313"/>
      <c r="I137" s="313"/>
    </row>
    <row r="138" spans="2:33" s="105" customFormat="1" ht="17">
      <c r="B138" s="133" t="s">
        <v>188</v>
      </c>
      <c r="C138" s="189" t="s">
        <v>239</v>
      </c>
      <c r="D138" s="129" t="s">
        <v>479</v>
      </c>
      <c r="E138" s="129" t="s">
        <v>190</v>
      </c>
      <c r="F138" s="130" t="s">
        <v>191</v>
      </c>
      <c r="G138" s="130" t="s">
        <v>192</v>
      </c>
      <c r="H138" s="130" t="s">
        <v>193</v>
      </c>
      <c r="I138" s="130" t="s">
        <v>194</v>
      </c>
    </row>
    <row r="139" spans="2:33" s="105" customFormat="1">
      <c r="B139" s="487" t="s">
        <v>495</v>
      </c>
      <c r="C139" s="489" t="s">
        <v>496</v>
      </c>
      <c r="D139" s="130" t="s">
        <v>482</v>
      </c>
      <c r="E139" s="130" t="s">
        <v>475</v>
      </c>
      <c r="F139" s="291">
        <v>2.5350000000000004E-3</v>
      </c>
      <c r="G139" s="291">
        <v>2.5000000000000001E-3</v>
      </c>
      <c r="H139" s="291">
        <v>9.9999999999999995E-7</v>
      </c>
      <c r="I139" s="291">
        <v>3.4E-5</v>
      </c>
      <c r="AG139" s="313"/>
    </row>
    <row r="140" spans="2:33" s="105" customFormat="1">
      <c r="B140" s="487"/>
      <c r="C140" s="489"/>
      <c r="D140" s="130" t="s">
        <v>497</v>
      </c>
      <c r="E140" s="130" t="s">
        <v>475</v>
      </c>
      <c r="F140" s="291">
        <v>3.042E-3</v>
      </c>
      <c r="G140" s="291">
        <v>3.0000000000000001E-3</v>
      </c>
      <c r="H140" s="291">
        <v>9.9999999999999995E-7</v>
      </c>
      <c r="I140" s="291">
        <v>4.1E-5</v>
      </c>
      <c r="AG140" s="313"/>
    </row>
    <row r="141" spans="2:33" s="105" customFormat="1">
      <c r="B141" s="487"/>
      <c r="C141" s="489"/>
      <c r="D141" s="130" t="s">
        <v>677</v>
      </c>
      <c r="E141" s="130" t="s">
        <v>475</v>
      </c>
      <c r="F141" s="291">
        <v>4.1569999999999992E-3</v>
      </c>
      <c r="G141" s="291">
        <v>4.0999999999999995E-3</v>
      </c>
      <c r="H141" s="291">
        <v>9.9999999999999995E-7</v>
      </c>
      <c r="I141" s="291">
        <v>5.5999999999999999E-5</v>
      </c>
      <c r="AG141" s="313"/>
    </row>
    <row r="142" spans="2:33" s="105" customFormat="1">
      <c r="B142" s="487"/>
      <c r="C142" s="489"/>
      <c r="D142" s="130" t="s">
        <v>678</v>
      </c>
      <c r="E142" s="130" t="s">
        <v>475</v>
      </c>
      <c r="F142" s="291">
        <v>5.7800000000000004E-3</v>
      </c>
      <c r="G142" s="291">
        <v>5.7000000000000002E-3</v>
      </c>
      <c r="H142" s="291">
        <v>1.9999999999999999E-6</v>
      </c>
      <c r="I142" s="291">
        <v>7.7999999999999999E-5</v>
      </c>
      <c r="AG142" s="313"/>
    </row>
    <row r="143" spans="2:33" s="105" customFormat="1">
      <c r="B143" s="487"/>
      <c r="C143" s="489"/>
      <c r="D143" s="130" t="s">
        <v>679</v>
      </c>
      <c r="E143" s="130" t="s">
        <v>475</v>
      </c>
      <c r="F143" s="291">
        <v>8.0100000000000015E-3</v>
      </c>
      <c r="G143" s="291">
        <v>7.9000000000000008E-3</v>
      </c>
      <c r="H143" s="291">
        <v>1.9999999999999999E-6</v>
      </c>
      <c r="I143" s="291">
        <v>1.08E-4</v>
      </c>
      <c r="AG143" s="313"/>
    </row>
    <row r="144" spans="2:33" s="105" customFormat="1">
      <c r="B144" s="487"/>
      <c r="C144" s="489"/>
      <c r="D144" s="130" t="s">
        <v>487</v>
      </c>
      <c r="E144" s="130" t="s">
        <v>475</v>
      </c>
      <c r="F144" s="291">
        <v>2.9606999999999998E-2</v>
      </c>
      <c r="G144" s="291">
        <v>2.92E-2</v>
      </c>
      <c r="H144" s="291">
        <v>9.0000000000000002E-6</v>
      </c>
      <c r="I144" s="291">
        <v>3.9800000000000002E-4</v>
      </c>
      <c r="AG144" s="313"/>
    </row>
    <row r="145" spans="2:33" s="105" customFormat="1">
      <c r="B145" s="487"/>
      <c r="C145" s="489"/>
      <c r="D145" s="130" t="s">
        <v>359</v>
      </c>
      <c r="E145" s="130" t="s">
        <v>475</v>
      </c>
      <c r="F145" s="291">
        <v>3.539E-3</v>
      </c>
      <c r="G145" s="291">
        <v>3.49E-3</v>
      </c>
      <c r="H145" s="291">
        <v>9.9999999999999995E-7</v>
      </c>
      <c r="I145" s="291">
        <v>4.8000000000000001E-5</v>
      </c>
      <c r="AG145" s="313"/>
    </row>
    <row r="146" spans="2:33" s="105" customFormat="1">
      <c r="B146" s="487"/>
      <c r="C146" s="489" t="s">
        <v>498</v>
      </c>
      <c r="D146" s="130" t="s">
        <v>663</v>
      </c>
      <c r="E146" s="130" t="s">
        <v>475</v>
      </c>
      <c r="F146" s="291">
        <v>1.2066000000000002E-2</v>
      </c>
      <c r="G146" s="291">
        <v>1.1900000000000001E-2</v>
      </c>
      <c r="H146" s="291">
        <v>3.9999999999999998E-6</v>
      </c>
      <c r="I146" s="291">
        <v>1.6200000000000001E-4</v>
      </c>
      <c r="AG146" s="313"/>
    </row>
    <row r="147" spans="2:33" s="105" customFormat="1">
      <c r="B147" s="487"/>
      <c r="C147" s="489"/>
      <c r="D147" s="130" t="s">
        <v>491</v>
      </c>
      <c r="E147" s="130" t="s">
        <v>475</v>
      </c>
      <c r="F147" s="291">
        <v>1.6020000000000003E-2</v>
      </c>
      <c r="G147" s="291">
        <v>1.5800000000000002E-2</v>
      </c>
      <c r="H147" s="291">
        <v>5.0000000000000004E-6</v>
      </c>
      <c r="I147" s="291">
        <v>2.1499999999999999E-4</v>
      </c>
      <c r="AG147" s="313"/>
    </row>
    <row r="148" spans="2:33" s="105" customFormat="1">
      <c r="B148" s="487"/>
      <c r="C148" s="489"/>
      <c r="D148" s="130" t="s">
        <v>492</v>
      </c>
      <c r="E148" s="130" t="s">
        <v>475</v>
      </c>
      <c r="F148" s="291">
        <v>1.4093000000000001E-2</v>
      </c>
      <c r="G148" s="291">
        <v>1.3900000000000001E-2</v>
      </c>
      <c r="H148" s="291">
        <v>3.9999999999999998E-6</v>
      </c>
      <c r="I148" s="291">
        <v>1.8900000000000001E-4</v>
      </c>
      <c r="AG148" s="313"/>
    </row>
    <row r="149" spans="2:33" s="105" customFormat="1">
      <c r="B149" s="487"/>
      <c r="C149" s="489"/>
      <c r="D149" s="130" t="s">
        <v>664</v>
      </c>
      <c r="E149" s="130" t="s">
        <v>475</v>
      </c>
      <c r="F149" s="291">
        <v>1.1153E-2</v>
      </c>
      <c r="G149" s="291">
        <v>1.0999999999999999E-2</v>
      </c>
      <c r="H149" s="291">
        <v>3.0000000000000001E-6</v>
      </c>
      <c r="I149" s="291">
        <v>1.4999999999999999E-4</v>
      </c>
      <c r="AG149" s="313"/>
    </row>
    <row r="150" spans="2:33" s="105" customFormat="1">
      <c r="B150" s="487"/>
      <c r="C150" s="489"/>
      <c r="D150" s="130" t="s">
        <v>665</v>
      </c>
      <c r="E150" s="130" t="s">
        <v>475</v>
      </c>
      <c r="F150" s="291">
        <v>1.7744000000000003E-2</v>
      </c>
      <c r="G150" s="291">
        <v>1.7500000000000002E-2</v>
      </c>
      <c r="H150" s="291">
        <v>5.0000000000000004E-6</v>
      </c>
      <c r="I150" s="291">
        <v>2.3900000000000001E-4</v>
      </c>
      <c r="AG150" s="313"/>
    </row>
    <row r="151" spans="2:33" s="105" customFormat="1">
      <c r="B151" s="487"/>
      <c r="C151" s="489"/>
      <c r="D151" s="130" t="s">
        <v>666</v>
      </c>
      <c r="E151" s="130" t="s">
        <v>475</v>
      </c>
      <c r="F151" s="291">
        <v>2.0076E-2</v>
      </c>
      <c r="G151" s="291">
        <v>1.9800000000000002E-2</v>
      </c>
      <c r="H151" s="291">
        <v>6.0000000000000002E-6</v>
      </c>
      <c r="I151" s="291">
        <v>2.7E-4</v>
      </c>
      <c r="AG151" s="313"/>
    </row>
    <row r="152" spans="2:33" s="105" customFormat="1">
      <c r="B152" s="487"/>
      <c r="C152" s="489"/>
      <c r="D152" s="130" t="s">
        <v>359</v>
      </c>
      <c r="E152" s="130" t="s">
        <v>475</v>
      </c>
      <c r="F152" s="291">
        <v>1.3232000000000001E-2</v>
      </c>
      <c r="G152" s="291">
        <v>1.3050000000000001E-2</v>
      </c>
      <c r="H152" s="291">
        <v>3.9999999999999998E-6</v>
      </c>
      <c r="I152" s="291">
        <v>1.7799999999999999E-4</v>
      </c>
      <c r="AG152" s="313"/>
    </row>
    <row r="153" spans="2:33" s="105" customFormat="1">
      <c r="B153" s="487"/>
      <c r="C153" s="489" t="s">
        <v>499</v>
      </c>
      <c r="D153" s="130" t="s">
        <v>671</v>
      </c>
      <c r="E153" s="130" t="s">
        <v>475</v>
      </c>
      <c r="F153" s="291">
        <v>1.2674000000000001E-2</v>
      </c>
      <c r="G153" s="291">
        <v>1.2500000000000001E-2</v>
      </c>
      <c r="H153" s="291">
        <v>3.9999999999999998E-6</v>
      </c>
      <c r="I153" s="291">
        <v>1.7000000000000001E-4</v>
      </c>
      <c r="AG153" s="313"/>
    </row>
    <row r="154" spans="2:33" s="105" customFormat="1">
      <c r="B154" s="487"/>
      <c r="C154" s="489"/>
      <c r="D154" s="130" t="s">
        <v>672</v>
      </c>
      <c r="E154" s="130" t="s">
        <v>475</v>
      </c>
      <c r="F154" s="291">
        <v>1.6831000000000002E-2</v>
      </c>
      <c r="G154" s="291">
        <v>1.66E-2</v>
      </c>
      <c r="H154" s="291">
        <v>5.0000000000000004E-6</v>
      </c>
      <c r="I154" s="291">
        <v>2.2599999999999999E-4</v>
      </c>
      <c r="AG154" s="313"/>
    </row>
    <row r="155" spans="2:33" s="105" customFormat="1">
      <c r="B155" s="487"/>
      <c r="C155" s="489"/>
      <c r="D155" s="130" t="s">
        <v>673</v>
      </c>
      <c r="E155" s="130" t="s">
        <v>475</v>
      </c>
      <c r="F155" s="291">
        <v>1.6831000000000002E-2</v>
      </c>
      <c r="G155" s="291">
        <v>1.66E-2</v>
      </c>
      <c r="H155" s="291">
        <v>5.0000000000000004E-6</v>
      </c>
      <c r="I155" s="291">
        <v>2.2599999999999999E-4</v>
      </c>
      <c r="AG155" s="313"/>
    </row>
    <row r="156" spans="2:33" s="105" customFormat="1">
      <c r="B156" s="487"/>
      <c r="C156" s="489"/>
      <c r="D156" s="130" t="s">
        <v>674</v>
      </c>
      <c r="E156" s="130" t="s">
        <v>475</v>
      </c>
      <c r="F156" s="291">
        <v>2.0278999999999998E-2</v>
      </c>
      <c r="G156" s="291">
        <v>0.02</v>
      </c>
      <c r="H156" s="291">
        <v>6.0000000000000002E-6</v>
      </c>
      <c r="I156" s="291">
        <v>2.7300000000000002E-4</v>
      </c>
      <c r="AG156" s="313"/>
    </row>
    <row r="157" spans="2:33" s="105" customFormat="1">
      <c r="B157" s="487"/>
      <c r="C157" s="489"/>
      <c r="D157" s="130" t="s">
        <v>675</v>
      </c>
      <c r="E157" s="130" t="s">
        <v>475</v>
      </c>
      <c r="F157" s="291">
        <v>3.2548000000000007E-2</v>
      </c>
      <c r="G157" s="291">
        <v>3.2100000000000004E-2</v>
      </c>
      <c r="H157" s="291">
        <v>1.0000000000000001E-5</v>
      </c>
      <c r="I157" s="291">
        <v>4.3800000000000002E-4</v>
      </c>
      <c r="AG157" s="313"/>
    </row>
    <row r="158" spans="2:33" s="105" customFormat="1">
      <c r="B158" s="487"/>
      <c r="C158" s="489"/>
      <c r="D158" s="130" t="s">
        <v>676</v>
      </c>
      <c r="E158" s="130" t="s">
        <v>475</v>
      </c>
      <c r="F158" s="291">
        <v>3.6805999999999998E-2</v>
      </c>
      <c r="G158" s="291">
        <v>3.6299999999999999E-2</v>
      </c>
      <c r="H158" s="291">
        <v>1.1E-5</v>
      </c>
      <c r="I158" s="291">
        <v>4.95E-4</v>
      </c>
      <c r="AG158" s="313"/>
    </row>
    <row r="159" spans="2:33" s="105" customFormat="1">
      <c r="B159" s="487"/>
      <c r="C159" s="489"/>
      <c r="D159" s="130" t="s">
        <v>359</v>
      </c>
      <c r="E159" s="130" t="s">
        <v>475</v>
      </c>
      <c r="F159" s="291">
        <v>1.6142E-2</v>
      </c>
      <c r="G159" s="291">
        <v>1.592E-2</v>
      </c>
      <c r="H159" s="291">
        <v>5.0000000000000004E-6</v>
      </c>
      <c r="I159" s="291">
        <v>2.1699999999999999E-4</v>
      </c>
      <c r="AG159" s="313"/>
    </row>
    <row r="160" spans="2:33" s="105" customFormat="1">
      <c r="B160" s="487"/>
      <c r="C160" s="489" t="s">
        <v>500</v>
      </c>
      <c r="D160" s="130" t="s">
        <v>667</v>
      </c>
      <c r="E160" s="130" t="s">
        <v>475</v>
      </c>
      <c r="F160" s="291">
        <v>3.2446000000000003E-2</v>
      </c>
      <c r="G160" s="291">
        <v>3.2000000000000001E-2</v>
      </c>
      <c r="H160" s="291">
        <v>1.0000000000000001E-5</v>
      </c>
      <c r="I160" s="291">
        <v>4.3600000000000003E-4</v>
      </c>
      <c r="AG160" s="313"/>
    </row>
    <row r="161" spans="2:33" s="105" customFormat="1">
      <c r="B161" s="487"/>
      <c r="C161" s="489"/>
      <c r="D161" s="130" t="s">
        <v>668</v>
      </c>
      <c r="E161" s="130" t="s">
        <v>475</v>
      </c>
      <c r="F161" s="291">
        <v>5.8402000000000003E-2</v>
      </c>
      <c r="G161" s="291">
        <v>5.7599999999999998E-2</v>
      </c>
      <c r="H161" s="291">
        <v>1.7E-5</v>
      </c>
      <c r="I161" s="291">
        <v>7.85E-4</v>
      </c>
      <c r="AG161" s="313"/>
    </row>
    <row r="162" spans="2:33" s="105" customFormat="1">
      <c r="B162" s="487"/>
      <c r="C162" s="489"/>
      <c r="D162" s="130" t="s">
        <v>359</v>
      </c>
      <c r="E162" s="130" t="s">
        <v>475</v>
      </c>
      <c r="F162" s="291">
        <v>3.8580999999999997E-2</v>
      </c>
      <c r="G162" s="291">
        <v>3.805E-2</v>
      </c>
      <c r="H162" s="291">
        <v>1.2E-5</v>
      </c>
      <c r="I162" s="291">
        <v>5.1900000000000004E-4</v>
      </c>
      <c r="AG162" s="313"/>
    </row>
    <row r="163" spans="2:33" s="105" customFormat="1">
      <c r="B163" s="487"/>
      <c r="C163" s="489" t="s">
        <v>501</v>
      </c>
      <c r="D163" s="130" t="s">
        <v>669</v>
      </c>
      <c r="E163" s="130" t="s">
        <v>475</v>
      </c>
      <c r="F163" s="291">
        <v>5.0190000000000005E-2</v>
      </c>
      <c r="G163" s="291">
        <v>4.9500000000000002E-2</v>
      </c>
      <c r="H163" s="291">
        <v>1.5E-5</v>
      </c>
      <c r="I163" s="291">
        <v>6.7500000000000004E-4</v>
      </c>
      <c r="AG163" s="313"/>
    </row>
    <row r="164" spans="2:33" s="105" customFormat="1">
      <c r="B164" s="487"/>
      <c r="C164" s="489"/>
      <c r="D164" s="130" t="s">
        <v>670</v>
      </c>
      <c r="E164" s="130" t="s">
        <v>475</v>
      </c>
      <c r="F164" s="291">
        <v>6.114E-2</v>
      </c>
      <c r="G164" s="291">
        <v>6.0299999999999999E-2</v>
      </c>
      <c r="H164" s="291">
        <v>1.8E-5</v>
      </c>
      <c r="I164" s="291">
        <v>8.2200000000000003E-4</v>
      </c>
      <c r="AG164" s="313"/>
    </row>
    <row r="165" spans="2:33" s="105" customFormat="1">
      <c r="B165" s="487"/>
      <c r="C165" s="489"/>
      <c r="D165" s="130" t="s">
        <v>359</v>
      </c>
      <c r="E165" s="130" t="s">
        <v>475</v>
      </c>
      <c r="F165" s="291">
        <v>5.1659000000000004E-2</v>
      </c>
      <c r="G165" s="291">
        <v>5.0950000000000002E-2</v>
      </c>
      <c r="H165" s="291">
        <v>1.5E-5</v>
      </c>
      <c r="I165" s="291">
        <v>6.9399999999999996E-4</v>
      </c>
      <c r="AG165" s="313"/>
    </row>
    <row r="166" spans="2:33" s="105" customFormat="1" ht="16">
      <c r="B166" s="487"/>
      <c r="C166" s="173" t="s">
        <v>502</v>
      </c>
      <c r="D166" s="130" t="s">
        <v>359</v>
      </c>
      <c r="E166" s="130" t="s">
        <v>475</v>
      </c>
      <c r="F166" s="291">
        <v>0.37667499999999998</v>
      </c>
      <c r="G166" s="291">
        <v>0.3715</v>
      </c>
      <c r="H166" s="291">
        <v>1.12E-4</v>
      </c>
      <c r="I166" s="291">
        <v>5.0629999999999998E-3</v>
      </c>
      <c r="AG166" s="313"/>
    </row>
    <row r="167" spans="2:33" s="105" customFormat="1" ht="16">
      <c r="B167" s="487"/>
      <c r="C167" s="173" t="s">
        <v>503</v>
      </c>
      <c r="D167" s="130" t="s">
        <v>504</v>
      </c>
      <c r="E167" s="130" t="s">
        <v>475</v>
      </c>
      <c r="F167" s="291">
        <v>1.3080000000000001E-2</v>
      </c>
      <c r="G167" s="291">
        <v>1.29E-2</v>
      </c>
      <c r="H167" s="291">
        <v>3.9999999999999998E-6</v>
      </c>
      <c r="I167" s="291">
        <v>1.76E-4</v>
      </c>
      <c r="AG167" s="313"/>
    </row>
    <row r="168" spans="2:33" s="105" customFormat="1" ht="10.5" customHeight="1">
      <c r="B168" s="138"/>
      <c r="C168" s="153"/>
      <c r="D168" s="104"/>
      <c r="E168" s="104"/>
      <c r="F168" s="104"/>
      <c r="G168" s="104"/>
      <c r="H168" s="104"/>
      <c r="I168" s="104"/>
      <c r="J168" s="104"/>
      <c r="K168" s="104"/>
      <c r="L168" s="104"/>
      <c r="M168" s="104"/>
    </row>
    <row r="169" spans="2:33" s="105" customFormat="1">
      <c r="B169" s="138"/>
      <c r="C169" s="153"/>
      <c r="D169" s="104"/>
      <c r="E169" s="104"/>
      <c r="F169" s="104"/>
      <c r="G169" s="104"/>
      <c r="H169" s="104"/>
      <c r="I169" s="104"/>
      <c r="J169" s="104"/>
      <c r="K169" s="104"/>
      <c r="L169" s="104"/>
      <c r="M169" s="104"/>
    </row>
    <row r="170" spans="2:33" s="32" customFormat="1" ht="16">
      <c r="B170" s="480" t="s">
        <v>121</v>
      </c>
      <c r="C170" s="480"/>
      <c r="D170" s="480"/>
      <c r="E170" s="480"/>
      <c r="F170" s="480"/>
      <c r="G170" s="480"/>
      <c r="H170" s="480"/>
      <c r="I170" s="480"/>
      <c r="J170" s="480"/>
      <c r="K170" s="480"/>
      <c r="L170" s="480"/>
      <c r="M170" s="480"/>
    </row>
    <row r="171" spans="2:33" s="32" customFormat="1">
      <c r="B171" s="439" t="s">
        <v>620</v>
      </c>
      <c r="C171" s="439"/>
      <c r="D171" s="439"/>
      <c r="E171" s="439"/>
      <c r="F171" s="439"/>
      <c r="G171" s="439"/>
      <c r="H171" s="439"/>
      <c r="I171" s="439"/>
      <c r="J171" s="439"/>
      <c r="K171" s="439"/>
      <c r="L171" s="439"/>
      <c r="M171" s="439"/>
    </row>
    <row r="172" spans="2:33" s="32" customFormat="1" ht="71" customHeight="1">
      <c r="B172" s="416" t="s">
        <v>621</v>
      </c>
      <c r="C172" s="416"/>
      <c r="D172" s="416"/>
      <c r="E172" s="416"/>
      <c r="F172" s="416"/>
      <c r="G172" s="416"/>
      <c r="H172" s="416"/>
      <c r="I172" s="416"/>
      <c r="J172" s="416"/>
      <c r="K172" s="416"/>
      <c r="L172" s="416"/>
      <c r="M172" s="416"/>
    </row>
    <row r="173" spans="2:33" s="32" customFormat="1" ht="22.25" customHeight="1">
      <c r="B173" s="490" t="s">
        <v>622</v>
      </c>
      <c r="C173" s="490"/>
      <c r="D173" s="490"/>
      <c r="E173" s="490"/>
      <c r="F173" s="490"/>
      <c r="G173" s="490"/>
      <c r="H173" s="490"/>
      <c r="I173" s="490"/>
      <c r="J173" s="490"/>
      <c r="K173" s="490"/>
      <c r="L173" s="490"/>
      <c r="M173" s="490"/>
      <c r="N173" s="122"/>
    </row>
    <row r="174" spans="2:33" s="32" customFormat="1" ht="71" customHeight="1">
      <c r="B174" s="416" t="s">
        <v>623</v>
      </c>
      <c r="C174" s="416"/>
      <c r="D174" s="416"/>
      <c r="E174" s="416"/>
      <c r="F174" s="416"/>
      <c r="G174" s="416"/>
      <c r="H174" s="416"/>
      <c r="I174" s="416"/>
      <c r="J174" s="416"/>
      <c r="K174" s="416"/>
      <c r="L174" s="416"/>
      <c r="M174" s="416"/>
      <c r="N174" s="416"/>
    </row>
    <row r="175" spans="2:33" s="32" customFormat="1">
      <c r="B175" s="439" t="s">
        <v>683</v>
      </c>
      <c r="C175" s="439"/>
      <c r="D175" s="439"/>
      <c r="E175" s="439"/>
      <c r="F175" s="439"/>
      <c r="G175" s="439"/>
      <c r="H175" s="439"/>
      <c r="I175" s="439"/>
      <c r="J175" s="439"/>
      <c r="K175" s="439"/>
      <c r="L175" s="439"/>
      <c r="M175" s="253"/>
      <c r="N175" s="167"/>
    </row>
    <row r="176" spans="2:33" s="32" customFormat="1">
      <c r="B176" s="416" t="s">
        <v>684</v>
      </c>
      <c r="C176" s="416"/>
      <c r="D176" s="416"/>
      <c r="E176" s="416"/>
      <c r="F176" s="416"/>
      <c r="G176" s="416"/>
      <c r="H176" s="416"/>
      <c r="I176" s="416"/>
      <c r="J176" s="416"/>
      <c r="K176" s="416"/>
      <c r="L176" s="416"/>
      <c r="M176" s="416"/>
      <c r="N176" s="167"/>
    </row>
    <row r="177" spans="2:14" s="28" customFormat="1">
      <c r="B177" s="443" t="s">
        <v>745</v>
      </c>
      <c r="C177" s="443"/>
      <c r="D177" s="443"/>
      <c r="E177" s="443"/>
      <c r="F177" s="443"/>
      <c r="G177" s="443"/>
      <c r="H177" s="443"/>
      <c r="I177" s="443"/>
      <c r="J177" s="443"/>
      <c r="K177" s="443"/>
      <c r="L177" s="105"/>
    </row>
    <row r="178" spans="2:14" s="141" customFormat="1" ht="8">
      <c r="B178" s="307"/>
      <c r="C178" s="307"/>
      <c r="D178" s="307"/>
      <c r="E178" s="307"/>
      <c r="F178" s="307"/>
      <c r="G178" s="307"/>
      <c r="H178" s="307"/>
      <c r="I178" s="307"/>
      <c r="J178" s="307"/>
      <c r="K178" s="307"/>
      <c r="L178" s="307"/>
    </row>
    <row r="179" spans="2:14" s="28" customFormat="1">
      <c r="B179" s="439" t="s">
        <v>749</v>
      </c>
      <c r="C179" s="439"/>
      <c r="D179" s="439"/>
      <c r="E179" s="439"/>
      <c r="F179" s="439"/>
      <c r="G179" s="439"/>
      <c r="H179" s="439"/>
      <c r="I179" s="498"/>
      <c r="J179" s="498"/>
      <c r="K179" s="498"/>
      <c r="L179" s="498"/>
      <c r="M179" s="152"/>
    </row>
    <row r="180" spans="2:14" s="28" customFormat="1" ht="13">
      <c r="B180" s="416" t="s">
        <v>750</v>
      </c>
      <c r="C180" s="416"/>
      <c r="D180" s="416"/>
      <c r="E180" s="416"/>
      <c r="F180" s="416"/>
      <c r="G180" s="416"/>
      <c r="H180" s="416"/>
      <c r="I180" s="416"/>
      <c r="J180" s="416"/>
      <c r="K180" s="416"/>
      <c r="L180" s="416"/>
      <c r="M180" s="416"/>
    </row>
    <row r="181" spans="2:14" s="28" customFormat="1" ht="17.25" customHeight="1">
      <c r="B181" s="416"/>
      <c r="C181" s="416"/>
      <c r="D181" s="416"/>
      <c r="E181" s="416"/>
      <c r="F181" s="416"/>
      <c r="G181" s="416"/>
      <c r="H181" s="416"/>
      <c r="I181" s="416"/>
      <c r="J181" s="416"/>
      <c r="K181" s="416"/>
      <c r="L181" s="416"/>
      <c r="M181" s="416"/>
    </row>
    <row r="182" spans="2:14" s="28" customFormat="1">
      <c r="B182" s="105"/>
      <c r="C182" s="105"/>
      <c r="D182" s="105"/>
      <c r="E182" s="105"/>
      <c r="F182" s="105"/>
      <c r="G182" s="105"/>
      <c r="H182" s="105"/>
      <c r="I182" s="105"/>
      <c r="J182" s="105"/>
      <c r="K182" s="105"/>
      <c r="L182" s="105"/>
    </row>
    <row r="183" spans="2:14" s="32" customFormat="1">
      <c r="B183" s="467" t="s">
        <v>640</v>
      </c>
      <c r="C183" s="467"/>
      <c r="D183" s="467"/>
      <c r="E183" s="467"/>
      <c r="F183" s="467"/>
      <c r="G183" s="467"/>
      <c r="H183" s="467"/>
      <c r="I183" s="467"/>
      <c r="J183" s="467"/>
      <c r="K183" s="467"/>
      <c r="L183" s="467"/>
      <c r="M183" s="467"/>
    </row>
    <row r="184" spans="2:14" s="32" customFormat="1">
      <c r="C184" s="42"/>
    </row>
    <row r="185" spans="2:14" s="32" customFormat="1">
      <c r="C185" s="42"/>
    </row>
    <row r="186" spans="2:14" s="32" customFormat="1">
      <c r="C186" s="42"/>
      <c r="N186" s="170"/>
    </row>
    <row r="187" spans="2:14" s="32" customFormat="1" ht="74.5" customHeight="1">
      <c r="B187" s="421"/>
      <c r="C187" s="421"/>
      <c r="D187" s="421"/>
      <c r="E187" s="421"/>
      <c r="F187" s="421"/>
      <c r="G187" s="421"/>
      <c r="H187" s="421"/>
      <c r="I187" s="421"/>
      <c r="J187" s="421"/>
      <c r="K187" s="421"/>
      <c r="L187" s="421"/>
      <c r="M187" s="421"/>
      <c r="N187" s="421"/>
    </row>
    <row r="188" spans="2:14" s="32" customFormat="1" ht="34.25" customHeight="1">
      <c r="B188" s="553"/>
      <c r="C188" s="553"/>
      <c r="D188" s="553"/>
      <c r="E188" s="553"/>
      <c r="F188" s="553"/>
      <c r="G188" s="553"/>
      <c r="H188" s="553"/>
      <c r="I188" s="553"/>
      <c r="J188" s="553"/>
      <c r="K188" s="553"/>
      <c r="L188" s="553"/>
      <c r="M188" s="553"/>
      <c r="N188" s="553"/>
    </row>
    <row r="189" spans="2:14">
      <c r="B189" s="32"/>
      <c r="C189" s="42"/>
      <c r="D189" s="32"/>
      <c r="E189" s="32"/>
      <c r="F189" s="32"/>
      <c r="G189" s="32"/>
      <c r="H189" s="32"/>
      <c r="I189" s="32"/>
      <c r="J189" s="32"/>
      <c r="K189" s="32"/>
      <c r="L189" s="32"/>
      <c r="M189" s="32"/>
    </row>
    <row r="190" spans="2:14">
      <c r="B190" s="32"/>
      <c r="C190" s="42"/>
      <c r="D190" s="32"/>
      <c r="E190" s="32"/>
      <c r="F190" s="32"/>
      <c r="G190" s="32"/>
      <c r="H190" s="32"/>
      <c r="I190" s="32"/>
      <c r="J190" s="32"/>
      <c r="K190" s="32"/>
      <c r="L190" s="32"/>
      <c r="M190" s="32"/>
    </row>
    <row r="191" spans="2:14">
      <c r="B191" s="32"/>
      <c r="C191" s="42"/>
      <c r="D191" s="32"/>
      <c r="E191" s="32"/>
      <c r="F191" s="32"/>
      <c r="G191" s="32"/>
      <c r="H191" s="32"/>
      <c r="I191" s="32"/>
      <c r="J191" s="32"/>
      <c r="K191" s="32"/>
      <c r="L191" s="32"/>
      <c r="M191" s="32"/>
    </row>
    <row r="192" spans="2:14">
      <c r="B192" s="32"/>
      <c r="C192" s="42"/>
      <c r="D192" s="32"/>
      <c r="E192" s="32"/>
      <c r="F192" s="32"/>
      <c r="G192" s="32"/>
      <c r="H192" s="32"/>
      <c r="I192" s="32"/>
      <c r="J192" s="32"/>
      <c r="K192" s="32"/>
      <c r="L192" s="32"/>
      <c r="M192" s="32"/>
    </row>
    <row r="193" spans="2:13">
      <c r="B193" s="32"/>
      <c r="C193" s="42"/>
      <c r="D193" s="32"/>
      <c r="E193" s="32"/>
      <c r="F193" s="32"/>
      <c r="G193" s="32"/>
      <c r="H193" s="32"/>
      <c r="I193" s="32"/>
      <c r="J193" s="32"/>
      <c r="K193" s="32"/>
      <c r="L193" s="32"/>
      <c r="M193" s="32"/>
    </row>
    <row r="194" spans="2:13">
      <c r="B194" s="32"/>
      <c r="C194" s="42"/>
      <c r="D194" s="32"/>
      <c r="E194" s="32"/>
      <c r="F194" s="32"/>
      <c r="G194" s="32"/>
      <c r="H194" s="32"/>
      <c r="I194" s="32"/>
      <c r="J194" s="32"/>
      <c r="K194" s="32"/>
      <c r="L194" s="32"/>
      <c r="M194" s="32"/>
    </row>
    <row r="195" spans="2:13">
      <c r="B195" s="32"/>
      <c r="C195" s="42"/>
      <c r="D195" s="32"/>
      <c r="E195" s="32"/>
      <c r="F195" s="32"/>
      <c r="G195" s="32"/>
      <c r="H195" s="32"/>
      <c r="I195" s="32"/>
      <c r="J195" s="32"/>
      <c r="K195" s="32"/>
      <c r="L195" s="32"/>
      <c r="M195" s="32"/>
    </row>
    <row r="196" spans="2:13">
      <c r="B196" s="32"/>
      <c r="C196" s="42"/>
      <c r="D196" s="32"/>
      <c r="E196" s="32"/>
      <c r="F196" s="32"/>
      <c r="G196" s="32"/>
      <c r="H196" s="32"/>
      <c r="I196" s="32"/>
      <c r="J196" s="32"/>
      <c r="K196" s="32"/>
      <c r="L196" s="32"/>
      <c r="M196" s="32"/>
    </row>
    <row r="197" spans="2:13">
      <c r="B197" s="32"/>
      <c r="C197" s="42"/>
      <c r="D197" s="32"/>
      <c r="E197" s="32"/>
      <c r="F197" s="32"/>
      <c r="G197" s="32"/>
      <c r="H197" s="32"/>
      <c r="I197" s="32"/>
      <c r="J197" s="32"/>
      <c r="K197" s="32"/>
      <c r="L197" s="32"/>
      <c r="M197" s="32"/>
    </row>
    <row r="198" spans="2:13">
      <c r="B198" s="32"/>
      <c r="C198" s="42"/>
      <c r="D198" s="32"/>
      <c r="E198" s="32"/>
      <c r="F198" s="32"/>
      <c r="G198" s="32"/>
      <c r="H198" s="32"/>
      <c r="I198" s="32"/>
      <c r="J198" s="32"/>
      <c r="K198" s="32"/>
      <c r="L198" s="32"/>
      <c r="M198" s="32"/>
    </row>
    <row r="199" spans="2:13">
      <c r="B199" s="32"/>
      <c r="C199" s="42"/>
      <c r="D199" s="32"/>
      <c r="E199" s="32"/>
      <c r="F199" s="32"/>
      <c r="G199" s="32"/>
      <c r="H199" s="32"/>
      <c r="I199" s="32"/>
      <c r="J199" s="32"/>
      <c r="K199" s="32"/>
      <c r="L199" s="32"/>
      <c r="M199" s="32"/>
    </row>
    <row r="200" spans="2:13">
      <c r="B200" s="32"/>
      <c r="C200" s="42"/>
      <c r="D200" s="32"/>
      <c r="E200" s="32"/>
      <c r="F200" s="32"/>
      <c r="G200" s="32"/>
      <c r="H200" s="32"/>
      <c r="I200" s="32"/>
      <c r="J200" s="32"/>
      <c r="K200" s="32"/>
      <c r="L200" s="32"/>
      <c r="M200" s="32"/>
    </row>
    <row r="201" spans="2:13">
      <c r="B201" s="32"/>
      <c r="C201" s="42"/>
      <c r="D201" s="32"/>
      <c r="E201" s="32"/>
      <c r="F201" s="32"/>
      <c r="G201" s="32"/>
      <c r="H201" s="32"/>
      <c r="I201" s="32"/>
      <c r="J201" s="32"/>
      <c r="K201" s="32"/>
      <c r="L201" s="32"/>
      <c r="M201" s="32"/>
    </row>
    <row r="202" spans="2:13">
      <c r="B202" s="32"/>
      <c r="C202" s="42"/>
      <c r="D202" s="32"/>
      <c r="E202" s="32"/>
      <c r="F202" s="32"/>
      <c r="G202" s="32"/>
      <c r="H202" s="32"/>
      <c r="I202" s="32"/>
      <c r="J202" s="32"/>
      <c r="K202" s="32"/>
      <c r="L202" s="32"/>
      <c r="M202" s="32"/>
    </row>
    <row r="203" spans="2:13">
      <c r="B203" s="32"/>
      <c r="C203" s="42"/>
      <c r="D203" s="32"/>
      <c r="E203" s="32"/>
      <c r="F203" s="32"/>
      <c r="G203" s="32"/>
      <c r="H203" s="32"/>
      <c r="I203" s="32"/>
      <c r="J203" s="32"/>
      <c r="K203" s="32"/>
      <c r="L203" s="32"/>
      <c r="M203" s="32"/>
    </row>
    <row r="204" spans="2:13">
      <c r="B204" s="32"/>
      <c r="C204" s="42"/>
      <c r="D204" s="32"/>
      <c r="E204" s="32"/>
      <c r="F204" s="32"/>
      <c r="G204" s="32"/>
      <c r="H204" s="32"/>
      <c r="I204" s="32"/>
      <c r="J204" s="32"/>
      <c r="K204" s="32"/>
      <c r="L204" s="32"/>
      <c r="M204" s="32"/>
    </row>
    <row r="205" spans="2:13">
      <c r="B205" s="32"/>
      <c r="C205" s="42"/>
      <c r="D205" s="32"/>
      <c r="E205" s="32"/>
      <c r="F205" s="32"/>
      <c r="G205" s="32"/>
      <c r="H205" s="32"/>
      <c r="I205" s="32"/>
      <c r="J205" s="32"/>
      <c r="K205" s="32"/>
      <c r="L205" s="32"/>
      <c r="M205" s="32"/>
    </row>
    <row r="206" spans="2:13">
      <c r="B206" s="32"/>
      <c r="C206" s="42"/>
      <c r="D206" s="32"/>
      <c r="E206" s="32"/>
      <c r="F206" s="32"/>
      <c r="G206" s="32"/>
      <c r="H206" s="32"/>
      <c r="I206" s="32"/>
      <c r="J206" s="32"/>
      <c r="K206" s="32"/>
      <c r="L206" s="32"/>
      <c r="M206" s="32"/>
    </row>
    <row r="207" spans="2:13">
      <c r="B207" s="32"/>
      <c r="C207" s="42"/>
      <c r="D207" s="32"/>
      <c r="E207" s="32"/>
      <c r="F207" s="32"/>
      <c r="G207" s="32"/>
      <c r="H207" s="32"/>
      <c r="I207" s="32"/>
      <c r="J207" s="32"/>
      <c r="K207" s="32"/>
      <c r="L207" s="32"/>
      <c r="M207" s="32"/>
    </row>
    <row r="208" spans="2:13">
      <c r="B208" s="32"/>
      <c r="C208" s="42"/>
      <c r="D208" s="32"/>
      <c r="E208" s="32"/>
      <c r="F208" s="32"/>
      <c r="G208" s="32"/>
      <c r="H208" s="32"/>
      <c r="I208" s="32"/>
      <c r="J208" s="32"/>
      <c r="K208" s="32"/>
      <c r="L208" s="32"/>
      <c r="M208" s="32"/>
    </row>
    <row r="209" spans="2:13">
      <c r="B209" s="32"/>
      <c r="C209" s="42"/>
      <c r="D209" s="32"/>
      <c r="E209" s="32"/>
      <c r="F209" s="32"/>
      <c r="G209" s="32"/>
      <c r="H209" s="32"/>
      <c r="I209" s="32"/>
      <c r="J209" s="32"/>
      <c r="K209" s="32"/>
      <c r="L209" s="32"/>
      <c r="M209" s="32"/>
    </row>
    <row r="210" spans="2:13">
      <c r="B210" s="32"/>
      <c r="C210" s="42"/>
      <c r="D210" s="32"/>
      <c r="E210" s="32"/>
      <c r="F210" s="32"/>
      <c r="G210" s="32"/>
      <c r="H210" s="32"/>
      <c r="I210" s="32"/>
      <c r="J210" s="32"/>
      <c r="K210" s="32"/>
      <c r="L210" s="32"/>
      <c r="M210" s="32"/>
    </row>
    <row r="211" spans="2:13">
      <c r="B211" s="32"/>
      <c r="C211" s="42"/>
      <c r="D211" s="32"/>
      <c r="E211" s="32"/>
      <c r="F211" s="32"/>
      <c r="G211" s="32"/>
      <c r="H211" s="32"/>
      <c r="I211" s="32"/>
      <c r="J211" s="32"/>
      <c r="K211" s="32"/>
      <c r="L211" s="32"/>
      <c r="M211" s="32"/>
    </row>
    <row r="212" spans="2:13">
      <c r="B212" s="32"/>
      <c r="C212" s="42"/>
      <c r="D212" s="32"/>
      <c r="E212" s="32"/>
      <c r="F212" s="32"/>
      <c r="G212" s="32"/>
      <c r="H212" s="32"/>
      <c r="I212" s="32"/>
      <c r="J212" s="32"/>
      <c r="K212" s="32"/>
      <c r="L212" s="32"/>
      <c r="M212" s="32"/>
    </row>
    <row r="213" spans="2:13">
      <c r="B213" s="32"/>
      <c r="C213" s="42"/>
      <c r="D213" s="32"/>
      <c r="E213" s="32"/>
      <c r="F213" s="32"/>
      <c r="G213" s="32"/>
      <c r="H213" s="32"/>
      <c r="I213" s="32"/>
      <c r="J213" s="32"/>
      <c r="K213" s="32"/>
      <c r="L213" s="32"/>
      <c r="M213" s="32"/>
    </row>
    <row r="214" spans="2:13">
      <c r="B214" s="32"/>
      <c r="C214" s="42"/>
      <c r="D214" s="32"/>
      <c r="E214" s="32"/>
      <c r="F214" s="32"/>
      <c r="G214" s="32"/>
      <c r="H214" s="32"/>
      <c r="I214" s="32"/>
      <c r="J214" s="32"/>
      <c r="K214" s="32"/>
      <c r="L214" s="32"/>
      <c r="M214" s="32"/>
    </row>
    <row r="215" spans="2:13">
      <c r="B215" s="32"/>
      <c r="C215" s="42"/>
      <c r="D215" s="32"/>
      <c r="E215" s="32"/>
      <c r="F215" s="32"/>
      <c r="G215" s="32"/>
      <c r="H215" s="32"/>
      <c r="I215" s="32"/>
      <c r="J215" s="32"/>
      <c r="K215" s="32"/>
      <c r="L215" s="32"/>
      <c r="M215" s="32"/>
    </row>
    <row r="216" spans="2:13">
      <c r="B216" s="32"/>
      <c r="C216" s="42"/>
      <c r="D216" s="32"/>
      <c r="E216" s="32"/>
      <c r="F216" s="32"/>
      <c r="G216" s="32"/>
      <c r="H216" s="32"/>
      <c r="I216" s="32"/>
      <c r="J216" s="32"/>
      <c r="K216" s="32"/>
      <c r="L216" s="32"/>
      <c r="M216" s="32"/>
    </row>
    <row r="217" spans="2:13">
      <c r="B217" s="32"/>
      <c r="C217" s="42"/>
      <c r="D217" s="32"/>
      <c r="E217" s="32"/>
      <c r="F217" s="32"/>
      <c r="G217" s="32"/>
      <c r="H217" s="32"/>
      <c r="I217" s="32"/>
      <c r="J217" s="32"/>
      <c r="K217" s="32"/>
      <c r="L217" s="32"/>
      <c r="M217" s="32"/>
    </row>
    <row r="218" spans="2:13">
      <c r="B218" s="32"/>
      <c r="C218" s="42"/>
      <c r="D218" s="32"/>
      <c r="E218" s="32"/>
      <c r="F218" s="32"/>
      <c r="G218" s="32"/>
      <c r="H218" s="32"/>
      <c r="I218" s="32"/>
      <c r="J218" s="32"/>
      <c r="K218" s="32"/>
      <c r="L218" s="32"/>
      <c r="M218" s="32"/>
    </row>
    <row r="219" spans="2:13">
      <c r="B219" s="32"/>
      <c r="C219" s="42"/>
      <c r="D219" s="32"/>
      <c r="E219" s="32"/>
      <c r="F219" s="32"/>
      <c r="G219" s="32"/>
      <c r="H219" s="32"/>
      <c r="I219" s="32"/>
      <c r="J219" s="32"/>
      <c r="K219" s="32"/>
      <c r="L219" s="32"/>
      <c r="M219" s="32"/>
    </row>
    <row r="220" spans="2:13">
      <c r="B220" s="32"/>
      <c r="C220" s="42"/>
      <c r="D220" s="32"/>
      <c r="E220" s="32"/>
      <c r="F220" s="32"/>
      <c r="G220" s="32"/>
      <c r="H220" s="32"/>
      <c r="I220" s="32"/>
      <c r="J220" s="32"/>
      <c r="K220" s="32"/>
      <c r="L220" s="32"/>
      <c r="M220" s="32"/>
    </row>
    <row r="221" spans="2:13">
      <c r="B221" s="32"/>
      <c r="C221" s="42"/>
      <c r="D221" s="32"/>
      <c r="E221" s="32"/>
      <c r="F221" s="32"/>
      <c r="G221" s="32"/>
      <c r="H221" s="32"/>
      <c r="I221" s="32"/>
      <c r="J221" s="32"/>
      <c r="K221" s="32"/>
      <c r="L221" s="32"/>
      <c r="M221" s="32"/>
    </row>
    <row r="222" spans="2:13">
      <c r="B222" s="32"/>
      <c r="C222" s="42"/>
      <c r="D222" s="32"/>
      <c r="E222" s="32"/>
      <c r="F222" s="32"/>
      <c r="G222" s="32"/>
      <c r="H222" s="32"/>
      <c r="I222" s="32"/>
      <c r="J222" s="32"/>
      <c r="K222" s="32"/>
      <c r="L222" s="32"/>
      <c r="M222" s="32"/>
    </row>
    <row r="223" spans="2:13">
      <c r="B223" s="32"/>
      <c r="C223" s="42"/>
      <c r="D223" s="32"/>
      <c r="E223" s="32"/>
      <c r="F223" s="32"/>
      <c r="G223" s="32"/>
      <c r="H223" s="32"/>
      <c r="I223" s="32"/>
      <c r="J223" s="32"/>
      <c r="K223" s="32"/>
      <c r="L223" s="32"/>
      <c r="M223" s="32"/>
    </row>
    <row r="224" spans="2:13">
      <c r="B224" s="32"/>
      <c r="C224" s="42"/>
      <c r="D224" s="32"/>
      <c r="E224" s="32"/>
      <c r="F224" s="32"/>
      <c r="G224" s="32"/>
      <c r="H224" s="32"/>
      <c r="I224" s="32"/>
      <c r="J224" s="32"/>
      <c r="K224" s="32"/>
      <c r="L224" s="32"/>
      <c r="M224" s="32"/>
    </row>
    <row r="225" spans="2:13">
      <c r="B225" s="32"/>
      <c r="C225" s="42"/>
      <c r="D225" s="32"/>
      <c r="E225" s="32"/>
      <c r="F225" s="32"/>
      <c r="G225" s="32"/>
      <c r="H225" s="32"/>
      <c r="I225" s="32"/>
      <c r="J225" s="32"/>
      <c r="K225" s="32"/>
      <c r="L225" s="32"/>
      <c r="M225" s="32"/>
    </row>
    <row r="226" spans="2:13">
      <c r="B226" s="32"/>
      <c r="C226" s="42"/>
      <c r="D226" s="32"/>
      <c r="E226" s="32"/>
      <c r="F226" s="32"/>
      <c r="G226" s="32"/>
      <c r="H226" s="32"/>
      <c r="I226" s="32"/>
      <c r="J226" s="32"/>
      <c r="K226" s="32"/>
      <c r="L226" s="32"/>
      <c r="M226" s="32"/>
    </row>
    <row r="227" spans="2:13">
      <c r="B227" s="32"/>
      <c r="C227" s="42"/>
      <c r="D227" s="32"/>
      <c r="E227" s="32"/>
      <c r="F227" s="32"/>
      <c r="G227" s="32"/>
      <c r="H227" s="32"/>
      <c r="I227" s="32"/>
      <c r="J227" s="32"/>
      <c r="K227" s="32"/>
      <c r="L227" s="32"/>
      <c r="M227" s="32"/>
    </row>
    <row r="228" spans="2:13">
      <c r="B228" s="32"/>
      <c r="C228" s="42"/>
      <c r="D228" s="32"/>
      <c r="E228" s="32"/>
      <c r="F228" s="32"/>
      <c r="G228" s="32"/>
      <c r="H228" s="32"/>
      <c r="I228" s="32"/>
      <c r="J228" s="32"/>
      <c r="K228" s="32"/>
      <c r="L228" s="32"/>
      <c r="M228" s="32"/>
    </row>
    <row r="229" spans="2:13">
      <c r="B229" s="32"/>
      <c r="C229" s="42"/>
      <c r="D229" s="32"/>
      <c r="E229" s="32"/>
      <c r="F229" s="32"/>
      <c r="G229" s="32"/>
      <c r="H229" s="32"/>
      <c r="I229" s="32"/>
      <c r="J229" s="32"/>
      <c r="K229" s="32"/>
      <c r="L229" s="32"/>
      <c r="M229" s="32"/>
    </row>
    <row r="230" spans="2:13">
      <c r="B230" s="32"/>
      <c r="C230" s="42"/>
      <c r="D230" s="32"/>
      <c r="E230" s="32"/>
      <c r="F230" s="32"/>
      <c r="G230" s="32"/>
      <c r="H230" s="32"/>
      <c r="I230" s="32"/>
      <c r="J230" s="32"/>
      <c r="K230" s="32"/>
      <c r="L230" s="32"/>
      <c r="M230" s="32"/>
    </row>
    <row r="231" spans="2:13">
      <c r="B231" s="32"/>
      <c r="C231" s="42"/>
      <c r="D231" s="32"/>
      <c r="E231" s="32"/>
      <c r="F231" s="32"/>
      <c r="G231" s="32"/>
      <c r="H231" s="32"/>
      <c r="I231" s="32"/>
      <c r="J231" s="32"/>
      <c r="K231" s="32"/>
      <c r="L231" s="32"/>
      <c r="M231" s="32"/>
    </row>
    <row r="232" spans="2:13">
      <c r="B232" s="32"/>
      <c r="C232" s="42"/>
      <c r="D232" s="32"/>
      <c r="E232" s="32"/>
      <c r="F232" s="32"/>
      <c r="G232" s="32"/>
      <c r="H232" s="32"/>
      <c r="I232" s="32"/>
      <c r="J232" s="32"/>
      <c r="K232" s="32"/>
      <c r="L232" s="32"/>
      <c r="M232" s="32"/>
    </row>
    <row r="233" spans="2:13">
      <c r="B233" s="32"/>
      <c r="C233" s="42"/>
      <c r="D233" s="32"/>
      <c r="E233" s="32"/>
      <c r="F233" s="32"/>
      <c r="G233" s="32"/>
      <c r="H233" s="32"/>
      <c r="I233" s="32"/>
      <c r="J233" s="32"/>
      <c r="K233" s="32"/>
      <c r="L233" s="32"/>
      <c r="M233" s="32"/>
    </row>
    <row r="234" spans="2:13">
      <c r="B234" s="32"/>
      <c r="C234" s="42"/>
      <c r="D234" s="32"/>
      <c r="E234" s="32"/>
      <c r="F234" s="32"/>
      <c r="G234" s="32"/>
      <c r="H234" s="32"/>
      <c r="I234" s="32"/>
      <c r="J234" s="32"/>
      <c r="K234" s="32"/>
      <c r="L234" s="32"/>
      <c r="M234" s="32"/>
    </row>
    <row r="235" spans="2:13">
      <c r="B235" s="32"/>
      <c r="C235" s="42"/>
      <c r="D235" s="32"/>
      <c r="E235" s="32"/>
      <c r="F235" s="32"/>
      <c r="G235" s="32"/>
      <c r="H235" s="32"/>
      <c r="I235" s="32"/>
      <c r="J235" s="32"/>
      <c r="K235" s="32"/>
      <c r="L235" s="32"/>
      <c r="M235" s="32"/>
    </row>
    <row r="236" spans="2:13">
      <c r="B236" s="32"/>
      <c r="C236" s="42"/>
      <c r="D236" s="32"/>
      <c r="E236" s="32"/>
      <c r="F236" s="32"/>
      <c r="G236" s="32"/>
      <c r="H236" s="32"/>
      <c r="I236" s="32"/>
      <c r="J236" s="32"/>
      <c r="K236" s="32"/>
      <c r="L236" s="32"/>
      <c r="M236" s="32"/>
    </row>
    <row r="237" spans="2:13">
      <c r="B237" s="32"/>
      <c r="C237" s="42"/>
      <c r="D237" s="32"/>
      <c r="E237" s="32"/>
      <c r="F237" s="32"/>
      <c r="G237" s="32"/>
      <c r="H237" s="32"/>
      <c r="I237" s="32"/>
      <c r="J237" s="32"/>
      <c r="K237" s="32"/>
      <c r="L237" s="32"/>
      <c r="M237" s="32"/>
    </row>
    <row r="238" spans="2:13">
      <c r="B238" s="32"/>
      <c r="C238" s="42"/>
      <c r="D238" s="32"/>
      <c r="E238" s="32"/>
      <c r="F238" s="32"/>
      <c r="G238" s="32"/>
      <c r="H238" s="32"/>
      <c r="I238" s="32"/>
      <c r="J238" s="32"/>
      <c r="K238" s="32"/>
      <c r="L238" s="32"/>
      <c r="M238" s="32"/>
    </row>
    <row r="239" spans="2:13">
      <c r="B239" s="32"/>
      <c r="C239" s="42"/>
      <c r="D239" s="32"/>
      <c r="E239" s="32"/>
      <c r="F239" s="32"/>
      <c r="G239" s="32"/>
      <c r="H239" s="32"/>
      <c r="I239" s="32"/>
      <c r="J239" s="32"/>
      <c r="K239" s="32"/>
      <c r="L239" s="32"/>
      <c r="M239" s="32"/>
    </row>
    <row r="240" spans="2:13">
      <c r="B240" s="32"/>
      <c r="C240" s="42"/>
      <c r="D240" s="32"/>
      <c r="E240" s="32"/>
      <c r="F240" s="32"/>
      <c r="G240" s="32"/>
      <c r="H240" s="32"/>
      <c r="I240" s="32"/>
      <c r="J240" s="32"/>
      <c r="K240" s="32"/>
      <c r="L240" s="32"/>
      <c r="M240" s="32"/>
    </row>
    <row r="241" spans="2:13">
      <c r="B241" s="32"/>
      <c r="C241" s="42"/>
      <c r="D241" s="32"/>
      <c r="E241" s="32"/>
      <c r="F241" s="32"/>
      <c r="G241" s="32"/>
      <c r="H241" s="32"/>
      <c r="I241" s="32"/>
      <c r="J241" s="32"/>
      <c r="K241" s="32"/>
      <c r="L241" s="32"/>
      <c r="M241" s="32"/>
    </row>
    <row r="242" spans="2:13">
      <c r="B242" s="32"/>
      <c r="C242" s="42"/>
      <c r="D242" s="32"/>
      <c r="E242" s="32"/>
      <c r="F242" s="32"/>
      <c r="G242" s="32"/>
      <c r="H242" s="32"/>
      <c r="I242" s="32"/>
      <c r="J242" s="32"/>
      <c r="K242" s="32"/>
      <c r="L242" s="32"/>
      <c r="M242" s="32"/>
    </row>
    <row r="243" spans="2:13">
      <c r="B243" s="32"/>
      <c r="C243" s="42"/>
      <c r="D243" s="32"/>
      <c r="E243" s="32"/>
      <c r="F243" s="32"/>
      <c r="G243" s="32"/>
      <c r="H243" s="32"/>
      <c r="I243" s="32"/>
      <c r="J243" s="32"/>
      <c r="K243" s="32"/>
      <c r="L243" s="32"/>
      <c r="M243" s="32"/>
    </row>
    <row r="244" spans="2:13">
      <c r="B244" s="32"/>
      <c r="C244" s="42"/>
      <c r="D244" s="32"/>
      <c r="E244" s="32"/>
      <c r="F244" s="32"/>
      <c r="G244" s="32"/>
      <c r="H244" s="32"/>
      <c r="I244" s="32"/>
      <c r="J244" s="32"/>
      <c r="K244" s="32"/>
      <c r="L244" s="32"/>
      <c r="M244" s="32"/>
    </row>
    <row r="245" spans="2:13">
      <c r="B245" s="32"/>
      <c r="C245" s="42"/>
      <c r="D245" s="32"/>
      <c r="E245" s="32"/>
      <c r="F245" s="32"/>
      <c r="G245" s="32"/>
      <c r="H245" s="32"/>
      <c r="I245" s="32"/>
      <c r="J245" s="32"/>
      <c r="K245" s="32"/>
      <c r="L245" s="32"/>
      <c r="M245" s="32"/>
    </row>
    <row r="246" spans="2:13">
      <c r="B246" s="32"/>
      <c r="C246" s="42"/>
      <c r="D246" s="32"/>
      <c r="E246" s="32"/>
      <c r="F246" s="32"/>
      <c r="G246" s="32"/>
      <c r="H246" s="32"/>
      <c r="I246" s="32"/>
      <c r="J246" s="32"/>
      <c r="K246" s="32"/>
      <c r="L246" s="32"/>
      <c r="M246" s="32"/>
    </row>
    <row r="247" spans="2:13">
      <c r="B247" s="32"/>
      <c r="C247" s="42"/>
      <c r="D247" s="32"/>
      <c r="E247" s="32"/>
      <c r="F247" s="32"/>
      <c r="G247" s="32"/>
      <c r="H247" s="32"/>
      <c r="I247" s="32"/>
      <c r="J247" s="32"/>
      <c r="K247" s="32"/>
      <c r="L247" s="32"/>
      <c r="M247" s="32"/>
    </row>
    <row r="248" spans="2:13">
      <c r="B248" s="32"/>
      <c r="C248" s="42"/>
      <c r="D248" s="32"/>
      <c r="E248" s="32"/>
      <c r="F248" s="32"/>
      <c r="G248" s="32"/>
      <c r="H248" s="32"/>
      <c r="I248" s="32"/>
      <c r="J248" s="32"/>
      <c r="K248" s="32"/>
      <c r="L248" s="32"/>
      <c r="M248" s="32"/>
    </row>
    <row r="249" spans="2:13">
      <c r="B249" s="32"/>
      <c r="C249" s="42"/>
      <c r="D249" s="32"/>
      <c r="E249" s="32"/>
      <c r="F249" s="32"/>
      <c r="G249" s="32"/>
      <c r="H249" s="32"/>
      <c r="I249" s="32"/>
      <c r="J249" s="32"/>
      <c r="K249" s="32"/>
      <c r="L249" s="32"/>
      <c r="M249" s="32"/>
    </row>
    <row r="250" spans="2:13">
      <c r="B250" s="32"/>
      <c r="C250" s="42"/>
      <c r="D250" s="32"/>
      <c r="E250" s="32"/>
      <c r="F250" s="32"/>
      <c r="G250" s="32"/>
      <c r="H250" s="32"/>
      <c r="I250" s="32"/>
      <c r="J250" s="32"/>
      <c r="K250" s="32"/>
      <c r="L250" s="32"/>
      <c r="M250" s="32"/>
    </row>
    <row r="251" spans="2:13">
      <c r="B251" s="32"/>
      <c r="C251" s="42"/>
      <c r="D251" s="32"/>
      <c r="E251" s="32"/>
      <c r="F251" s="32"/>
      <c r="G251" s="32"/>
      <c r="H251" s="32"/>
      <c r="I251" s="32"/>
      <c r="J251" s="32"/>
      <c r="K251" s="32"/>
      <c r="L251" s="32"/>
      <c r="M251" s="32"/>
    </row>
    <row r="252" spans="2:13">
      <c r="B252" s="32"/>
      <c r="C252" s="42"/>
      <c r="D252" s="32"/>
      <c r="E252" s="32"/>
      <c r="F252" s="32"/>
      <c r="G252" s="32"/>
      <c r="H252" s="32"/>
      <c r="I252" s="32"/>
      <c r="J252" s="32"/>
      <c r="K252" s="32"/>
      <c r="L252" s="32"/>
      <c r="M252" s="32"/>
    </row>
    <row r="253" spans="2:13">
      <c r="B253" s="32"/>
      <c r="C253" s="42"/>
      <c r="D253" s="32"/>
      <c r="E253" s="32"/>
      <c r="F253" s="32"/>
      <c r="G253" s="32"/>
      <c r="H253" s="32"/>
      <c r="I253" s="32"/>
      <c r="J253" s="32"/>
      <c r="K253" s="32"/>
      <c r="L253" s="32"/>
      <c r="M253" s="32"/>
    </row>
    <row r="254" spans="2:13">
      <c r="B254" s="32"/>
      <c r="C254" s="42"/>
      <c r="D254" s="32"/>
      <c r="E254" s="32"/>
      <c r="F254" s="32"/>
      <c r="G254" s="32"/>
      <c r="H254" s="32"/>
      <c r="I254" s="32"/>
      <c r="J254" s="32"/>
      <c r="K254" s="32"/>
      <c r="L254" s="32"/>
      <c r="M254" s="32"/>
    </row>
    <row r="255" spans="2:13">
      <c r="B255" s="32"/>
      <c r="C255" s="42"/>
      <c r="D255" s="32"/>
      <c r="E255" s="32"/>
      <c r="F255" s="32"/>
      <c r="G255" s="32"/>
      <c r="H255" s="32"/>
      <c r="I255" s="32"/>
      <c r="J255" s="32"/>
      <c r="K255" s="32"/>
      <c r="L255" s="32"/>
      <c r="M255" s="32"/>
    </row>
    <row r="256" spans="2:13">
      <c r="B256" s="32"/>
      <c r="C256" s="42"/>
      <c r="D256" s="32"/>
      <c r="E256" s="32"/>
      <c r="F256" s="32"/>
      <c r="G256" s="32"/>
      <c r="H256" s="32"/>
      <c r="I256" s="32"/>
      <c r="J256" s="32"/>
      <c r="K256" s="32"/>
      <c r="L256" s="32"/>
      <c r="M256" s="32"/>
    </row>
    <row r="257" spans="2:13">
      <c r="B257" s="32"/>
      <c r="C257" s="42"/>
      <c r="D257" s="32"/>
      <c r="E257" s="32"/>
      <c r="F257" s="32"/>
      <c r="G257" s="32"/>
      <c r="H257" s="32"/>
      <c r="I257" s="32"/>
      <c r="J257" s="32"/>
      <c r="K257" s="32"/>
      <c r="L257" s="32"/>
      <c r="M257" s="32"/>
    </row>
    <row r="258" spans="2:13">
      <c r="B258" s="32"/>
      <c r="C258" s="42"/>
      <c r="D258" s="32"/>
      <c r="E258" s="32"/>
      <c r="F258" s="32"/>
      <c r="G258" s="32"/>
      <c r="H258" s="32"/>
      <c r="I258" s="32"/>
      <c r="J258" s="32"/>
      <c r="K258" s="32"/>
      <c r="L258" s="32"/>
      <c r="M258" s="32"/>
    </row>
    <row r="259" spans="2:13">
      <c r="B259" s="32"/>
      <c r="C259" s="42"/>
      <c r="D259" s="32"/>
      <c r="E259" s="32"/>
      <c r="F259" s="32"/>
      <c r="G259" s="32"/>
      <c r="H259" s="32"/>
      <c r="I259" s="32"/>
      <c r="J259" s="32"/>
      <c r="K259" s="32"/>
      <c r="L259" s="32"/>
      <c r="M259" s="32"/>
    </row>
    <row r="260" spans="2:13">
      <c r="B260" s="32"/>
      <c r="C260" s="42"/>
      <c r="D260" s="32"/>
      <c r="E260" s="32"/>
      <c r="F260" s="32"/>
      <c r="G260" s="32"/>
      <c r="H260" s="32"/>
      <c r="I260" s="32"/>
      <c r="J260" s="32"/>
      <c r="K260" s="32"/>
      <c r="L260" s="32"/>
      <c r="M260" s="32"/>
    </row>
    <row r="261" spans="2:13">
      <c r="B261" s="32"/>
      <c r="C261" s="42"/>
      <c r="D261" s="32"/>
      <c r="E261" s="32"/>
      <c r="F261" s="32"/>
      <c r="G261" s="32"/>
      <c r="H261" s="32"/>
      <c r="I261" s="32"/>
      <c r="J261" s="32"/>
      <c r="K261" s="32"/>
      <c r="L261" s="32"/>
      <c r="M261" s="32"/>
    </row>
    <row r="262" spans="2:13">
      <c r="B262" s="32"/>
      <c r="C262" s="42"/>
      <c r="D262" s="32"/>
      <c r="E262" s="32"/>
      <c r="F262" s="32"/>
      <c r="G262" s="32"/>
      <c r="H262" s="32"/>
      <c r="I262" s="32"/>
      <c r="J262" s="32"/>
      <c r="K262" s="32"/>
      <c r="L262" s="32"/>
      <c r="M262" s="32"/>
    </row>
    <row r="263" spans="2:13">
      <c r="B263" s="32"/>
      <c r="C263" s="42"/>
      <c r="D263" s="32"/>
      <c r="E263" s="32"/>
      <c r="F263" s="32"/>
      <c r="G263" s="32"/>
      <c r="H263" s="32"/>
      <c r="I263" s="32"/>
      <c r="J263" s="32"/>
      <c r="K263" s="32"/>
      <c r="L263" s="32"/>
      <c r="M263" s="32"/>
    </row>
    <row r="264" spans="2:13">
      <c r="B264" s="32"/>
      <c r="C264" s="42"/>
      <c r="D264" s="32"/>
      <c r="E264" s="32"/>
      <c r="F264" s="32"/>
      <c r="G264" s="32"/>
      <c r="H264" s="32"/>
      <c r="I264" s="32"/>
      <c r="J264" s="32"/>
      <c r="K264" s="32"/>
      <c r="L264" s="32"/>
      <c r="M264" s="32"/>
    </row>
    <row r="265" spans="2:13">
      <c r="B265" s="32"/>
      <c r="C265" s="42"/>
      <c r="D265" s="32"/>
      <c r="E265" s="32"/>
      <c r="F265" s="32"/>
      <c r="G265" s="32"/>
      <c r="H265" s="32"/>
      <c r="I265" s="32"/>
      <c r="J265" s="32"/>
      <c r="K265" s="32"/>
      <c r="L265" s="32"/>
      <c r="M265" s="32"/>
    </row>
    <row r="266" spans="2:13">
      <c r="B266" s="32"/>
      <c r="C266" s="42"/>
      <c r="D266" s="32"/>
      <c r="E266" s="32"/>
      <c r="F266" s="32"/>
      <c r="G266" s="32"/>
      <c r="H266" s="32"/>
      <c r="I266" s="32"/>
      <c r="J266" s="32"/>
      <c r="K266" s="32"/>
      <c r="L266" s="32"/>
      <c r="M266" s="32"/>
    </row>
    <row r="267" spans="2:13">
      <c r="B267" s="32"/>
      <c r="C267" s="42"/>
      <c r="D267" s="32"/>
      <c r="E267" s="32"/>
      <c r="F267" s="32"/>
      <c r="G267" s="32"/>
      <c r="H267" s="32"/>
      <c r="I267" s="32"/>
      <c r="J267" s="32"/>
      <c r="K267" s="32"/>
      <c r="L267" s="32"/>
      <c r="M267" s="32"/>
    </row>
    <row r="268" spans="2:13">
      <c r="B268" s="32"/>
      <c r="C268" s="42"/>
      <c r="D268" s="32"/>
      <c r="E268" s="32"/>
      <c r="F268" s="32"/>
      <c r="G268" s="32"/>
      <c r="H268" s="32"/>
      <c r="I268" s="32"/>
      <c r="J268" s="32"/>
      <c r="K268" s="32"/>
      <c r="L268" s="32"/>
      <c r="M268" s="32"/>
    </row>
    <row r="269" spans="2:13">
      <c r="B269" s="32"/>
      <c r="C269" s="42"/>
      <c r="D269" s="32"/>
      <c r="E269" s="32"/>
      <c r="F269" s="32"/>
      <c r="G269" s="32"/>
      <c r="H269" s="32"/>
      <c r="I269" s="32"/>
      <c r="J269" s="32"/>
      <c r="K269" s="32"/>
      <c r="L269" s="32"/>
      <c r="M269" s="32"/>
    </row>
    <row r="270" spans="2:13">
      <c r="B270" s="32"/>
      <c r="C270" s="42"/>
      <c r="D270" s="32"/>
      <c r="E270" s="32"/>
      <c r="F270" s="32"/>
      <c r="G270" s="32"/>
      <c r="H270" s="32"/>
      <c r="I270" s="32"/>
      <c r="J270" s="32"/>
      <c r="K270" s="32"/>
      <c r="L270" s="32"/>
      <c r="M270" s="32"/>
    </row>
    <row r="271" spans="2:13">
      <c r="B271" s="32"/>
      <c r="C271" s="42"/>
      <c r="D271" s="32"/>
      <c r="E271" s="32"/>
      <c r="F271" s="32"/>
      <c r="G271" s="32"/>
      <c r="H271" s="32"/>
      <c r="I271" s="32"/>
      <c r="J271" s="32"/>
      <c r="K271" s="32"/>
      <c r="L271" s="32"/>
      <c r="M271" s="32"/>
    </row>
    <row r="272" spans="2:13">
      <c r="B272" s="32"/>
      <c r="C272" s="42"/>
      <c r="D272" s="32"/>
      <c r="E272" s="32"/>
      <c r="F272" s="32"/>
      <c r="G272" s="32"/>
      <c r="H272" s="32"/>
      <c r="I272" s="32"/>
      <c r="J272" s="32"/>
      <c r="K272" s="32"/>
      <c r="L272" s="32"/>
      <c r="M272" s="32"/>
    </row>
    <row r="273" spans="2:13">
      <c r="B273" s="32"/>
      <c r="C273" s="42"/>
      <c r="D273" s="32"/>
      <c r="E273" s="32"/>
      <c r="F273" s="32"/>
      <c r="G273" s="32"/>
      <c r="H273" s="32"/>
      <c r="I273" s="32"/>
      <c r="J273" s="32"/>
      <c r="K273" s="32"/>
      <c r="L273" s="32"/>
      <c r="M273" s="32"/>
    </row>
    <row r="274" spans="2:13">
      <c r="B274" s="32"/>
      <c r="C274" s="42"/>
      <c r="D274" s="32"/>
      <c r="E274" s="32"/>
      <c r="F274" s="32"/>
      <c r="G274" s="32"/>
      <c r="H274" s="32"/>
      <c r="I274" s="32"/>
      <c r="J274" s="32"/>
      <c r="K274" s="32"/>
      <c r="L274" s="32"/>
      <c r="M274" s="32"/>
    </row>
    <row r="275" spans="2:13">
      <c r="B275" s="32"/>
      <c r="C275" s="42"/>
      <c r="D275" s="32"/>
      <c r="E275" s="32"/>
      <c r="F275" s="32"/>
      <c r="G275" s="32"/>
      <c r="H275" s="32"/>
      <c r="I275" s="32"/>
      <c r="J275" s="32"/>
      <c r="K275" s="32"/>
      <c r="L275" s="32"/>
      <c r="M275" s="32"/>
    </row>
    <row r="276" spans="2:13">
      <c r="B276" s="32"/>
      <c r="C276" s="42"/>
      <c r="D276" s="32"/>
      <c r="E276" s="32"/>
      <c r="F276" s="32"/>
      <c r="G276" s="32"/>
      <c r="H276" s="32"/>
      <c r="I276" s="32"/>
      <c r="J276" s="32"/>
      <c r="K276" s="32"/>
      <c r="L276" s="32"/>
      <c r="M276" s="32"/>
    </row>
    <row r="277" spans="2:13">
      <c r="B277" s="32"/>
      <c r="C277" s="42"/>
      <c r="D277" s="32"/>
      <c r="E277" s="32"/>
      <c r="F277" s="32"/>
      <c r="G277" s="32"/>
      <c r="H277" s="32"/>
      <c r="I277" s="32"/>
      <c r="J277" s="32"/>
      <c r="K277" s="32"/>
      <c r="L277" s="32"/>
      <c r="M277" s="32"/>
    </row>
    <row r="278" spans="2:13">
      <c r="B278" s="32"/>
      <c r="C278" s="42"/>
      <c r="D278" s="32"/>
      <c r="E278" s="32"/>
      <c r="F278" s="32"/>
      <c r="G278" s="32"/>
      <c r="H278" s="32"/>
      <c r="I278" s="32"/>
      <c r="J278" s="32"/>
      <c r="K278" s="32"/>
      <c r="L278" s="32"/>
      <c r="M278" s="32"/>
    </row>
    <row r="279" spans="2:13">
      <c r="B279" s="32"/>
      <c r="C279" s="42"/>
      <c r="D279" s="32"/>
      <c r="E279" s="32"/>
      <c r="F279" s="32"/>
      <c r="G279" s="32"/>
      <c r="H279" s="32"/>
      <c r="I279" s="32"/>
      <c r="J279" s="32"/>
      <c r="K279" s="32"/>
      <c r="L279" s="32"/>
      <c r="M279" s="32"/>
    </row>
    <row r="280" spans="2:13">
      <c r="B280" s="32"/>
      <c r="C280" s="42"/>
      <c r="D280" s="32"/>
      <c r="E280" s="32"/>
      <c r="F280" s="32"/>
      <c r="G280" s="32"/>
      <c r="H280" s="32"/>
      <c r="I280" s="32"/>
      <c r="J280" s="32"/>
      <c r="K280" s="32"/>
      <c r="L280" s="32"/>
      <c r="M280" s="32"/>
    </row>
    <row r="281" spans="2:13">
      <c r="B281" s="32"/>
      <c r="C281" s="42"/>
      <c r="D281" s="32"/>
      <c r="E281" s="32"/>
      <c r="F281" s="32"/>
      <c r="G281" s="32"/>
      <c r="H281" s="32"/>
      <c r="I281" s="32"/>
      <c r="J281" s="32"/>
      <c r="K281" s="32"/>
      <c r="L281" s="32"/>
      <c r="M281" s="32"/>
    </row>
    <row r="282" spans="2:13">
      <c r="B282" s="32"/>
      <c r="C282" s="42"/>
      <c r="D282" s="32"/>
      <c r="E282" s="32"/>
      <c r="F282" s="32"/>
      <c r="G282" s="32"/>
      <c r="H282" s="32"/>
      <c r="I282" s="32"/>
      <c r="J282" s="32"/>
      <c r="K282" s="32"/>
      <c r="L282" s="32"/>
      <c r="M282" s="32"/>
    </row>
    <row r="283" spans="2:13">
      <c r="B283" s="32"/>
      <c r="C283" s="42"/>
      <c r="D283" s="32"/>
      <c r="E283" s="32"/>
      <c r="F283" s="32"/>
      <c r="G283" s="32"/>
      <c r="H283" s="32"/>
      <c r="I283" s="32"/>
      <c r="J283" s="32"/>
      <c r="K283" s="32"/>
      <c r="L283" s="32"/>
      <c r="M283" s="32"/>
    </row>
    <row r="284" spans="2:13">
      <c r="B284" s="32"/>
      <c r="C284" s="42"/>
      <c r="D284" s="32"/>
      <c r="E284" s="32"/>
      <c r="F284" s="32"/>
      <c r="G284" s="32"/>
      <c r="H284" s="32"/>
      <c r="I284" s="32"/>
      <c r="J284" s="32"/>
      <c r="K284" s="32"/>
      <c r="L284" s="32"/>
      <c r="M284" s="32"/>
    </row>
    <row r="285" spans="2:13">
      <c r="B285" s="32"/>
      <c r="C285" s="42"/>
      <c r="D285" s="32"/>
      <c r="E285" s="32"/>
      <c r="F285" s="32"/>
      <c r="G285" s="32"/>
      <c r="H285" s="32"/>
      <c r="I285" s="32"/>
      <c r="J285" s="32"/>
      <c r="K285" s="32"/>
      <c r="L285" s="32"/>
      <c r="M285" s="32"/>
    </row>
    <row r="286" spans="2:13">
      <c r="B286" s="32"/>
      <c r="C286" s="42"/>
      <c r="D286" s="32"/>
      <c r="E286" s="32"/>
      <c r="F286" s="32"/>
      <c r="G286" s="32"/>
      <c r="H286" s="32"/>
      <c r="I286" s="32"/>
      <c r="J286" s="32"/>
      <c r="K286" s="32"/>
      <c r="L286" s="32"/>
      <c r="M286" s="32"/>
    </row>
    <row r="287" spans="2:13">
      <c r="B287" s="32"/>
      <c r="C287" s="42"/>
      <c r="D287" s="32"/>
      <c r="E287" s="32"/>
      <c r="F287" s="32"/>
      <c r="G287" s="32"/>
      <c r="H287" s="32"/>
      <c r="I287" s="32"/>
      <c r="J287" s="32"/>
      <c r="K287" s="32"/>
      <c r="L287" s="32"/>
      <c r="M287" s="32"/>
    </row>
    <row r="288" spans="2:13">
      <c r="B288" s="32"/>
      <c r="C288" s="42"/>
      <c r="D288" s="32"/>
      <c r="E288" s="32"/>
      <c r="F288" s="32"/>
      <c r="G288" s="32"/>
      <c r="H288" s="32"/>
      <c r="I288" s="32"/>
      <c r="J288" s="32"/>
      <c r="K288" s="32"/>
      <c r="L288" s="32"/>
      <c r="M288" s="32"/>
    </row>
    <row r="289" spans="2:13">
      <c r="B289" s="32"/>
      <c r="C289" s="42"/>
      <c r="D289" s="32"/>
      <c r="E289" s="32"/>
      <c r="F289" s="32"/>
      <c r="G289" s="32"/>
      <c r="H289" s="32"/>
      <c r="I289" s="32"/>
      <c r="J289" s="32"/>
      <c r="K289" s="32"/>
      <c r="L289" s="32"/>
      <c r="M289" s="32"/>
    </row>
    <row r="290" spans="2:13">
      <c r="B290" s="32"/>
      <c r="C290" s="42"/>
      <c r="D290" s="32"/>
      <c r="E290" s="32"/>
      <c r="F290" s="32"/>
      <c r="G290" s="32"/>
      <c r="H290" s="32"/>
      <c r="I290" s="32"/>
      <c r="J290" s="32"/>
      <c r="K290" s="32"/>
      <c r="L290" s="32"/>
      <c r="M290" s="32"/>
    </row>
    <row r="291" spans="2:13">
      <c r="B291" s="32"/>
      <c r="C291" s="42"/>
      <c r="D291" s="32"/>
      <c r="E291" s="32"/>
      <c r="F291" s="32"/>
      <c r="G291" s="32"/>
      <c r="H291" s="32"/>
      <c r="I291" s="32"/>
      <c r="J291" s="32"/>
      <c r="K291" s="32"/>
      <c r="L291" s="32"/>
      <c r="M291" s="32"/>
    </row>
    <row r="292" spans="2:13">
      <c r="B292" s="32"/>
      <c r="C292" s="42"/>
      <c r="D292" s="32"/>
      <c r="E292" s="32"/>
      <c r="F292" s="32"/>
      <c r="G292" s="32"/>
      <c r="H292" s="32"/>
      <c r="I292" s="32"/>
      <c r="J292" s="32"/>
      <c r="K292" s="32"/>
      <c r="L292" s="32"/>
      <c r="M292" s="32"/>
    </row>
    <row r="293" spans="2:13">
      <c r="B293" s="32"/>
      <c r="C293" s="42"/>
      <c r="D293" s="32"/>
      <c r="E293" s="32"/>
      <c r="F293" s="32"/>
      <c r="G293" s="32"/>
      <c r="H293" s="32"/>
      <c r="I293" s="32"/>
      <c r="J293" s="32"/>
      <c r="K293" s="32"/>
      <c r="L293" s="32"/>
      <c r="M293" s="32"/>
    </row>
    <row r="294" spans="2:13">
      <c r="B294" s="32"/>
      <c r="C294" s="42"/>
      <c r="D294" s="32"/>
      <c r="E294" s="32"/>
      <c r="F294" s="32"/>
      <c r="G294" s="32"/>
      <c r="H294" s="32"/>
      <c r="I294" s="32"/>
      <c r="J294" s="32"/>
      <c r="K294" s="32"/>
      <c r="L294" s="32"/>
      <c r="M294" s="32"/>
    </row>
    <row r="295" spans="2:13">
      <c r="B295" s="32"/>
      <c r="C295" s="42"/>
      <c r="D295" s="32"/>
      <c r="E295" s="32"/>
      <c r="F295" s="32"/>
      <c r="G295" s="32"/>
      <c r="H295" s="32"/>
      <c r="I295" s="32"/>
      <c r="J295" s="32"/>
      <c r="K295" s="32"/>
      <c r="L295" s="32"/>
      <c r="M295" s="32"/>
    </row>
    <row r="296" spans="2:13">
      <c r="B296" s="32"/>
      <c r="C296" s="42"/>
      <c r="D296" s="32"/>
      <c r="E296" s="32"/>
      <c r="F296" s="32"/>
      <c r="G296" s="32"/>
      <c r="H296" s="32"/>
      <c r="I296" s="32"/>
      <c r="J296" s="32"/>
      <c r="K296" s="32"/>
      <c r="L296" s="32"/>
      <c r="M296" s="32"/>
    </row>
    <row r="297" spans="2:13">
      <c r="B297" s="32"/>
      <c r="C297" s="42"/>
      <c r="D297" s="32"/>
      <c r="E297" s="32"/>
      <c r="F297" s="32"/>
      <c r="G297" s="32"/>
      <c r="H297" s="32"/>
      <c r="I297" s="32"/>
      <c r="J297" s="32"/>
      <c r="K297" s="32"/>
      <c r="L297" s="32"/>
      <c r="M297" s="32"/>
    </row>
    <row r="298" spans="2:13">
      <c r="B298" s="32"/>
      <c r="C298" s="42"/>
      <c r="D298" s="32"/>
      <c r="E298" s="32"/>
      <c r="F298" s="32"/>
      <c r="G298" s="32"/>
      <c r="H298" s="32"/>
      <c r="I298" s="32"/>
      <c r="J298" s="32"/>
      <c r="K298" s="32"/>
      <c r="L298" s="32"/>
      <c r="M298" s="32"/>
    </row>
    <row r="299" spans="2:13">
      <c r="B299" s="32"/>
      <c r="C299" s="42"/>
      <c r="D299" s="32"/>
      <c r="E299" s="32"/>
      <c r="F299" s="32"/>
      <c r="G299" s="32"/>
      <c r="H299" s="32"/>
      <c r="I299" s="32"/>
      <c r="J299" s="32"/>
      <c r="K299" s="32"/>
      <c r="L299" s="32"/>
      <c r="M299" s="32"/>
    </row>
    <row r="300" spans="2:13">
      <c r="B300" s="32"/>
      <c r="C300" s="42"/>
      <c r="D300" s="32"/>
      <c r="E300" s="32"/>
      <c r="F300" s="32"/>
      <c r="G300" s="32"/>
      <c r="H300" s="32"/>
      <c r="I300" s="32"/>
      <c r="J300" s="32"/>
      <c r="K300" s="32"/>
      <c r="L300" s="32"/>
      <c r="M300" s="32"/>
    </row>
    <row r="301" spans="2:13">
      <c r="B301" s="32"/>
      <c r="C301" s="42"/>
      <c r="D301" s="32"/>
      <c r="E301" s="32"/>
      <c r="F301" s="32"/>
      <c r="G301" s="32"/>
      <c r="H301" s="32"/>
      <c r="I301" s="32"/>
      <c r="J301" s="32"/>
      <c r="K301" s="32"/>
      <c r="L301" s="32"/>
      <c r="M301" s="32"/>
    </row>
    <row r="302" spans="2:13">
      <c r="B302" s="32"/>
      <c r="C302" s="42"/>
      <c r="D302" s="32"/>
      <c r="E302" s="32"/>
      <c r="F302" s="32"/>
      <c r="G302" s="32"/>
      <c r="H302" s="32"/>
      <c r="I302" s="32"/>
      <c r="J302" s="32"/>
      <c r="K302" s="32"/>
      <c r="L302" s="32"/>
      <c r="M302" s="32"/>
    </row>
    <row r="303" spans="2:13">
      <c r="B303" s="32"/>
      <c r="C303" s="42"/>
      <c r="D303" s="32"/>
      <c r="E303" s="32"/>
      <c r="F303" s="32"/>
      <c r="G303" s="32"/>
      <c r="H303" s="32"/>
      <c r="I303" s="32"/>
      <c r="J303" s="32"/>
      <c r="K303" s="32"/>
      <c r="L303" s="32"/>
      <c r="M303" s="32"/>
    </row>
    <row r="304" spans="2:13">
      <c r="B304" s="32"/>
      <c r="C304" s="42"/>
      <c r="D304" s="32"/>
      <c r="E304" s="32"/>
      <c r="F304" s="32"/>
      <c r="G304" s="32"/>
      <c r="H304" s="32"/>
      <c r="I304" s="32"/>
      <c r="J304" s="32"/>
      <c r="K304" s="32"/>
      <c r="L304" s="32"/>
      <c r="M304" s="32"/>
    </row>
    <row r="305" spans="2:13">
      <c r="B305" s="32"/>
      <c r="C305" s="42"/>
      <c r="D305" s="32"/>
      <c r="E305" s="32"/>
      <c r="F305" s="32"/>
      <c r="G305" s="32"/>
      <c r="H305" s="32"/>
      <c r="I305" s="32"/>
      <c r="J305" s="32"/>
      <c r="K305" s="32"/>
      <c r="L305" s="32"/>
      <c r="M305" s="32"/>
    </row>
    <row r="306" spans="2:13">
      <c r="B306" s="32"/>
      <c r="C306" s="42"/>
      <c r="D306" s="32"/>
      <c r="E306" s="32"/>
      <c r="F306" s="32"/>
      <c r="G306" s="32"/>
      <c r="H306" s="32"/>
      <c r="I306" s="32"/>
      <c r="J306" s="32"/>
      <c r="K306" s="32"/>
      <c r="L306" s="32"/>
      <c r="M306" s="32"/>
    </row>
    <row r="307" spans="2:13">
      <c r="B307" s="32"/>
      <c r="C307" s="42"/>
      <c r="D307" s="32"/>
      <c r="E307" s="32"/>
      <c r="F307" s="32"/>
      <c r="G307" s="32"/>
      <c r="H307" s="32"/>
      <c r="I307" s="32"/>
      <c r="J307" s="32"/>
      <c r="K307" s="32"/>
      <c r="L307" s="32"/>
      <c r="M307" s="32"/>
    </row>
    <row r="308" spans="2:13">
      <c r="B308" s="32"/>
      <c r="C308" s="42"/>
      <c r="D308" s="32"/>
      <c r="E308" s="32"/>
      <c r="F308" s="32"/>
      <c r="G308" s="32"/>
      <c r="H308" s="32"/>
      <c r="I308" s="32"/>
      <c r="J308" s="32"/>
      <c r="K308" s="32"/>
      <c r="L308" s="32"/>
      <c r="M308" s="32"/>
    </row>
    <row r="309" spans="2:13">
      <c r="B309" s="32"/>
      <c r="C309" s="42"/>
      <c r="D309" s="32"/>
      <c r="E309" s="32"/>
      <c r="F309" s="32"/>
      <c r="G309" s="32"/>
      <c r="H309" s="32"/>
      <c r="I309" s="32"/>
      <c r="J309" s="32"/>
      <c r="K309" s="32"/>
      <c r="L309" s="32"/>
      <c r="M309" s="32"/>
    </row>
    <row r="310" spans="2:13">
      <c r="B310" s="32"/>
      <c r="C310" s="42"/>
      <c r="D310" s="32"/>
      <c r="E310" s="32"/>
      <c r="F310" s="32"/>
      <c r="G310" s="32"/>
      <c r="H310" s="32"/>
      <c r="I310" s="32"/>
      <c r="J310" s="32"/>
      <c r="K310" s="32"/>
      <c r="L310" s="32"/>
      <c r="M310" s="32"/>
    </row>
    <row r="311" spans="2:13">
      <c r="B311" s="32"/>
      <c r="C311" s="42"/>
      <c r="D311" s="32"/>
      <c r="E311" s="32"/>
      <c r="F311" s="32"/>
      <c r="G311" s="32"/>
      <c r="H311" s="32"/>
      <c r="I311" s="32"/>
      <c r="J311" s="32"/>
      <c r="K311" s="32"/>
      <c r="L311" s="32"/>
      <c r="M311" s="32"/>
    </row>
    <row r="312" spans="2:13">
      <c r="B312" s="32"/>
      <c r="C312" s="42"/>
      <c r="D312" s="32"/>
      <c r="E312" s="32"/>
      <c r="F312" s="32"/>
      <c r="G312" s="32"/>
      <c r="H312" s="32"/>
      <c r="I312" s="32"/>
      <c r="J312" s="32"/>
      <c r="K312" s="32"/>
      <c r="L312" s="32"/>
      <c r="M312" s="32"/>
    </row>
    <row r="313" spans="2:13">
      <c r="B313" s="32"/>
      <c r="C313" s="42"/>
      <c r="D313" s="32"/>
      <c r="E313" s="32"/>
      <c r="F313" s="32"/>
      <c r="G313" s="32"/>
      <c r="H313" s="32"/>
      <c r="I313" s="32"/>
      <c r="J313" s="32"/>
      <c r="K313" s="32"/>
      <c r="L313" s="32"/>
      <c r="M313" s="32"/>
    </row>
    <row r="314" spans="2:13">
      <c r="B314" s="32"/>
      <c r="C314" s="42"/>
      <c r="D314" s="32"/>
      <c r="E314" s="32"/>
      <c r="F314" s="32"/>
      <c r="G314" s="32"/>
      <c r="H314" s="32"/>
      <c r="I314" s="32"/>
      <c r="J314" s="32"/>
      <c r="K314" s="32"/>
      <c r="L314" s="32"/>
      <c r="M314" s="32"/>
    </row>
    <row r="315" spans="2:13">
      <c r="B315" s="32"/>
      <c r="C315" s="42"/>
      <c r="D315" s="32"/>
      <c r="E315" s="32"/>
      <c r="F315" s="32"/>
      <c r="G315" s="32"/>
      <c r="H315" s="32"/>
      <c r="I315" s="32"/>
      <c r="J315" s="32"/>
      <c r="K315" s="32"/>
      <c r="L315" s="32"/>
      <c r="M315" s="32"/>
    </row>
    <row r="316" spans="2:13">
      <c r="B316" s="32"/>
      <c r="C316" s="42"/>
      <c r="D316" s="32"/>
      <c r="E316" s="32"/>
      <c r="F316" s="32"/>
      <c r="G316" s="32"/>
      <c r="H316" s="32"/>
      <c r="I316" s="32"/>
      <c r="J316" s="32"/>
      <c r="K316" s="32"/>
      <c r="L316" s="32"/>
      <c r="M316" s="32"/>
    </row>
    <row r="317" spans="2:13">
      <c r="B317" s="32"/>
      <c r="C317" s="42"/>
      <c r="D317" s="32"/>
      <c r="E317" s="32"/>
      <c r="F317" s="32"/>
      <c r="G317" s="32"/>
      <c r="H317" s="32"/>
      <c r="I317" s="32"/>
      <c r="J317" s="32"/>
      <c r="K317" s="32"/>
      <c r="L317" s="32"/>
      <c r="M317" s="32"/>
    </row>
    <row r="318" spans="2:13">
      <c r="B318" s="32"/>
      <c r="C318" s="42"/>
      <c r="D318" s="32"/>
      <c r="E318" s="32"/>
      <c r="F318" s="32"/>
      <c r="G318" s="32"/>
      <c r="H318" s="32"/>
      <c r="I318" s="32"/>
      <c r="J318" s="32"/>
      <c r="K318" s="32"/>
      <c r="L318" s="32"/>
      <c r="M318" s="32"/>
    </row>
    <row r="319" spans="2:13">
      <c r="B319" s="32"/>
      <c r="C319" s="42"/>
      <c r="D319" s="32"/>
      <c r="E319" s="32"/>
      <c r="F319" s="32"/>
      <c r="G319" s="32"/>
      <c r="H319" s="32"/>
      <c r="I319" s="32"/>
      <c r="J319" s="32"/>
      <c r="K319" s="32"/>
      <c r="L319" s="32"/>
      <c r="M319" s="32"/>
    </row>
    <row r="320" spans="2:13">
      <c r="B320" s="32"/>
      <c r="C320" s="42"/>
      <c r="D320" s="32"/>
      <c r="E320" s="32"/>
      <c r="F320" s="32"/>
      <c r="G320" s="32"/>
      <c r="H320" s="32"/>
      <c r="I320" s="32"/>
      <c r="J320" s="32"/>
      <c r="K320" s="32"/>
      <c r="L320" s="32"/>
      <c r="M320" s="32"/>
    </row>
    <row r="321" spans="2:13">
      <c r="B321" s="32"/>
      <c r="C321" s="42"/>
      <c r="D321" s="32"/>
      <c r="E321" s="32"/>
      <c r="F321" s="32"/>
      <c r="G321" s="32"/>
      <c r="H321" s="32"/>
      <c r="I321" s="32"/>
      <c r="J321" s="32"/>
      <c r="K321" s="32"/>
      <c r="L321" s="32"/>
      <c r="M321" s="32"/>
    </row>
    <row r="322" spans="2:13">
      <c r="B322" s="32"/>
      <c r="C322" s="42"/>
      <c r="D322" s="32"/>
      <c r="E322" s="32"/>
      <c r="F322" s="32"/>
      <c r="G322" s="32"/>
      <c r="H322" s="32"/>
      <c r="I322" s="32"/>
      <c r="J322" s="32"/>
      <c r="K322" s="32"/>
      <c r="L322" s="32"/>
      <c r="M322" s="32"/>
    </row>
    <row r="323" spans="2:13">
      <c r="B323" s="32"/>
      <c r="C323" s="42"/>
      <c r="D323" s="32"/>
      <c r="E323" s="32"/>
      <c r="F323" s="32"/>
      <c r="G323" s="32"/>
      <c r="H323" s="32"/>
      <c r="I323" s="32"/>
      <c r="J323" s="32"/>
      <c r="K323" s="32"/>
      <c r="L323" s="32"/>
      <c r="M323" s="32"/>
    </row>
    <row r="324" spans="2:13">
      <c r="B324" s="32"/>
      <c r="C324" s="42"/>
      <c r="D324" s="32"/>
      <c r="E324" s="32"/>
      <c r="F324" s="32"/>
      <c r="G324" s="32"/>
      <c r="H324" s="32"/>
      <c r="I324" s="32"/>
      <c r="J324" s="32"/>
      <c r="K324" s="32"/>
      <c r="L324" s="32"/>
      <c r="M324" s="32"/>
    </row>
    <row r="325" spans="2:13">
      <c r="B325" s="32"/>
      <c r="C325" s="42"/>
      <c r="D325" s="32"/>
      <c r="E325" s="32"/>
      <c r="F325" s="32"/>
      <c r="G325" s="32"/>
      <c r="H325" s="32"/>
      <c r="I325" s="32"/>
      <c r="J325" s="32"/>
      <c r="K325" s="32"/>
      <c r="L325" s="32"/>
      <c r="M325" s="32"/>
    </row>
    <row r="326" spans="2:13">
      <c r="B326" s="32"/>
      <c r="C326" s="42"/>
      <c r="D326" s="32"/>
      <c r="E326" s="32"/>
      <c r="F326" s="32"/>
      <c r="G326" s="32"/>
      <c r="H326" s="32"/>
      <c r="I326" s="32"/>
      <c r="J326" s="32"/>
      <c r="K326" s="32"/>
      <c r="L326" s="32"/>
      <c r="M326" s="32"/>
    </row>
    <row r="327" spans="2:13">
      <c r="B327" s="32"/>
      <c r="C327" s="42"/>
      <c r="D327" s="32"/>
      <c r="E327" s="32"/>
      <c r="F327" s="32"/>
      <c r="G327" s="32"/>
      <c r="H327" s="32"/>
      <c r="I327" s="32"/>
      <c r="J327" s="32"/>
      <c r="K327" s="32"/>
      <c r="L327" s="32"/>
      <c r="M327" s="32"/>
    </row>
    <row r="328" spans="2:13">
      <c r="B328" s="32"/>
      <c r="C328" s="42"/>
      <c r="D328" s="32"/>
      <c r="E328" s="32"/>
      <c r="F328" s="32"/>
      <c r="G328" s="32"/>
      <c r="H328" s="32"/>
      <c r="I328" s="32"/>
      <c r="J328" s="32"/>
      <c r="K328" s="32"/>
      <c r="L328" s="32"/>
      <c r="M328" s="32"/>
    </row>
    <row r="329" spans="2:13">
      <c r="B329" s="32"/>
      <c r="C329" s="42"/>
      <c r="D329" s="32"/>
      <c r="E329" s="32"/>
      <c r="F329" s="32"/>
      <c r="G329" s="32"/>
      <c r="H329" s="32"/>
      <c r="I329" s="32"/>
      <c r="J329" s="32"/>
      <c r="K329" s="32"/>
      <c r="L329" s="32"/>
      <c r="M329" s="32"/>
    </row>
    <row r="330" spans="2:13">
      <c r="B330" s="32"/>
      <c r="C330" s="42"/>
      <c r="D330" s="32"/>
      <c r="E330" s="32"/>
      <c r="F330" s="32"/>
      <c r="G330" s="32"/>
      <c r="H330" s="32"/>
      <c r="I330" s="32"/>
      <c r="J330" s="32"/>
      <c r="K330" s="32"/>
      <c r="L330" s="32"/>
      <c r="M330" s="32"/>
    </row>
    <row r="331" spans="2:13">
      <c r="B331" s="32"/>
      <c r="C331" s="42"/>
      <c r="D331" s="32"/>
      <c r="E331" s="32"/>
      <c r="F331" s="32"/>
      <c r="G331" s="32"/>
      <c r="H331" s="32"/>
      <c r="I331" s="32"/>
      <c r="J331" s="32"/>
      <c r="K331" s="32"/>
      <c r="L331" s="32"/>
      <c r="M331" s="32"/>
    </row>
    <row r="332" spans="2:13">
      <c r="B332" s="32"/>
      <c r="C332" s="42"/>
      <c r="D332" s="32"/>
      <c r="E332" s="32"/>
      <c r="F332" s="32"/>
      <c r="G332" s="32"/>
      <c r="H332" s="32"/>
      <c r="I332" s="32"/>
      <c r="J332" s="32"/>
      <c r="K332" s="32"/>
      <c r="L332" s="32"/>
      <c r="M332" s="32"/>
    </row>
    <row r="333" spans="2:13">
      <c r="B333" s="32"/>
      <c r="C333" s="42"/>
      <c r="D333" s="32"/>
      <c r="E333" s="32"/>
      <c r="F333" s="32"/>
      <c r="G333" s="32"/>
      <c r="H333" s="32"/>
      <c r="I333" s="32"/>
      <c r="J333" s="32"/>
      <c r="K333" s="32"/>
      <c r="L333" s="32"/>
      <c r="M333" s="32"/>
    </row>
  </sheetData>
  <mergeCells count="81">
    <mergeCell ref="C163:C165"/>
    <mergeCell ref="B12:M12"/>
    <mergeCell ref="B179:L179"/>
    <mergeCell ref="B180:M181"/>
    <mergeCell ref="Y24:AB24"/>
    <mergeCell ref="I24:L24"/>
    <mergeCell ref="M24:P24"/>
    <mergeCell ref="Q24:T24"/>
    <mergeCell ref="U24:X24"/>
    <mergeCell ref="B26:B37"/>
    <mergeCell ref="I96:L96"/>
    <mergeCell ref="B139:B167"/>
    <mergeCell ref="C139:C145"/>
    <mergeCell ref="C146:C152"/>
    <mergeCell ref="C153:C159"/>
    <mergeCell ref="C160:C162"/>
    <mergeCell ref="B177:K177"/>
    <mergeCell ref="AC24:AF24"/>
    <mergeCell ref="B175:L175"/>
    <mergeCell ref="B176:M176"/>
    <mergeCell ref="B173:M173"/>
    <mergeCell ref="B16:M16"/>
    <mergeCell ref="Q40:T40"/>
    <mergeCell ref="Q68:T68"/>
    <mergeCell ref="C91:C93"/>
    <mergeCell ref="E96:H96"/>
    <mergeCell ref="B98:B101"/>
    <mergeCell ref="B111:B134"/>
    <mergeCell ref="C111:C117"/>
    <mergeCell ref="C118:C123"/>
    <mergeCell ref="C124:C128"/>
    <mergeCell ref="C129:C131"/>
    <mergeCell ref="C132:C134"/>
    <mergeCell ref="B187:N187"/>
    <mergeCell ref="B170:M170"/>
    <mergeCell ref="B171:M171"/>
    <mergeCell ref="B172:M172"/>
    <mergeCell ref="E24:H24"/>
    <mergeCell ref="C29:C31"/>
    <mergeCell ref="C32:C34"/>
    <mergeCell ref="C35:C37"/>
    <mergeCell ref="B70:B93"/>
    <mergeCell ref="C70:C72"/>
    <mergeCell ref="C73:C75"/>
    <mergeCell ref="C76:C78"/>
    <mergeCell ref="C79:C81"/>
    <mergeCell ref="C82:C84"/>
    <mergeCell ref="C85:C87"/>
    <mergeCell ref="C88:C90"/>
    <mergeCell ref="B188:N188"/>
    <mergeCell ref="E40:H40"/>
    <mergeCell ref="I40:L40"/>
    <mergeCell ref="M40:P40"/>
    <mergeCell ref="E68:H68"/>
    <mergeCell ref="B42:B65"/>
    <mergeCell ref="C42:C44"/>
    <mergeCell ref="C45:C47"/>
    <mergeCell ref="C48:C50"/>
    <mergeCell ref="C51:C53"/>
    <mergeCell ref="C54:C56"/>
    <mergeCell ref="C57:C59"/>
    <mergeCell ref="C60:C62"/>
    <mergeCell ref="C63:C65"/>
    <mergeCell ref="I68:L68"/>
    <mergeCell ref="M68:P68"/>
    <mergeCell ref="A1:F1"/>
    <mergeCell ref="B183:M183"/>
    <mergeCell ref="B174:N174"/>
    <mergeCell ref="B8:M8"/>
    <mergeCell ref="B9:M9"/>
    <mergeCell ref="B10:M10"/>
    <mergeCell ref="B11:M11"/>
    <mergeCell ref="B13:M13"/>
    <mergeCell ref="B21:M21"/>
    <mergeCell ref="B14:M14"/>
    <mergeCell ref="B20:M20"/>
    <mergeCell ref="B17:M17"/>
    <mergeCell ref="B19:M19"/>
    <mergeCell ref="B18:M18"/>
    <mergeCell ref="B15:M15"/>
    <mergeCell ref="C26:C28"/>
  </mergeCells>
  <conditionalFormatting sqref="E95:L95">
    <cfRule type="expression" dxfId="17" priority="5" stopIfTrue="1">
      <formula>NOT(E95="")</formula>
    </cfRule>
  </conditionalFormatting>
  <conditionalFormatting sqref="E39:T39">
    <cfRule type="expression" dxfId="16" priority="7" stopIfTrue="1">
      <formula>NOT(E39="")</formula>
    </cfRule>
  </conditionalFormatting>
  <conditionalFormatting sqref="E67:T67">
    <cfRule type="expression" dxfId="15" priority="6" stopIfTrue="1">
      <formula>NOT(E67="")</formula>
    </cfRule>
  </conditionalFormatting>
  <conditionalFormatting sqref="E23:AF23">
    <cfRule type="expression" dxfId="14" priority="8" stopIfTrue="1">
      <formula>NOT(E23="")</formula>
    </cfRule>
  </conditionalFormatting>
  <conditionalFormatting sqref="F109:I109">
    <cfRule type="expression" dxfId="13" priority="4" stopIfTrue="1">
      <formula>NOT(F109="")</formula>
    </cfRule>
  </conditionalFormatting>
  <conditionalFormatting sqref="F137:I137">
    <cfRule type="expression" dxfId="12" priority="3" stopIfTrue="1">
      <formula>NOT(F137="")</formula>
    </cfRule>
  </conditionalFormatting>
  <conditionalFormatting sqref="AG25:AG93">
    <cfRule type="expression" dxfId="11" priority="9" stopIfTrue="1">
      <formula>NOT(AG25="")</formula>
    </cfRule>
  </conditionalFormatting>
  <conditionalFormatting sqref="AG111:AG134">
    <cfRule type="expression" dxfId="10" priority="2" stopIfTrue="1">
      <formula>NOT(AG111="")</formula>
    </cfRule>
  </conditionalFormatting>
  <conditionalFormatting sqref="AG139:AG167">
    <cfRule type="expression" dxfId="9" priority="1" stopIfTrue="1">
      <formula>NOT(AG139="")</formula>
    </cfRule>
  </conditionalFormatting>
  <hyperlinks>
    <hyperlink ref="A3" location="Index!A1" display="Index" xr:uid="{00000000-0004-0000-1400-000000000000}"/>
  </hyperlinks>
  <pageMargins left="0.7" right="0.7" top="0.75" bottom="0.75" header="0.3" footer="0.3"/>
  <pageSetup paperSize="9" scale="10" fitToHeight="0" orientation="landscape"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0">
    <tabColor theme="5" tint="0.39997558519241921"/>
    <pageSetUpPr fitToPage="1"/>
  </sheetPr>
  <dimension ref="A1:CK134"/>
  <sheetViews>
    <sheetView workbookViewId="0">
      <selection activeCell="B5" sqref="B5"/>
    </sheetView>
  </sheetViews>
  <sheetFormatPr baseColWidth="10" defaultColWidth="11.1640625" defaultRowHeight="15"/>
  <cols>
    <col min="1" max="1" width="5.5" style="32" customWidth="1"/>
    <col min="2" max="2" width="30.83203125" style="35" customWidth="1"/>
    <col min="3" max="3" width="29.5" style="35" customWidth="1"/>
    <col min="4" max="4" width="16.6640625" style="35" customWidth="1"/>
    <col min="5" max="6" width="13.5" style="35" customWidth="1"/>
    <col min="7" max="7" width="17.5" style="35" customWidth="1"/>
    <col min="8" max="12" width="13.5" style="35" customWidth="1"/>
    <col min="13" max="13" width="14.5" style="35" customWidth="1"/>
    <col min="14" max="14" width="13.5" style="32" customWidth="1"/>
    <col min="15" max="15" width="15.5" style="32" customWidth="1"/>
    <col min="16" max="28" width="13.5" style="32" customWidth="1"/>
    <col min="29" max="36" width="12.83203125" style="32" customWidth="1"/>
    <col min="37" max="37" width="82.5" style="32" customWidth="1"/>
    <col min="38" max="44" width="11.1640625" style="32"/>
    <col min="45" max="16384" width="11.1640625" style="35"/>
  </cols>
  <sheetData>
    <row r="1" spans="1:30" s="137" customFormat="1" ht="11">
      <c r="A1" s="432" t="s">
        <v>186</v>
      </c>
      <c r="B1" s="432"/>
      <c r="C1" s="432"/>
      <c r="D1" s="432"/>
      <c r="E1" s="432"/>
      <c r="F1" s="432"/>
      <c r="G1" s="432"/>
      <c r="H1" s="432"/>
      <c r="I1" s="432"/>
      <c r="J1" s="432"/>
      <c r="K1" s="432"/>
      <c r="L1" s="432"/>
      <c r="M1" s="432"/>
      <c r="N1" s="432"/>
      <c r="O1" s="432"/>
      <c r="P1" s="432"/>
      <c r="Q1" s="432"/>
      <c r="R1" s="432"/>
      <c r="S1" s="432"/>
      <c r="T1" s="432"/>
      <c r="U1" s="432"/>
      <c r="V1" s="432"/>
      <c r="W1" s="432"/>
      <c r="X1" s="432"/>
      <c r="Y1" s="432"/>
      <c r="Z1" s="432"/>
      <c r="AA1" s="432"/>
      <c r="AB1" s="432"/>
      <c r="AC1" s="432"/>
      <c r="AD1" s="432"/>
    </row>
    <row r="2" spans="1:30" s="32" customFormat="1" ht="21">
      <c r="A2" s="453" t="s">
        <v>23</v>
      </c>
      <c r="B2" s="453"/>
      <c r="C2" s="453"/>
      <c r="D2" s="453"/>
      <c r="E2" s="453"/>
      <c r="F2" s="453"/>
    </row>
    <row r="3" spans="1:30" s="32" customFormat="1" ht="21">
      <c r="A3" s="162" t="s">
        <v>185</v>
      </c>
      <c r="B3" s="401"/>
      <c r="C3" s="401"/>
      <c r="D3" s="401"/>
      <c r="E3" s="401"/>
      <c r="F3" s="401"/>
      <c r="G3" s="401"/>
      <c r="H3" s="401"/>
      <c r="I3" s="401"/>
      <c r="J3" s="401"/>
      <c r="K3" s="401"/>
      <c r="L3" s="401"/>
      <c r="M3" s="401"/>
      <c r="N3" s="401"/>
      <c r="O3" s="401"/>
    </row>
    <row r="4" spans="1:30" s="107" customFormat="1" ht="9" thickBot="1"/>
    <row r="5" spans="1:30" ht="35.5" customHeight="1" thickTop="1">
      <c r="B5" s="4" t="s">
        <v>12</v>
      </c>
      <c r="C5" s="74" t="s">
        <v>23</v>
      </c>
      <c r="D5" s="4" t="s">
        <v>830</v>
      </c>
      <c r="E5" s="52">
        <v>44348</v>
      </c>
      <c r="F5" s="97" t="s">
        <v>175</v>
      </c>
      <c r="G5" s="52" t="s">
        <v>859</v>
      </c>
      <c r="H5" s="32"/>
      <c r="I5" s="32"/>
      <c r="J5" s="32"/>
      <c r="K5" s="32"/>
      <c r="L5" s="32"/>
      <c r="M5" s="32"/>
    </row>
    <row r="6" spans="1:30" ht="16" thickBot="1">
      <c r="B6" s="100" t="s">
        <v>136</v>
      </c>
      <c r="C6" s="68" t="s">
        <v>102</v>
      </c>
      <c r="D6" s="88" t="s">
        <v>33</v>
      </c>
      <c r="E6" s="54">
        <v>1</v>
      </c>
      <c r="F6" s="88" t="s">
        <v>20</v>
      </c>
      <c r="G6" s="112">
        <v>2020</v>
      </c>
      <c r="H6" s="32"/>
      <c r="I6" s="32"/>
      <c r="J6" s="32"/>
      <c r="K6" s="32"/>
      <c r="L6" s="32"/>
      <c r="M6" s="32"/>
    </row>
    <row r="7" spans="1:30" ht="17" thickTop="1" thickBot="1">
      <c r="B7" s="32"/>
      <c r="C7" s="32"/>
      <c r="D7" s="32"/>
      <c r="E7" s="32"/>
      <c r="F7" s="32"/>
      <c r="G7" s="32"/>
      <c r="H7" s="32"/>
      <c r="I7" s="32"/>
      <c r="J7" s="32"/>
      <c r="K7" s="32"/>
      <c r="L7" s="32"/>
      <c r="M7" s="32"/>
    </row>
    <row r="8" spans="1:30" ht="34.5" customHeight="1" thickTop="1" thickBot="1">
      <c r="B8" s="556" t="s">
        <v>627</v>
      </c>
      <c r="C8" s="557"/>
      <c r="D8" s="557"/>
      <c r="E8" s="557"/>
      <c r="F8" s="557"/>
      <c r="G8" s="557"/>
      <c r="H8" s="557"/>
      <c r="I8" s="557"/>
      <c r="J8" s="557"/>
      <c r="K8" s="557"/>
      <c r="L8" s="557"/>
      <c r="M8" s="558"/>
    </row>
    <row r="9" spans="1:30" s="32" customFormat="1" ht="15" customHeight="1" thickTop="1">
      <c r="B9" s="559"/>
      <c r="C9" s="559"/>
      <c r="D9" s="559"/>
      <c r="E9" s="559"/>
      <c r="F9" s="559"/>
      <c r="G9" s="559"/>
      <c r="H9" s="559"/>
      <c r="I9" s="559"/>
      <c r="J9" s="559"/>
      <c r="K9" s="559"/>
      <c r="L9" s="559"/>
      <c r="M9" s="559"/>
    </row>
    <row r="10" spans="1:30" s="32" customFormat="1" ht="15" customHeight="1">
      <c r="B10" s="480" t="s">
        <v>176</v>
      </c>
      <c r="C10" s="480"/>
      <c r="D10" s="480"/>
      <c r="E10" s="480"/>
      <c r="F10" s="480"/>
      <c r="G10" s="480"/>
      <c r="H10" s="480"/>
      <c r="I10" s="480"/>
      <c r="J10" s="480"/>
      <c r="K10" s="480"/>
      <c r="L10" s="480"/>
      <c r="M10" s="480"/>
    </row>
    <row r="11" spans="1:30" s="32" customFormat="1" ht="33.75" customHeight="1">
      <c r="B11" s="504" t="s">
        <v>743</v>
      </c>
      <c r="C11" s="504"/>
      <c r="D11" s="504"/>
      <c r="E11" s="504"/>
      <c r="F11" s="504"/>
      <c r="G11" s="504"/>
      <c r="H11" s="504"/>
      <c r="I11" s="504"/>
      <c r="J11" s="504"/>
      <c r="K11" s="504"/>
      <c r="L11" s="504"/>
      <c r="M11" s="504"/>
    </row>
    <row r="12" spans="1:30" s="32" customFormat="1" ht="37.5" customHeight="1">
      <c r="B12" s="491" t="s">
        <v>628</v>
      </c>
      <c r="C12" s="491"/>
      <c r="D12" s="491"/>
      <c r="E12" s="491"/>
      <c r="F12" s="491"/>
      <c r="G12" s="491"/>
      <c r="H12" s="491"/>
      <c r="I12" s="491"/>
      <c r="J12" s="491"/>
      <c r="K12" s="491"/>
      <c r="L12" s="491"/>
      <c r="M12" s="491"/>
    </row>
    <row r="13" spans="1:30" s="105" customFormat="1" ht="47.5" customHeight="1">
      <c r="B13" s="424" t="s">
        <v>721</v>
      </c>
      <c r="C13" s="424"/>
      <c r="D13" s="424"/>
      <c r="E13" s="424"/>
      <c r="F13" s="424"/>
      <c r="G13" s="424"/>
      <c r="H13" s="424"/>
      <c r="I13" s="424"/>
      <c r="J13" s="424"/>
      <c r="K13" s="424"/>
      <c r="L13" s="424"/>
      <c r="M13" s="424"/>
    </row>
    <row r="14" spans="1:30" s="105" customFormat="1" ht="35.5" customHeight="1">
      <c r="B14" s="424" t="s">
        <v>706</v>
      </c>
      <c r="C14" s="424"/>
      <c r="D14" s="424"/>
      <c r="E14" s="424"/>
      <c r="F14" s="424"/>
      <c r="G14" s="424"/>
      <c r="H14" s="424"/>
      <c r="I14" s="424"/>
      <c r="J14" s="424"/>
      <c r="K14" s="424"/>
      <c r="L14" s="424"/>
      <c r="M14" s="424"/>
    </row>
    <row r="15" spans="1:30" ht="27.5" customHeight="1">
      <c r="B15" s="441" t="s">
        <v>757</v>
      </c>
      <c r="C15" s="441"/>
      <c r="D15" s="441"/>
      <c r="E15" s="441"/>
      <c r="F15" s="441"/>
      <c r="G15" s="441"/>
      <c r="H15" s="441"/>
      <c r="I15" s="441"/>
      <c r="J15" s="441"/>
      <c r="K15" s="441"/>
      <c r="L15" s="441"/>
      <c r="M15" s="441"/>
    </row>
    <row r="16" spans="1:30" s="32" customFormat="1" ht="26.25" customHeight="1">
      <c r="B16" s="480" t="s">
        <v>167</v>
      </c>
      <c r="C16" s="480"/>
      <c r="D16" s="480"/>
      <c r="E16" s="480"/>
      <c r="F16" s="480"/>
      <c r="G16" s="480"/>
      <c r="H16" s="480"/>
      <c r="I16" s="480"/>
      <c r="J16" s="480"/>
      <c r="K16" s="480"/>
      <c r="L16" s="480"/>
      <c r="M16" s="480"/>
    </row>
    <row r="17" spans="1:89" s="32" customFormat="1" ht="19.25" customHeight="1">
      <c r="B17" s="416" t="s">
        <v>629</v>
      </c>
      <c r="C17" s="416"/>
      <c r="D17" s="416"/>
      <c r="E17" s="416"/>
      <c r="F17" s="416"/>
      <c r="G17" s="416"/>
      <c r="H17" s="416"/>
      <c r="I17" s="416"/>
      <c r="J17" s="416"/>
      <c r="K17" s="416"/>
      <c r="L17" s="416"/>
      <c r="M17" s="416"/>
    </row>
    <row r="18" spans="1:89" s="32" customFormat="1" ht="37.5" customHeight="1">
      <c r="B18" s="416" t="s">
        <v>630</v>
      </c>
      <c r="C18" s="416"/>
      <c r="D18" s="416"/>
      <c r="E18" s="416"/>
      <c r="F18" s="416"/>
      <c r="G18" s="416"/>
      <c r="H18" s="416"/>
      <c r="I18" s="416"/>
      <c r="J18" s="416"/>
      <c r="K18" s="416"/>
      <c r="L18" s="416"/>
      <c r="M18" s="416"/>
    </row>
    <row r="19" spans="1:89" s="32" customFormat="1" ht="15" customHeight="1">
      <c r="B19" s="416" t="s">
        <v>105</v>
      </c>
      <c r="C19" s="416"/>
      <c r="D19" s="416"/>
      <c r="E19" s="416"/>
      <c r="F19" s="416"/>
      <c r="G19" s="416"/>
      <c r="H19" s="416"/>
      <c r="I19" s="416"/>
      <c r="J19" s="416"/>
      <c r="K19" s="416"/>
      <c r="L19" s="416"/>
      <c r="M19" s="416"/>
    </row>
    <row r="20" spans="1:89" s="105" customFormat="1" ht="15" customHeight="1">
      <c r="B20" s="104"/>
      <c r="C20" s="104"/>
      <c r="D20" s="104"/>
      <c r="E20" s="104"/>
      <c r="F20" s="104"/>
      <c r="G20" s="104"/>
      <c r="H20" s="104"/>
      <c r="I20" s="104"/>
      <c r="J20" s="104"/>
      <c r="K20" s="104"/>
      <c r="L20" s="104"/>
      <c r="M20" s="104"/>
    </row>
    <row r="21" spans="1:89" s="105" customFormat="1" ht="15" customHeight="1">
      <c r="B21" s="104"/>
      <c r="C21" s="104"/>
      <c r="D21" s="104"/>
      <c r="E21" s="104"/>
      <c r="F21" s="104"/>
      <c r="G21" s="104"/>
      <c r="H21" s="104"/>
      <c r="I21" s="104"/>
      <c r="J21" s="104"/>
      <c r="K21" s="104"/>
      <c r="L21" s="104"/>
      <c r="M21" s="104"/>
      <c r="P21" s="232"/>
    </row>
    <row r="22" spans="1:89" s="105" customFormat="1" ht="15" customHeight="1">
      <c r="B22" s="104"/>
      <c r="C22" s="104"/>
      <c r="D22" s="104"/>
      <c r="E22" s="313"/>
      <c r="F22" s="313"/>
      <c r="G22" s="313"/>
      <c r="H22" s="313"/>
      <c r="I22" s="313"/>
      <c r="J22" s="313"/>
      <c r="K22" s="313"/>
      <c r="L22" s="313"/>
      <c r="M22" s="313"/>
      <c r="N22" s="313"/>
      <c r="O22" s="313"/>
      <c r="P22" s="313"/>
      <c r="Q22" s="313"/>
      <c r="R22" s="313"/>
      <c r="S22" s="313"/>
      <c r="T22" s="313"/>
      <c r="U22" s="313"/>
      <c r="V22" s="313"/>
      <c r="W22" s="313"/>
      <c r="X22" s="313"/>
    </row>
    <row r="23" spans="1:89" s="38" customFormat="1">
      <c r="A23" s="105"/>
      <c r="B23" s="105"/>
      <c r="C23" s="105"/>
      <c r="D23" s="105"/>
      <c r="E23" s="507" t="s">
        <v>335</v>
      </c>
      <c r="F23" s="507"/>
      <c r="G23" s="507"/>
      <c r="H23" s="507"/>
      <c r="I23" s="507" t="s">
        <v>336</v>
      </c>
      <c r="J23" s="507"/>
      <c r="K23" s="507"/>
      <c r="L23" s="507"/>
      <c r="M23" s="507" t="s">
        <v>337</v>
      </c>
      <c r="N23" s="507"/>
      <c r="O23" s="507"/>
      <c r="P23" s="507"/>
      <c r="Q23" s="563" t="s">
        <v>680</v>
      </c>
      <c r="R23" s="564"/>
      <c r="S23" s="564"/>
      <c r="T23" s="565"/>
      <c r="U23" s="563" t="s">
        <v>681</v>
      </c>
      <c r="V23" s="564"/>
      <c r="W23" s="564"/>
      <c r="X23" s="56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row>
    <row r="24" spans="1:89" s="38" customFormat="1" ht="17">
      <c r="A24" s="105"/>
      <c r="B24" s="129" t="s">
        <v>188</v>
      </c>
      <c r="C24" s="129" t="s">
        <v>239</v>
      </c>
      <c r="D24" s="129" t="s">
        <v>190</v>
      </c>
      <c r="E24" s="130" t="s">
        <v>191</v>
      </c>
      <c r="F24" s="130" t="s">
        <v>192</v>
      </c>
      <c r="G24" s="130" t="s">
        <v>193</v>
      </c>
      <c r="H24" s="130" t="s">
        <v>194</v>
      </c>
      <c r="I24" s="130" t="s">
        <v>191</v>
      </c>
      <c r="J24" s="130" t="s">
        <v>192</v>
      </c>
      <c r="K24" s="130" t="s">
        <v>193</v>
      </c>
      <c r="L24" s="130" t="s">
        <v>194</v>
      </c>
      <c r="M24" s="130" t="s">
        <v>191</v>
      </c>
      <c r="N24" s="130" t="s">
        <v>192</v>
      </c>
      <c r="O24" s="130" t="s">
        <v>193</v>
      </c>
      <c r="P24" s="130" t="s">
        <v>194</v>
      </c>
      <c r="Q24" s="130" t="s">
        <v>191</v>
      </c>
      <c r="R24" s="130" t="s">
        <v>192</v>
      </c>
      <c r="S24" s="130" t="s">
        <v>193</v>
      </c>
      <c r="T24" s="130" t="s">
        <v>194</v>
      </c>
      <c r="U24" s="130" t="s">
        <v>191</v>
      </c>
      <c r="V24" s="130" t="s">
        <v>192</v>
      </c>
      <c r="W24" s="130" t="s">
        <v>193</v>
      </c>
      <c r="X24" s="130" t="s">
        <v>194</v>
      </c>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c r="BP24" s="105"/>
      <c r="BQ24" s="105"/>
      <c r="BR24" s="105"/>
      <c r="BS24" s="105"/>
      <c r="BT24" s="105"/>
      <c r="BU24" s="105"/>
      <c r="BV24" s="105"/>
      <c r="BW24" s="105"/>
      <c r="BX24" s="105"/>
      <c r="BY24" s="105"/>
      <c r="BZ24" s="105"/>
      <c r="CA24" s="105"/>
      <c r="CB24" s="105"/>
      <c r="CC24" s="105"/>
      <c r="CD24" s="105"/>
      <c r="CE24" s="105"/>
      <c r="CF24" s="105"/>
      <c r="CG24" s="105"/>
      <c r="CH24" s="105"/>
      <c r="CI24" s="105"/>
      <c r="CJ24" s="105"/>
      <c r="CK24" s="105"/>
    </row>
    <row r="25" spans="1:89" s="38" customFormat="1">
      <c r="A25" s="105"/>
      <c r="B25" s="489" t="s">
        <v>505</v>
      </c>
      <c r="C25" s="488" t="s">
        <v>339</v>
      </c>
      <c r="D25" s="130" t="s">
        <v>130</v>
      </c>
      <c r="E25" s="289">
        <v>0.10836999999999999</v>
      </c>
      <c r="F25" s="289">
        <v>0.10653</v>
      </c>
      <c r="G25" s="289">
        <v>3.49E-6</v>
      </c>
      <c r="H25" s="289">
        <v>1.8400000000000001E-3</v>
      </c>
      <c r="I25" s="289">
        <v>0.13525000000000001</v>
      </c>
      <c r="J25" s="289">
        <v>0.13458000000000001</v>
      </c>
      <c r="K25" s="289">
        <v>3.1E-4</v>
      </c>
      <c r="L25" s="289">
        <v>3.6000000000000002E-4</v>
      </c>
      <c r="M25" s="289">
        <v>0.13513</v>
      </c>
      <c r="N25" s="289">
        <v>0.13444999999999999</v>
      </c>
      <c r="O25" s="289">
        <v>3.1E-4</v>
      </c>
      <c r="P25" s="289">
        <v>3.6999999999999999E-4</v>
      </c>
      <c r="Q25" s="289" t="s">
        <v>655</v>
      </c>
      <c r="R25" s="289" t="s">
        <v>655</v>
      </c>
      <c r="S25" s="289" t="s">
        <v>655</v>
      </c>
      <c r="T25" s="289" t="s">
        <v>655</v>
      </c>
      <c r="U25" s="289">
        <v>4.8529999999999997E-2</v>
      </c>
      <c r="V25" s="289">
        <v>4.8090000000000001E-2</v>
      </c>
      <c r="W25" s="289">
        <v>1.4999999999999999E-4</v>
      </c>
      <c r="X25" s="289">
        <v>2.9E-4</v>
      </c>
      <c r="Y25" s="105"/>
      <c r="Z25" s="105"/>
      <c r="AA25" s="105"/>
      <c r="AB25" s="105"/>
      <c r="AC25" s="105"/>
      <c r="AD25" s="105"/>
      <c r="AE25" s="105"/>
      <c r="AF25" s="105"/>
      <c r="AG25" s="105"/>
      <c r="AH25" s="105"/>
      <c r="AI25" s="105"/>
      <c r="AJ25" s="105"/>
      <c r="AK25" s="313"/>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c r="BP25" s="105"/>
      <c r="BQ25" s="105"/>
      <c r="BR25" s="105"/>
      <c r="BS25" s="105"/>
      <c r="BT25" s="105"/>
      <c r="BU25" s="105"/>
      <c r="BV25" s="105"/>
      <c r="BW25" s="105"/>
      <c r="BX25" s="105"/>
      <c r="BY25" s="105"/>
      <c r="BZ25" s="105"/>
      <c r="CA25" s="105"/>
      <c r="CB25" s="105"/>
      <c r="CC25" s="105"/>
      <c r="CD25" s="105"/>
      <c r="CE25" s="105"/>
      <c r="CF25" s="105"/>
      <c r="CG25" s="105"/>
      <c r="CH25" s="105"/>
      <c r="CI25" s="105"/>
      <c r="CJ25" s="105"/>
      <c r="CK25" s="105"/>
    </row>
    <row r="26" spans="1:89" s="38" customFormat="1">
      <c r="A26" s="105"/>
      <c r="B26" s="489"/>
      <c r="C26" s="488"/>
      <c r="D26" s="130" t="s">
        <v>340</v>
      </c>
      <c r="E26" s="289">
        <v>0.17441999999999999</v>
      </c>
      <c r="F26" s="289">
        <v>0.17144999999999999</v>
      </c>
      <c r="G26" s="289">
        <v>1.0000000000000001E-5</v>
      </c>
      <c r="H26" s="289">
        <v>2.96E-3</v>
      </c>
      <c r="I26" s="289">
        <v>0.21767</v>
      </c>
      <c r="J26" s="289">
        <v>0.21657999999999999</v>
      </c>
      <c r="K26" s="289">
        <v>5.0000000000000001E-4</v>
      </c>
      <c r="L26" s="289">
        <v>5.9000000000000003E-4</v>
      </c>
      <c r="M26" s="289">
        <v>0.21747</v>
      </c>
      <c r="N26" s="289">
        <v>0.21637000000000001</v>
      </c>
      <c r="O26" s="289">
        <v>5.0000000000000001E-4</v>
      </c>
      <c r="P26" s="289">
        <v>5.9999999999999995E-4</v>
      </c>
      <c r="Q26" s="289" t="s">
        <v>655</v>
      </c>
      <c r="R26" s="289" t="s">
        <v>655</v>
      </c>
      <c r="S26" s="289" t="s">
        <v>655</v>
      </c>
      <c r="T26" s="289" t="s">
        <v>655</v>
      </c>
      <c r="U26" s="289">
        <v>7.8090000000000007E-2</v>
      </c>
      <c r="V26" s="289">
        <v>7.739E-2</v>
      </c>
      <c r="W26" s="289">
        <v>2.4000000000000001E-4</v>
      </c>
      <c r="X26" s="289">
        <v>4.6000000000000001E-4</v>
      </c>
      <c r="Y26" s="105"/>
      <c r="Z26" s="105"/>
      <c r="AA26" s="105"/>
      <c r="AB26" s="105"/>
      <c r="AC26" s="105"/>
      <c r="AD26" s="105"/>
      <c r="AE26" s="105"/>
      <c r="AF26" s="105"/>
      <c r="AG26" s="105"/>
      <c r="AH26" s="105"/>
      <c r="AI26" s="105"/>
      <c r="AJ26" s="105"/>
      <c r="AK26" s="313"/>
      <c r="AL26" s="105"/>
      <c r="AM26" s="105"/>
      <c r="AN26" s="105"/>
      <c r="AO26" s="105"/>
      <c r="AP26" s="105"/>
      <c r="AQ26" s="105"/>
      <c r="AR26" s="105"/>
      <c r="AS26" s="105"/>
      <c r="AT26" s="105"/>
      <c r="AU26" s="105"/>
      <c r="AV26" s="105"/>
      <c r="AW26" s="105"/>
      <c r="AX26" s="105"/>
      <c r="AY26" s="105"/>
      <c r="AZ26" s="105"/>
      <c r="BA26" s="105"/>
      <c r="BB26" s="105"/>
      <c r="BC26" s="105"/>
      <c r="BD26" s="105"/>
      <c r="BE26" s="105"/>
      <c r="BF26" s="105"/>
      <c r="BG26" s="105"/>
      <c r="BH26" s="105"/>
      <c r="BI26" s="105"/>
      <c r="BJ26" s="105"/>
      <c r="BK26" s="105"/>
      <c r="BL26" s="105"/>
      <c r="BM26" s="105"/>
      <c r="BN26" s="105"/>
      <c r="BO26" s="105"/>
      <c r="BP26" s="105"/>
      <c r="BQ26" s="105"/>
      <c r="BR26" s="105"/>
      <c r="BS26" s="105"/>
      <c r="BT26" s="105"/>
      <c r="BU26" s="105"/>
      <c r="BV26" s="105"/>
      <c r="BW26" s="105"/>
      <c r="BX26" s="105"/>
      <c r="BY26" s="105"/>
      <c r="BZ26" s="105"/>
      <c r="CA26" s="105"/>
      <c r="CB26" s="105"/>
      <c r="CC26" s="105"/>
      <c r="CD26" s="105"/>
      <c r="CE26" s="105"/>
      <c r="CF26" s="105"/>
      <c r="CG26" s="105"/>
      <c r="CH26" s="105"/>
      <c r="CI26" s="105"/>
      <c r="CJ26" s="105"/>
      <c r="CK26" s="105"/>
    </row>
    <row r="27" spans="1:89" s="38" customFormat="1">
      <c r="A27" s="105"/>
      <c r="B27" s="489"/>
      <c r="C27" s="488" t="s">
        <v>341</v>
      </c>
      <c r="D27" s="130" t="s">
        <v>130</v>
      </c>
      <c r="E27" s="289">
        <v>0.1308</v>
      </c>
      <c r="F27" s="289">
        <v>0.12895999999999999</v>
      </c>
      <c r="G27" s="289">
        <v>3.49E-6</v>
      </c>
      <c r="H27" s="289">
        <v>1.8400000000000001E-3</v>
      </c>
      <c r="I27" s="289">
        <v>0.15017</v>
      </c>
      <c r="J27" s="289">
        <v>0.14949999999999999</v>
      </c>
      <c r="K27" s="289">
        <v>3.1E-4</v>
      </c>
      <c r="L27" s="289">
        <v>3.6000000000000002E-4</v>
      </c>
      <c r="M27" s="289">
        <v>0.14777999999999999</v>
      </c>
      <c r="N27" s="289">
        <v>0.14696999999999999</v>
      </c>
      <c r="O27" s="289">
        <v>2.7E-4</v>
      </c>
      <c r="P27" s="289">
        <v>5.4000000000000001E-4</v>
      </c>
      <c r="Q27" s="289">
        <v>5.8599999999999999E-2</v>
      </c>
      <c r="R27" s="289">
        <v>5.8139999999999997E-2</v>
      </c>
      <c r="S27" s="289">
        <v>1.8000000000000001E-4</v>
      </c>
      <c r="T27" s="289">
        <v>2.7999999999999998E-4</v>
      </c>
      <c r="U27" s="289">
        <v>4.5330000000000002E-2</v>
      </c>
      <c r="V27" s="289">
        <v>4.4920000000000002E-2</v>
      </c>
      <c r="W27" s="289">
        <v>1.3999999999999999E-4</v>
      </c>
      <c r="X27" s="289">
        <v>2.7E-4</v>
      </c>
      <c r="Y27" s="105"/>
      <c r="Z27" s="105"/>
      <c r="AA27" s="105"/>
      <c r="AB27" s="105"/>
      <c r="AC27" s="105"/>
      <c r="AD27" s="105"/>
      <c r="AE27" s="105"/>
      <c r="AF27" s="105"/>
      <c r="AG27" s="105"/>
      <c r="AH27" s="105"/>
      <c r="AI27" s="105"/>
      <c r="AJ27" s="105"/>
      <c r="AK27" s="313"/>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05"/>
      <c r="BJ27" s="105"/>
      <c r="BK27" s="105"/>
      <c r="BL27" s="105"/>
      <c r="BM27" s="105"/>
      <c r="BN27" s="105"/>
      <c r="BO27" s="105"/>
      <c r="BP27" s="105"/>
      <c r="BQ27" s="105"/>
      <c r="BR27" s="105"/>
      <c r="BS27" s="105"/>
      <c r="BT27" s="105"/>
      <c r="BU27" s="105"/>
      <c r="BV27" s="105"/>
      <c r="BW27" s="105"/>
      <c r="BX27" s="105"/>
      <c r="BY27" s="105"/>
      <c r="BZ27" s="105"/>
      <c r="CA27" s="105"/>
      <c r="CB27" s="105"/>
      <c r="CC27" s="105"/>
      <c r="CD27" s="105"/>
      <c r="CE27" s="105"/>
      <c r="CF27" s="105"/>
      <c r="CG27" s="105"/>
      <c r="CH27" s="105"/>
      <c r="CI27" s="105"/>
      <c r="CJ27" s="105"/>
      <c r="CK27" s="105"/>
    </row>
    <row r="28" spans="1:89" s="38" customFormat="1">
      <c r="A28" s="105"/>
      <c r="B28" s="489"/>
      <c r="C28" s="488"/>
      <c r="D28" s="130" t="s">
        <v>340</v>
      </c>
      <c r="E28" s="289">
        <v>0.21051</v>
      </c>
      <c r="F28" s="289">
        <v>0.20754</v>
      </c>
      <c r="G28" s="289">
        <v>1.0000000000000001E-5</v>
      </c>
      <c r="H28" s="289">
        <v>2.96E-3</v>
      </c>
      <c r="I28" s="289">
        <v>0.24168000000000001</v>
      </c>
      <c r="J28" s="289">
        <v>0.24059</v>
      </c>
      <c r="K28" s="289">
        <v>5.0000000000000001E-4</v>
      </c>
      <c r="L28" s="289">
        <v>5.9000000000000003E-4</v>
      </c>
      <c r="M28" s="289">
        <v>0.23784999999999998</v>
      </c>
      <c r="N28" s="289">
        <v>0.23652999999999999</v>
      </c>
      <c r="O28" s="289">
        <v>4.4000000000000002E-4</v>
      </c>
      <c r="P28" s="289">
        <v>8.8000000000000003E-4</v>
      </c>
      <c r="Q28" s="289">
        <v>9.4310000000000005E-2</v>
      </c>
      <c r="R28" s="289">
        <v>9.357E-2</v>
      </c>
      <c r="S28" s="289">
        <v>2.9E-4</v>
      </c>
      <c r="T28" s="289">
        <v>4.4999999999999999E-4</v>
      </c>
      <c r="U28" s="289">
        <v>7.2939999999999991E-2</v>
      </c>
      <c r="V28" s="289">
        <v>7.2289999999999993E-2</v>
      </c>
      <c r="W28" s="289">
        <v>2.2000000000000001E-4</v>
      </c>
      <c r="X28" s="289">
        <v>4.2999999999999999E-4</v>
      </c>
      <c r="Y28" s="105"/>
      <c r="Z28" s="105"/>
      <c r="AA28" s="105"/>
      <c r="AB28" s="105"/>
      <c r="AC28" s="105"/>
      <c r="AD28" s="105"/>
      <c r="AE28" s="105"/>
      <c r="AF28" s="105"/>
      <c r="AG28" s="105"/>
      <c r="AH28" s="105"/>
      <c r="AI28" s="105"/>
      <c r="AJ28" s="105"/>
      <c r="AK28" s="313"/>
      <c r="AL28" s="105"/>
      <c r="AM28" s="105"/>
      <c r="AN28" s="105"/>
      <c r="AO28" s="105"/>
      <c r="AP28" s="105"/>
      <c r="AQ28" s="105"/>
      <c r="AR28" s="105"/>
      <c r="AS28" s="105"/>
      <c r="AT28" s="105"/>
      <c r="AU28" s="105"/>
      <c r="AV28" s="105"/>
      <c r="AW28" s="105"/>
      <c r="AX28" s="105"/>
      <c r="AY28" s="105"/>
      <c r="AZ28" s="105"/>
      <c r="BA28" s="105"/>
      <c r="BB28" s="105"/>
      <c r="BC28" s="105"/>
      <c r="BD28" s="105"/>
      <c r="BE28" s="105"/>
      <c r="BF28" s="105"/>
      <c r="BG28" s="105"/>
      <c r="BH28" s="105"/>
      <c r="BI28" s="105"/>
      <c r="BJ28" s="105"/>
      <c r="BK28" s="105"/>
      <c r="BL28" s="105"/>
      <c r="BM28" s="105"/>
      <c r="BN28" s="105"/>
      <c r="BO28" s="105"/>
      <c r="BP28" s="105"/>
      <c r="BQ28" s="105"/>
      <c r="BR28" s="105"/>
      <c r="BS28" s="105"/>
      <c r="BT28" s="105"/>
      <c r="BU28" s="105"/>
      <c r="BV28" s="105"/>
      <c r="BW28" s="105"/>
      <c r="BX28" s="105"/>
      <c r="BY28" s="105"/>
      <c r="BZ28" s="105"/>
      <c r="CA28" s="105"/>
      <c r="CB28" s="105"/>
      <c r="CC28" s="105"/>
      <c r="CD28" s="105"/>
      <c r="CE28" s="105"/>
      <c r="CF28" s="105"/>
      <c r="CG28" s="105"/>
      <c r="CH28" s="105"/>
      <c r="CI28" s="105"/>
      <c r="CJ28" s="105"/>
      <c r="CK28" s="105"/>
    </row>
    <row r="29" spans="1:89" s="38" customFormat="1">
      <c r="A29" s="105"/>
      <c r="B29" s="489"/>
      <c r="C29" s="488" t="s">
        <v>342</v>
      </c>
      <c r="D29" s="130" t="s">
        <v>130</v>
      </c>
      <c r="E29" s="289">
        <v>0.14197000000000001</v>
      </c>
      <c r="F29" s="289">
        <v>0.14013</v>
      </c>
      <c r="G29" s="289">
        <v>3.49E-6</v>
      </c>
      <c r="H29" s="289">
        <v>1.8400000000000001E-3</v>
      </c>
      <c r="I29" s="289">
        <v>0.17343</v>
      </c>
      <c r="J29" s="289">
        <v>0.17276</v>
      </c>
      <c r="K29" s="289">
        <v>3.1E-4</v>
      </c>
      <c r="L29" s="289">
        <v>3.6000000000000002E-4</v>
      </c>
      <c r="M29" s="289">
        <v>0.15819</v>
      </c>
      <c r="N29" s="289">
        <v>0.15695000000000001</v>
      </c>
      <c r="O29" s="289">
        <v>1.6000000000000001E-4</v>
      </c>
      <c r="P29" s="289">
        <v>1.08E-3</v>
      </c>
      <c r="Q29" s="289">
        <v>8.8020000000000015E-2</v>
      </c>
      <c r="R29" s="289">
        <v>8.7440000000000004E-2</v>
      </c>
      <c r="S29" s="289">
        <v>2.7E-4</v>
      </c>
      <c r="T29" s="289">
        <v>3.1E-4</v>
      </c>
      <c r="U29" s="289">
        <v>5.5660000000000001E-2</v>
      </c>
      <c r="V29" s="289">
        <v>5.5160000000000001E-2</v>
      </c>
      <c r="W29" s="289">
        <v>1.7000000000000001E-4</v>
      </c>
      <c r="X29" s="289">
        <v>3.3E-4</v>
      </c>
      <c r="Y29" s="105"/>
      <c r="Z29" s="105"/>
      <c r="AA29" s="105"/>
      <c r="AB29" s="105"/>
      <c r="AC29" s="105"/>
      <c r="AD29" s="105"/>
      <c r="AE29" s="105"/>
      <c r="AF29" s="105"/>
      <c r="AG29" s="105"/>
      <c r="AH29" s="105"/>
      <c r="AI29" s="105"/>
      <c r="AJ29" s="105"/>
      <c r="AK29" s="313"/>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5"/>
      <c r="CF29" s="105"/>
      <c r="CG29" s="105"/>
      <c r="CH29" s="105"/>
      <c r="CI29" s="105"/>
      <c r="CJ29" s="105"/>
      <c r="CK29" s="105"/>
    </row>
    <row r="30" spans="1:89" s="38" customFormat="1">
      <c r="A30" s="105"/>
      <c r="B30" s="489"/>
      <c r="C30" s="488"/>
      <c r="D30" s="130" t="s">
        <v>340</v>
      </c>
      <c r="E30" s="289">
        <v>0.22849</v>
      </c>
      <c r="F30" s="289">
        <v>0.22552</v>
      </c>
      <c r="G30" s="289">
        <v>1.0000000000000001E-5</v>
      </c>
      <c r="H30" s="289">
        <v>2.96E-3</v>
      </c>
      <c r="I30" s="289">
        <v>0.27911999999999998</v>
      </c>
      <c r="J30" s="289">
        <v>0.27803</v>
      </c>
      <c r="K30" s="289">
        <v>5.0000000000000001E-4</v>
      </c>
      <c r="L30" s="289">
        <v>5.9000000000000003E-4</v>
      </c>
      <c r="M30" s="289">
        <v>0.25457999999999997</v>
      </c>
      <c r="N30" s="289">
        <v>0.25258999999999998</v>
      </c>
      <c r="O30" s="289">
        <v>2.5999999999999998E-4</v>
      </c>
      <c r="P30" s="289">
        <v>1.73E-3</v>
      </c>
      <c r="Q30" s="289">
        <v>0.14166000000000001</v>
      </c>
      <c r="R30" s="289">
        <v>0.14071</v>
      </c>
      <c r="S30" s="289">
        <v>4.4000000000000002E-4</v>
      </c>
      <c r="T30" s="289">
        <v>5.1000000000000004E-4</v>
      </c>
      <c r="U30" s="289">
        <v>8.9590000000000003E-2</v>
      </c>
      <c r="V30" s="289">
        <v>8.8779999999999998E-2</v>
      </c>
      <c r="W30" s="289">
        <v>2.7999999999999998E-4</v>
      </c>
      <c r="X30" s="289">
        <v>5.2999999999999998E-4</v>
      </c>
      <c r="Y30" s="105"/>
      <c r="Z30" s="105"/>
      <c r="AA30" s="105"/>
      <c r="AB30" s="105"/>
      <c r="AC30" s="105"/>
      <c r="AD30" s="105"/>
      <c r="AE30" s="105"/>
      <c r="AF30" s="105"/>
      <c r="AG30" s="105"/>
      <c r="AH30" s="105"/>
      <c r="AI30" s="105"/>
      <c r="AJ30" s="105"/>
      <c r="AK30" s="313"/>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5"/>
      <c r="CF30" s="105"/>
      <c r="CG30" s="105"/>
      <c r="CH30" s="105"/>
      <c r="CI30" s="105"/>
      <c r="CJ30" s="105"/>
      <c r="CK30" s="105"/>
    </row>
    <row r="31" spans="1:89" s="38" customFormat="1">
      <c r="A31" s="105"/>
      <c r="B31" s="489"/>
      <c r="C31" s="488" t="s">
        <v>343</v>
      </c>
      <c r="D31" s="130" t="s">
        <v>130</v>
      </c>
      <c r="E31" s="289">
        <v>0.16098000000000001</v>
      </c>
      <c r="F31" s="289">
        <v>0.15914</v>
      </c>
      <c r="G31" s="289">
        <v>3.49E-6</v>
      </c>
      <c r="H31" s="289">
        <v>1.8400000000000001E-3</v>
      </c>
      <c r="I31" s="289">
        <v>0.20161000000000001</v>
      </c>
      <c r="J31" s="289">
        <v>0.20094000000000001</v>
      </c>
      <c r="K31" s="289">
        <v>3.1E-4</v>
      </c>
      <c r="L31" s="289">
        <v>3.6000000000000002E-4</v>
      </c>
      <c r="M31" s="289">
        <v>0.17052</v>
      </c>
      <c r="N31" s="289">
        <v>0.16894999999999999</v>
      </c>
      <c r="O31" s="289">
        <v>8.0000000000000007E-5</v>
      </c>
      <c r="P31" s="289">
        <v>1.49E-3</v>
      </c>
      <c r="Q31" s="289">
        <v>9.5680000000000001E-2</v>
      </c>
      <c r="R31" s="289">
        <v>9.5030000000000003E-2</v>
      </c>
      <c r="S31" s="289">
        <v>2.9E-4</v>
      </c>
      <c r="T31" s="289">
        <v>3.6000000000000002E-4</v>
      </c>
      <c r="U31" s="289">
        <v>4.2529999999999998E-2</v>
      </c>
      <c r="V31" s="289">
        <v>4.215E-2</v>
      </c>
      <c r="W31" s="289">
        <v>1.2999999999999999E-4</v>
      </c>
      <c r="X31" s="289">
        <v>2.5000000000000001E-4</v>
      </c>
      <c r="Y31" s="105"/>
      <c r="Z31" s="105"/>
      <c r="AA31" s="105"/>
      <c r="AB31" s="105"/>
      <c r="AC31" s="105"/>
      <c r="AD31" s="105"/>
      <c r="AE31" s="105"/>
      <c r="AF31" s="105"/>
      <c r="AG31" s="105"/>
      <c r="AH31" s="105"/>
      <c r="AI31" s="105"/>
      <c r="AJ31" s="105"/>
      <c r="AK31" s="313"/>
      <c r="AL31" s="105"/>
      <c r="AM31" s="105"/>
      <c r="AN31" s="105"/>
      <c r="AO31" s="105"/>
      <c r="AP31" s="105"/>
      <c r="AQ31" s="105"/>
      <c r="AR31" s="105"/>
      <c r="AS31" s="105"/>
      <c r="AT31" s="105"/>
      <c r="AU31" s="105"/>
      <c r="AV31" s="105"/>
      <c r="AW31" s="105"/>
      <c r="AX31" s="105"/>
      <c r="AY31" s="105"/>
      <c r="AZ31" s="105"/>
      <c r="BA31" s="105"/>
      <c r="BB31" s="105"/>
      <c r="BC31" s="105"/>
      <c r="BD31" s="105"/>
      <c r="BE31" s="105"/>
      <c r="BF31" s="105"/>
      <c r="BG31" s="105"/>
      <c r="BH31" s="105"/>
      <c r="BI31" s="105"/>
      <c r="BJ31" s="105"/>
      <c r="BK31" s="105"/>
      <c r="BL31" s="105"/>
      <c r="BM31" s="105"/>
      <c r="BN31" s="105"/>
      <c r="BO31" s="105"/>
      <c r="BP31" s="105"/>
      <c r="BQ31" s="105"/>
      <c r="BR31" s="105"/>
      <c r="BS31" s="105"/>
      <c r="BT31" s="105"/>
      <c r="BU31" s="105"/>
      <c r="BV31" s="105"/>
      <c r="BW31" s="105"/>
      <c r="BX31" s="105"/>
      <c r="BY31" s="105"/>
      <c r="BZ31" s="105"/>
      <c r="CA31" s="105"/>
      <c r="CB31" s="105"/>
      <c r="CC31" s="105"/>
      <c r="CD31" s="105"/>
      <c r="CE31" s="105"/>
      <c r="CF31" s="105"/>
      <c r="CG31" s="105"/>
      <c r="CH31" s="105"/>
      <c r="CI31" s="105"/>
      <c r="CJ31" s="105"/>
      <c r="CK31" s="105"/>
    </row>
    <row r="32" spans="1:89" s="38" customFormat="1">
      <c r="A32" s="105"/>
      <c r="B32" s="489"/>
      <c r="C32" s="488"/>
      <c r="D32" s="130" t="s">
        <v>340</v>
      </c>
      <c r="E32" s="289">
        <v>0.25907000000000002</v>
      </c>
      <c r="F32" s="289">
        <v>0.25609999999999999</v>
      </c>
      <c r="G32" s="289">
        <v>1.0000000000000001E-5</v>
      </c>
      <c r="H32" s="289">
        <v>2.96E-3</v>
      </c>
      <c r="I32" s="289">
        <v>0.32446999999999998</v>
      </c>
      <c r="J32" s="289">
        <v>0.32338</v>
      </c>
      <c r="K32" s="289">
        <v>5.0000000000000001E-4</v>
      </c>
      <c r="L32" s="289">
        <v>5.9000000000000003E-4</v>
      </c>
      <c r="M32" s="289">
        <v>0.27441000000000004</v>
      </c>
      <c r="N32" s="289">
        <v>0.27189000000000002</v>
      </c>
      <c r="O32" s="289">
        <v>1.2E-4</v>
      </c>
      <c r="P32" s="289">
        <v>2.3999999999999998E-3</v>
      </c>
      <c r="Q32" s="289">
        <v>0.15398000000000001</v>
      </c>
      <c r="R32" s="289">
        <v>0.15293000000000001</v>
      </c>
      <c r="S32" s="289">
        <v>4.6999999999999999E-4</v>
      </c>
      <c r="T32" s="289">
        <v>5.8E-4</v>
      </c>
      <c r="U32" s="289">
        <v>6.8459999999999993E-2</v>
      </c>
      <c r="V32" s="289">
        <v>6.7839999999999998E-2</v>
      </c>
      <c r="W32" s="289">
        <v>2.1000000000000001E-4</v>
      </c>
      <c r="X32" s="289">
        <v>4.0999999999999999E-4</v>
      </c>
      <c r="Y32" s="105"/>
      <c r="Z32" s="105"/>
      <c r="AA32" s="105"/>
      <c r="AB32" s="105"/>
      <c r="AC32" s="105"/>
      <c r="AD32" s="105"/>
      <c r="AE32" s="105"/>
      <c r="AF32" s="105"/>
      <c r="AG32" s="105"/>
      <c r="AH32" s="105"/>
      <c r="AI32" s="105"/>
      <c r="AJ32" s="105"/>
      <c r="AK32" s="313"/>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row>
    <row r="33" spans="1:89" s="38" customFormat="1">
      <c r="A33" s="105"/>
      <c r="B33" s="489"/>
      <c r="C33" s="488" t="s">
        <v>344</v>
      </c>
      <c r="D33" s="130" t="s">
        <v>130</v>
      </c>
      <c r="E33" s="289">
        <v>0.16735</v>
      </c>
      <c r="F33" s="289">
        <v>0.16550999999999999</v>
      </c>
      <c r="G33" s="289">
        <v>3.49E-6</v>
      </c>
      <c r="H33" s="289">
        <v>1.8400000000000001E-3</v>
      </c>
      <c r="I33" s="289">
        <v>0.22699</v>
      </c>
      <c r="J33" s="289">
        <v>0.22631999999999999</v>
      </c>
      <c r="K33" s="289">
        <v>3.1E-4</v>
      </c>
      <c r="L33" s="289">
        <v>3.6000000000000002E-4</v>
      </c>
      <c r="M33" s="289">
        <v>0.18029999999999999</v>
      </c>
      <c r="N33" s="289">
        <v>0.17871000000000001</v>
      </c>
      <c r="O33" s="289">
        <v>6.9999999999999994E-5</v>
      </c>
      <c r="P33" s="289">
        <v>1.5200000000000001E-3</v>
      </c>
      <c r="Q33" s="289">
        <v>9.6670000000000006E-2</v>
      </c>
      <c r="R33" s="289">
        <v>9.6030000000000004E-2</v>
      </c>
      <c r="S33" s="289">
        <v>2.9999999999999997E-4</v>
      </c>
      <c r="T33" s="289">
        <v>3.4000000000000002E-4</v>
      </c>
      <c r="U33" s="289" t="s">
        <v>655</v>
      </c>
      <c r="V33" s="289" t="s">
        <v>655</v>
      </c>
      <c r="W33" s="289" t="s">
        <v>655</v>
      </c>
      <c r="X33" s="289" t="s">
        <v>655</v>
      </c>
      <c r="Y33" s="105"/>
      <c r="Z33" s="105"/>
      <c r="AA33" s="105"/>
      <c r="AB33" s="105"/>
      <c r="AC33" s="105"/>
      <c r="AD33" s="105"/>
      <c r="AE33" s="105"/>
      <c r="AF33" s="105"/>
      <c r="AG33" s="105"/>
      <c r="AH33" s="105"/>
      <c r="AI33" s="105"/>
      <c r="AJ33" s="105"/>
      <c r="AK33" s="313"/>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5"/>
      <c r="CF33" s="105"/>
      <c r="CG33" s="105"/>
      <c r="CH33" s="105"/>
      <c r="CI33" s="105"/>
      <c r="CJ33" s="105"/>
      <c r="CK33" s="105"/>
    </row>
    <row r="34" spans="1:89" s="38" customFormat="1">
      <c r="A34" s="105"/>
      <c r="B34" s="489"/>
      <c r="C34" s="488"/>
      <c r="D34" s="130" t="s">
        <v>340</v>
      </c>
      <c r="E34" s="289">
        <v>0.26934000000000002</v>
      </c>
      <c r="F34" s="289">
        <v>0.26637</v>
      </c>
      <c r="G34" s="289">
        <v>1.0000000000000001E-5</v>
      </c>
      <c r="H34" s="289">
        <v>2.96E-3</v>
      </c>
      <c r="I34" s="289">
        <v>0.36531999999999998</v>
      </c>
      <c r="J34" s="289">
        <v>0.36423</v>
      </c>
      <c r="K34" s="289">
        <v>5.0000000000000001E-4</v>
      </c>
      <c r="L34" s="289">
        <v>5.9000000000000003E-4</v>
      </c>
      <c r="M34" s="289">
        <v>0.29015999999999997</v>
      </c>
      <c r="N34" s="289">
        <v>0.28760999999999998</v>
      </c>
      <c r="O34" s="289">
        <v>1.1E-4</v>
      </c>
      <c r="P34" s="289">
        <v>2.4399999999999999E-3</v>
      </c>
      <c r="Q34" s="289">
        <v>0.15557000000000001</v>
      </c>
      <c r="R34" s="289">
        <v>0.15454000000000001</v>
      </c>
      <c r="S34" s="289">
        <v>4.8000000000000001E-4</v>
      </c>
      <c r="T34" s="289">
        <v>5.5000000000000003E-4</v>
      </c>
      <c r="U34" s="289" t="s">
        <v>655</v>
      </c>
      <c r="V34" s="289" t="s">
        <v>655</v>
      </c>
      <c r="W34" s="289" t="s">
        <v>655</v>
      </c>
      <c r="X34" s="289" t="s">
        <v>655</v>
      </c>
      <c r="Y34" s="105"/>
      <c r="Z34" s="105"/>
      <c r="AA34" s="105"/>
      <c r="AB34" s="105"/>
      <c r="AC34" s="105"/>
      <c r="AD34" s="105"/>
      <c r="AE34" s="105"/>
      <c r="AF34" s="105"/>
      <c r="AG34" s="105"/>
      <c r="AH34" s="105"/>
      <c r="AI34" s="105"/>
      <c r="AJ34" s="105"/>
      <c r="AK34" s="313"/>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c r="BO34" s="105"/>
      <c r="BP34" s="105"/>
      <c r="BQ34" s="105"/>
      <c r="BR34" s="105"/>
      <c r="BS34" s="105"/>
      <c r="BT34" s="105"/>
      <c r="BU34" s="105"/>
      <c r="BV34" s="105"/>
      <c r="BW34" s="105"/>
      <c r="BX34" s="105"/>
      <c r="BY34" s="105"/>
      <c r="BZ34" s="105"/>
      <c r="CA34" s="105"/>
      <c r="CB34" s="105"/>
      <c r="CC34" s="105"/>
      <c r="CD34" s="105"/>
      <c r="CE34" s="105"/>
      <c r="CF34" s="105"/>
      <c r="CG34" s="105"/>
      <c r="CH34" s="105"/>
      <c r="CI34" s="105"/>
      <c r="CJ34" s="105"/>
      <c r="CK34" s="105"/>
    </row>
    <row r="35" spans="1:89" s="38" customFormat="1">
      <c r="A35" s="105"/>
      <c r="B35" s="489"/>
      <c r="C35" s="488" t="s">
        <v>345</v>
      </c>
      <c r="D35" s="130" t="s">
        <v>130</v>
      </c>
      <c r="E35" s="289">
        <v>0.20197999999999999</v>
      </c>
      <c r="F35" s="289">
        <v>0.20014000000000001</v>
      </c>
      <c r="G35" s="289">
        <v>3.49E-6</v>
      </c>
      <c r="H35" s="289">
        <v>1.8400000000000001E-3</v>
      </c>
      <c r="I35" s="289">
        <v>0.32796999999999998</v>
      </c>
      <c r="J35" s="289">
        <v>0.32729999999999998</v>
      </c>
      <c r="K35" s="289">
        <v>3.1E-4</v>
      </c>
      <c r="L35" s="289">
        <v>3.6000000000000002E-4</v>
      </c>
      <c r="M35" s="289">
        <v>0.25453999999999999</v>
      </c>
      <c r="N35" s="289">
        <v>0.25319000000000003</v>
      </c>
      <c r="O35" s="289">
        <v>1.2999999999999999E-4</v>
      </c>
      <c r="P35" s="289">
        <v>1.2199999999999999E-3</v>
      </c>
      <c r="Q35" s="289">
        <v>0.11774</v>
      </c>
      <c r="R35" s="289">
        <v>0.11697</v>
      </c>
      <c r="S35" s="289">
        <v>3.6000000000000002E-4</v>
      </c>
      <c r="T35" s="289">
        <v>4.0999999999999999E-4</v>
      </c>
      <c r="U35" s="289">
        <v>6.4160000000000009E-2</v>
      </c>
      <c r="V35" s="289">
        <v>6.3579999999999998E-2</v>
      </c>
      <c r="W35" s="289">
        <v>2.0000000000000001E-4</v>
      </c>
      <c r="X35" s="289">
        <v>3.8000000000000002E-4</v>
      </c>
      <c r="Y35" s="105"/>
      <c r="Z35" s="105"/>
      <c r="AA35" s="105"/>
      <c r="AB35" s="105"/>
      <c r="AC35" s="105"/>
      <c r="AD35" s="105"/>
      <c r="AE35" s="105"/>
      <c r="AF35" s="105"/>
      <c r="AG35" s="105"/>
      <c r="AH35" s="105"/>
      <c r="AI35" s="105"/>
      <c r="AJ35" s="105"/>
      <c r="AK35" s="313"/>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5"/>
      <c r="CF35" s="105"/>
      <c r="CG35" s="105"/>
      <c r="CH35" s="105"/>
      <c r="CI35" s="105"/>
      <c r="CJ35" s="105"/>
      <c r="CK35" s="105"/>
    </row>
    <row r="36" spans="1:89" s="38" customFormat="1">
      <c r="A36" s="105"/>
      <c r="B36" s="489"/>
      <c r="C36" s="488"/>
      <c r="D36" s="130" t="s">
        <v>340</v>
      </c>
      <c r="E36" s="289">
        <v>0.32506000000000002</v>
      </c>
      <c r="F36" s="289">
        <v>0.32208999999999999</v>
      </c>
      <c r="G36" s="289">
        <v>1.0000000000000001E-5</v>
      </c>
      <c r="H36" s="289">
        <v>2.96E-3</v>
      </c>
      <c r="I36" s="289">
        <v>0.52782999999999991</v>
      </c>
      <c r="J36" s="289">
        <v>0.52673999999999999</v>
      </c>
      <c r="K36" s="289">
        <v>5.0000000000000001E-4</v>
      </c>
      <c r="L36" s="289">
        <v>5.9000000000000003E-4</v>
      </c>
      <c r="M36" s="289">
        <v>0.40965000000000001</v>
      </c>
      <c r="N36" s="289">
        <v>0.40747</v>
      </c>
      <c r="O36" s="289">
        <v>2.1000000000000001E-4</v>
      </c>
      <c r="P36" s="289">
        <v>1.97E-3</v>
      </c>
      <c r="Q36" s="289">
        <v>0.18948000000000001</v>
      </c>
      <c r="R36" s="289">
        <v>0.18825</v>
      </c>
      <c r="S36" s="289">
        <v>5.8E-4</v>
      </c>
      <c r="T36" s="289">
        <v>6.4999999999999997E-4</v>
      </c>
      <c r="U36" s="289">
        <v>0.10324999999999999</v>
      </c>
      <c r="V36" s="289">
        <v>0.10231999999999999</v>
      </c>
      <c r="W36" s="289">
        <v>3.2000000000000003E-4</v>
      </c>
      <c r="X36" s="289">
        <v>6.0999999999999997E-4</v>
      </c>
      <c r="Y36" s="105"/>
      <c r="Z36" s="105"/>
      <c r="AA36" s="105"/>
      <c r="AB36" s="105"/>
      <c r="AC36" s="105"/>
      <c r="AD36" s="105"/>
      <c r="AE36" s="105"/>
      <c r="AF36" s="105"/>
      <c r="AG36" s="105"/>
      <c r="AH36" s="105"/>
      <c r="AI36" s="105"/>
      <c r="AJ36" s="105"/>
      <c r="AK36" s="313"/>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c r="BQ36" s="105"/>
      <c r="BR36" s="105"/>
      <c r="BS36" s="105"/>
      <c r="BT36" s="105"/>
      <c r="BU36" s="105"/>
      <c r="BV36" s="105"/>
      <c r="BW36" s="105"/>
      <c r="BX36" s="105"/>
      <c r="BY36" s="105"/>
      <c r="BZ36" s="105"/>
      <c r="CA36" s="105"/>
      <c r="CB36" s="105"/>
      <c r="CC36" s="105"/>
      <c r="CD36" s="105"/>
      <c r="CE36" s="105"/>
      <c r="CF36" s="105"/>
      <c r="CG36" s="105"/>
      <c r="CH36" s="105"/>
      <c r="CI36" s="105"/>
      <c r="CJ36" s="105"/>
      <c r="CK36" s="105"/>
    </row>
    <row r="37" spans="1:89" s="38" customFormat="1">
      <c r="A37" s="105"/>
      <c r="B37" s="489"/>
      <c r="C37" s="488" t="s">
        <v>346</v>
      </c>
      <c r="D37" s="130" t="s">
        <v>130</v>
      </c>
      <c r="E37" s="289">
        <v>0.16996</v>
      </c>
      <c r="F37" s="289">
        <v>0.16811999999999999</v>
      </c>
      <c r="G37" s="289">
        <v>3.49E-6</v>
      </c>
      <c r="H37" s="289">
        <v>1.8400000000000001E-3</v>
      </c>
      <c r="I37" s="289">
        <v>0.24096000000000001</v>
      </c>
      <c r="J37" s="289">
        <v>0.24029</v>
      </c>
      <c r="K37" s="289">
        <v>3.1E-4</v>
      </c>
      <c r="L37" s="289">
        <v>3.6000000000000002E-4</v>
      </c>
      <c r="M37" s="289">
        <v>0.23028999999999999</v>
      </c>
      <c r="N37" s="289">
        <v>0.22944999999999999</v>
      </c>
      <c r="O37" s="289">
        <v>2.5999999999999998E-4</v>
      </c>
      <c r="P37" s="289">
        <v>5.8E-4</v>
      </c>
      <c r="Q37" s="289">
        <v>9.7049999999999997E-2</v>
      </c>
      <c r="R37" s="289">
        <v>9.6420000000000006E-2</v>
      </c>
      <c r="S37" s="289">
        <v>2.9999999999999997E-4</v>
      </c>
      <c r="T37" s="289">
        <v>3.3E-4</v>
      </c>
      <c r="U37" s="289">
        <v>8.1880000000000008E-2</v>
      </c>
      <c r="V37" s="289">
        <v>8.1140000000000004E-2</v>
      </c>
      <c r="W37" s="289">
        <v>2.5000000000000001E-4</v>
      </c>
      <c r="X37" s="289">
        <v>4.8999999999999998E-4</v>
      </c>
      <c r="Y37" s="105"/>
      <c r="Z37" s="105"/>
      <c r="AA37" s="105"/>
      <c r="AB37" s="105"/>
      <c r="AC37" s="105"/>
      <c r="AD37" s="105"/>
      <c r="AE37" s="105"/>
      <c r="AF37" s="105"/>
      <c r="AG37" s="105"/>
      <c r="AH37" s="105"/>
      <c r="AI37" s="105"/>
      <c r="AJ37" s="105"/>
      <c r="AK37" s="313"/>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c r="BN37" s="105"/>
      <c r="BO37" s="105"/>
      <c r="BP37" s="105"/>
      <c r="BQ37" s="105"/>
      <c r="BR37" s="105"/>
      <c r="BS37" s="105"/>
      <c r="BT37" s="105"/>
      <c r="BU37" s="105"/>
      <c r="BV37" s="105"/>
      <c r="BW37" s="105"/>
      <c r="BX37" s="105"/>
      <c r="BY37" s="105"/>
      <c r="BZ37" s="105"/>
      <c r="CA37" s="105"/>
      <c r="CB37" s="105"/>
      <c r="CC37" s="105"/>
      <c r="CD37" s="105"/>
      <c r="CE37" s="105"/>
      <c r="CF37" s="105"/>
      <c r="CG37" s="105"/>
      <c r="CH37" s="105"/>
      <c r="CI37" s="105"/>
      <c r="CJ37" s="105"/>
      <c r="CK37" s="105"/>
    </row>
    <row r="38" spans="1:89" s="38" customFormat="1">
      <c r="A38" s="105"/>
      <c r="B38" s="489"/>
      <c r="C38" s="488"/>
      <c r="D38" s="130" t="s">
        <v>340</v>
      </c>
      <c r="E38" s="289">
        <v>0.27353000000000005</v>
      </c>
      <c r="F38" s="289">
        <v>0.27056000000000002</v>
      </c>
      <c r="G38" s="289">
        <v>1.0000000000000001E-5</v>
      </c>
      <c r="H38" s="289">
        <v>2.96E-3</v>
      </c>
      <c r="I38" s="289">
        <v>0.38778999999999997</v>
      </c>
      <c r="J38" s="289">
        <v>0.38669999999999999</v>
      </c>
      <c r="K38" s="289">
        <v>5.0000000000000001E-4</v>
      </c>
      <c r="L38" s="289">
        <v>5.9000000000000003E-4</v>
      </c>
      <c r="M38" s="289">
        <v>0.37063999999999997</v>
      </c>
      <c r="N38" s="289">
        <v>0.36926999999999999</v>
      </c>
      <c r="O38" s="289">
        <v>4.2999999999999999E-4</v>
      </c>
      <c r="P38" s="289">
        <v>9.3999999999999997E-4</v>
      </c>
      <c r="Q38" s="289">
        <v>0.15618000000000001</v>
      </c>
      <c r="R38" s="289">
        <v>0.15517</v>
      </c>
      <c r="S38" s="289">
        <v>4.8000000000000001E-4</v>
      </c>
      <c r="T38" s="289">
        <v>5.2999999999999998E-4</v>
      </c>
      <c r="U38" s="289">
        <v>0.13178000000000001</v>
      </c>
      <c r="V38" s="289">
        <v>0.13059000000000001</v>
      </c>
      <c r="W38" s="289">
        <v>4.0999999999999999E-4</v>
      </c>
      <c r="X38" s="289">
        <v>7.7999999999999999E-4</v>
      </c>
      <c r="Y38" s="105"/>
      <c r="Z38" s="105"/>
      <c r="AA38" s="105"/>
      <c r="AB38" s="105"/>
      <c r="AC38" s="105"/>
      <c r="AD38" s="105"/>
      <c r="AE38" s="105"/>
      <c r="AF38" s="105"/>
      <c r="AG38" s="105"/>
      <c r="AH38" s="105"/>
      <c r="AI38" s="105"/>
      <c r="AJ38" s="105"/>
      <c r="AK38" s="313"/>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c r="BN38" s="105"/>
      <c r="BO38" s="105"/>
      <c r="BP38" s="105"/>
      <c r="BQ38" s="105"/>
      <c r="BR38" s="105"/>
      <c r="BS38" s="105"/>
      <c r="BT38" s="105"/>
      <c r="BU38" s="105"/>
      <c r="BV38" s="105"/>
      <c r="BW38" s="105"/>
      <c r="BX38" s="105"/>
      <c r="BY38" s="105"/>
      <c r="BZ38" s="105"/>
      <c r="CA38" s="105"/>
      <c r="CB38" s="105"/>
      <c r="CC38" s="105"/>
      <c r="CD38" s="105"/>
      <c r="CE38" s="105"/>
      <c r="CF38" s="105"/>
      <c r="CG38" s="105"/>
      <c r="CH38" s="105"/>
      <c r="CI38" s="105"/>
      <c r="CJ38" s="105"/>
      <c r="CK38" s="105"/>
    </row>
    <row r="39" spans="1:89" s="38" customFormat="1">
      <c r="A39" s="105"/>
      <c r="B39" s="489"/>
      <c r="C39" s="488" t="s">
        <v>347</v>
      </c>
      <c r="D39" s="130" t="s">
        <v>130</v>
      </c>
      <c r="E39" s="289">
        <v>0.19141</v>
      </c>
      <c r="F39" s="289">
        <v>0.18956999999999999</v>
      </c>
      <c r="G39" s="289">
        <v>3.49E-6</v>
      </c>
      <c r="H39" s="289">
        <v>1.8400000000000001E-3</v>
      </c>
      <c r="I39" s="289">
        <v>0.21844</v>
      </c>
      <c r="J39" s="289">
        <v>0.21776999999999999</v>
      </c>
      <c r="K39" s="289">
        <v>3.1E-4</v>
      </c>
      <c r="L39" s="289">
        <v>3.6000000000000002E-4</v>
      </c>
      <c r="M39" s="289">
        <v>0.19783999999999999</v>
      </c>
      <c r="N39" s="289">
        <v>0.19627</v>
      </c>
      <c r="O39" s="289">
        <v>8.0000000000000007E-5</v>
      </c>
      <c r="P39" s="289">
        <v>1.49E-3</v>
      </c>
      <c r="Q39" s="289">
        <v>0.10639</v>
      </c>
      <c r="R39" s="289">
        <v>0.10566</v>
      </c>
      <c r="S39" s="289">
        <v>3.3E-4</v>
      </c>
      <c r="T39" s="289">
        <v>4.0000000000000002E-4</v>
      </c>
      <c r="U39" s="289">
        <v>7.0750000000000007E-2</v>
      </c>
      <c r="V39" s="289">
        <v>7.0110000000000006E-2</v>
      </c>
      <c r="W39" s="289">
        <v>2.2000000000000001E-4</v>
      </c>
      <c r="X39" s="289">
        <v>4.2000000000000002E-4</v>
      </c>
      <c r="Y39" s="105"/>
      <c r="Z39" s="105"/>
      <c r="AA39" s="105"/>
      <c r="AB39" s="105"/>
      <c r="AC39" s="105"/>
      <c r="AD39" s="105"/>
      <c r="AE39" s="105"/>
      <c r="AF39" s="105"/>
      <c r="AG39" s="105"/>
      <c r="AH39" s="105"/>
      <c r="AI39" s="105"/>
      <c r="AJ39" s="105"/>
      <c r="AK39" s="313"/>
      <c r="AL39" s="105"/>
      <c r="AM39" s="105"/>
      <c r="AN39" s="105"/>
      <c r="AO39" s="105"/>
      <c r="AP39" s="105"/>
      <c r="AQ39" s="105"/>
      <c r="AR39" s="105"/>
      <c r="AS39" s="105"/>
      <c r="AT39" s="105"/>
      <c r="AU39" s="105"/>
      <c r="AV39" s="105"/>
      <c r="AW39" s="105"/>
      <c r="AX39" s="105"/>
      <c r="AY39" s="105"/>
      <c r="AZ39" s="105"/>
      <c r="BA39" s="105"/>
      <c r="BB39" s="105"/>
      <c r="BC39" s="105"/>
      <c r="BD39" s="105"/>
      <c r="BE39" s="105"/>
      <c r="BF39" s="105"/>
      <c r="BG39" s="105"/>
      <c r="BH39" s="105"/>
      <c r="BI39" s="105"/>
      <c r="BJ39" s="105"/>
      <c r="BK39" s="105"/>
      <c r="BL39" s="105"/>
      <c r="BM39" s="105"/>
      <c r="BN39" s="105"/>
      <c r="BO39" s="105"/>
      <c r="BP39" s="105"/>
      <c r="BQ39" s="105"/>
      <c r="BR39" s="105"/>
      <c r="BS39" s="105"/>
      <c r="BT39" s="105"/>
      <c r="BU39" s="105"/>
      <c r="BV39" s="105"/>
      <c r="BW39" s="105"/>
      <c r="BX39" s="105"/>
      <c r="BY39" s="105"/>
      <c r="BZ39" s="105"/>
      <c r="CA39" s="105"/>
      <c r="CB39" s="105"/>
      <c r="CC39" s="105"/>
      <c r="CD39" s="105"/>
      <c r="CE39" s="105"/>
      <c r="CF39" s="105"/>
      <c r="CG39" s="105"/>
      <c r="CH39" s="105"/>
      <c r="CI39" s="105"/>
      <c r="CJ39" s="105"/>
      <c r="CK39" s="105"/>
    </row>
    <row r="40" spans="1:89" s="38" customFormat="1">
      <c r="A40" s="105"/>
      <c r="B40" s="489"/>
      <c r="C40" s="488"/>
      <c r="D40" s="130" t="s">
        <v>340</v>
      </c>
      <c r="E40" s="289">
        <v>0.30805000000000005</v>
      </c>
      <c r="F40" s="289">
        <v>0.30508000000000002</v>
      </c>
      <c r="G40" s="289">
        <v>1.0000000000000001E-5</v>
      </c>
      <c r="H40" s="289">
        <v>2.96E-3</v>
      </c>
      <c r="I40" s="289">
        <v>0.35155999999999998</v>
      </c>
      <c r="J40" s="289">
        <v>0.35047</v>
      </c>
      <c r="K40" s="289">
        <v>5.0000000000000001E-4</v>
      </c>
      <c r="L40" s="289">
        <v>5.9000000000000003E-4</v>
      </c>
      <c r="M40" s="289">
        <v>0.31836999999999999</v>
      </c>
      <c r="N40" s="289">
        <v>0.31585999999999997</v>
      </c>
      <c r="O40" s="289">
        <v>1.2E-4</v>
      </c>
      <c r="P40" s="289">
        <v>2.3900000000000002E-3</v>
      </c>
      <c r="Q40" s="289">
        <v>0.17121</v>
      </c>
      <c r="R40" s="289">
        <v>0.17004</v>
      </c>
      <c r="S40" s="289">
        <v>5.1999999999999995E-4</v>
      </c>
      <c r="T40" s="289">
        <v>6.4999999999999997E-4</v>
      </c>
      <c r="U40" s="289">
        <v>0.11386</v>
      </c>
      <c r="V40" s="289">
        <v>0.11283</v>
      </c>
      <c r="W40" s="289">
        <v>3.5E-4</v>
      </c>
      <c r="X40" s="289">
        <v>6.8000000000000005E-4</v>
      </c>
      <c r="Y40" s="105"/>
      <c r="Z40" s="105"/>
      <c r="AA40" s="105"/>
      <c r="AB40" s="105"/>
      <c r="AC40" s="105"/>
      <c r="AD40" s="105"/>
      <c r="AE40" s="105"/>
      <c r="AF40" s="105"/>
      <c r="AG40" s="105"/>
      <c r="AH40" s="105"/>
      <c r="AI40" s="105"/>
      <c r="AJ40" s="105"/>
      <c r="AK40" s="313"/>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row>
    <row r="41" spans="1:89" s="38" customFormat="1">
      <c r="A41" s="105"/>
      <c r="B41" s="489"/>
      <c r="C41" s="488" t="s">
        <v>348</v>
      </c>
      <c r="D41" s="130" t="s">
        <v>130</v>
      </c>
      <c r="E41" s="289">
        <v>0.17627000000000001</v>
      </c>
      <c r="F41" s="289">
        <v>0.17443</v>
      </c>
      <c r="G41" s="289">
        <v>3.49E-6</v>
      </c>
      <c r="H41" s="289">
        <v>1.8400000000000001E-3</v>
      </c>
      <c r="I41" s="289">
        <v>0.19350999999999999</v>
      </c>
      <c r="J41" s="289">
        <v>0.19284000000000001</v>
      </c>
      <c r="K41" s="289">
        <v>3.1E-4</v>
      </c>
      <c r="L41" s="289">
        <v>3.6000000000000002E-4</v>
      </c>
      <c r="M41" s="289">
        <v>0.18085999999999999</v>
      </c>
      <c r="N41" s="289">
        <v>0.17932000000000001</v>
      </c>
      <c r="O41" s="289">
        <v>9.0000000000000006E-5</v>
      </c>
      <c r="P41" s="289">
        <v>1.4499999999999999E-3</v>
      </c>
      <c r="Q41" s="289" t="s">
        <v>655</v>
      </c>
      <c r="R41" s="289" t="s">
        <v>655</v>
      </c>
      <c r="S41" s="289" t="s">
        <v>655</v>
      </c>
      <c r="T41" s="289" t="s">
        <v>655</v>
      </c>
      <c r="U41" s="289">
        <v>6.3380000000000006E-2</v>
      </c>
      <c r="V41" s="289">
        <v>6.2810000000000005E-2</v>
      </c>
      <c r="W41" s="289">
        <v>1.9000000000000001E-4</v>
      </c>
      <c r="X41" s="289">
        <v>3.8000000000000002E-4</v>
      </c>
      <c r="Y41" s="105"/>
      <c r="Z41" s="105"/>
      <c r="AA41" s="105"/>
      <c r="AB41" s="105"/>
      <c r="AC41" s="105"/>
      <c r="AD41" s="105"/>
      <c r="AE41" s="105"/>
      <c r="AF41" s="105"/>
      <c r="AG41" s="105"/>
      <c r="AH41" s="105"/>
      <c r="AI41" s="105"/>
      <c r="AJ41" s="105"/>
      <c r="AK41" s="313"/>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row>
    <row r="42" spans="1:89" s="38" customFormat="1">
      <c r="A42" s="105"/>
      <c r="B42" s="489"/>
      <c r="C42" s="488"/>
      <c r="D42" s="130" t="s">
        <v>340</v>
      </c>
      <c r="E42" s="289">
        <v>0.28369000000000005</v>
      </c>
      <c r="F42" s="289">
        <v>0.28072000000000003</v>
      </c>
      <c r="G42" s="289">
        <v>1.0000000000000001E-5</v>
      </c>
      <c r="H42" s="289">
        <v>2.96E-3</v>
      </c>
      <c r="I42" s="289">
        <v>0.31143999999999999</v>
      </c>
      <c r="J42" s="289">
        <v>0.31035000000000001</v>
      </c>
      <c r="K42" s="289">
        <v>5.0000000000000001E-4</v>
      </c>
      <c r="L42" s="289">
        <v>5.9000000000000003E-4</v>
      </c>
      <c r="M42" s="289">
        <v>0.29105999999999999</v>
      </c>
      <c r="N42" s="289">
        <v>0.28859000000000001</v>
      </c>
      <c r="O42" s="289">
        <v>1.3999999999999999E-4</v>
      </c>
      <c r="P42" s="289">
        <v>2.33E-3</v>
      </c>
      <c r="Q42" s="289" t="s">
        <v>655</v>
      </c>
      <c r="R42" s="289" t="s">
        <v>655</v>
      </c>
      <c r="S42" s="289" t="s">
        <v>655</v>
      </c>
      <c r="T42" s="289" t="s">
        <v>655</v>
      </c>
      <c r="U42" s="289">
        <v>0.10201</v>
      </c>
      <c r="V42" s="289">
        <v>0.10109</v>
      </c>
      <c r="W42" s="289">
        <v>3.1E-4</v>
      </c>
      <c r="X42" s="289">
        <v>6.0999999999999997E-4</v>
      </c>
      <c r="Y42" s="105"/>
      <c r="Z42" s="105"/>
      <c r="AA42" s="105"/>
      <c r="AB42" s="105"/>
      <c r="AC42" s="105"/>
      <c r="AD42" s="105"/>
      <c r="AE42" s="105"/>
      <c r="AF42" s="105"/>
      <c r="AG42" s="105"/>
      <c r="AH42" s="105"/>
      <c r="AI42" s="105"/>
      <c r="AJ42" s="105"/>
      <c r="AK42" s="313"/>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row>
    <row r="43" spans="1:89" s="38" customFormat="1">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313"/>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row>
    <row r="44" spans="1:89" s="38" customFormat="1">
      <c r="A44" s="105"/>
      <c r="B44" s="105"/>
      <c r="C44" s="105"/>
      <c r="D44" s="105"/>
      <c r="E44" s="313"/>
      <c r="F44" s="313"/>
      <c r="G44" s="313"/>
      <c r="H44" s="313"/>
      <c r="I44" s="313"/>
      <c r="J44" s="313"/>
      <c r="K44" s="313"/>
      <c r="L44" s="313"/>
      <c r="M44" s="313"/>
      <c r="N44" s="313"/>
      <c r="O44" s="313"/>
      <c r="P44" s="313"/>
      <c r="Q44" s="313"/>
      <c r="R44" s="313"/>
      <c r="S44" s="313"/>
      <c r="T44" s="313"/>
      <c r="U44" s="313"/>
      <c r="V44" s="313"/>
      <c r="W44" s="313"/>
      <c r="X44" s="313"/>
      <c r="Y44" s="313"/>
      <c r="Z44" s="313"/>
      <c r="AA44" s="313"/>
      <c r="AB44" s="313"/>
      <c r="AC44" s="313"/>
      <c r="AD44" s="313"/>
      <c r="AE44" s="313"/>
      <c r="AF44" s="313"/>
      <c r="AG44" s="313"/>
      <c r="AH44" s="313"/>
      <c r="AI44" s="313"/>
      <c r="AJ44" s="313"/>
      <c r="AK44" s="313"/>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row>
    <row r="45" spans="1:89" s="38" customFormat="1">
      <c r="A45" s="105"/>
      <c r="B45" s="105"/>
      <c r="C45" s="105"/>
      <c r="D45" s="105"/>
      <c r="E45" s="507" t="s">
        <v>335</v>
      </c>
      <c r="F45" s="507"/>
      <c r="G45" s="507"/>
      <c r="H45" s="507"/>
      <c r="I45" s="507" t="s">
        <v>336</v>
      </c>
      <c r="J45" s="507"/>
      <c r="K45" s="507"/>
      <c r="L45" s="507"/>
      <c r="M45" s="507" t="s">
        <v>349</v>
      </c>
      <c r="N45" s="507"/>
      <c r="O45" s="507"/>
      <c r="P45" s="507"/>
      <c r="Q45" s="507" t="s">
        <v>73</v>
      </c>
      <c r="R45" s="507"/>
      <c r="S45" s="507"/>
      <c r="T45" s="507"/>
      <c r="U45" s="507" t="s">
        <v>127</v>
      </c>
      <c r="V45" s="507"/>
      <c r="W45" s="507"/>
      <c r="X45" s="507"/>
      <c r="Y45" s="507" t="s">
        <v>337</v>
      </c>
      <c r="Z45" s="507"/>
      <c r="AA45" s="507"/>
      <c r="AB45" s="507"/>
      <c r="AC45" s="523" t="s">
        <v>680</v>
      </c>
      <c r="AD45" s="523"/>
      <c r="AE45" s="523"/>
      <c r="AF45" s="523"/>
      <c r="AG45" s="523" t="s">
        <v>681</v>
      </c>
      <c r="AH45" s="523"/>
      <c r="AI45" s="523"/>
      <c r="AJ45" s="523"/>
      <c r="AK45" s="313"/>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row>
    <row r="46" spans="1:89" s="38" customFormat="1" ht="17">
      <c r="A46" s="105"/>
      <c r="B46" s="129" t="s">
        <v>188</v>
      </c>
      <c r="C46" s="129" t="s">
        <v>239</v>
      </c>
      <c r="D46" s="129" t="s">
        <v>190</v>
      </c>
      <c r="E46" s="130" t="s">
        <v>191</v>
      </c>
      <c r="F46" s="130" t="s">
        <v>192</v>
      </c>
      <c r="G46" s="130" t="s">
        <v>193</v>
      </c>
      <c r="H46" s="130" t="s">
        <v>194</v>
      </c>
      <c r="I46" s="130" t="s">
        <v>191</v>
      </c>
      <c r="J46" s="130" t="s">
        <v>192</v>
      </c>
      <c r="K46" s="130" t="s">
        <v>193</v>
      </c>
      <c r="L46" s="130" t="s">
        <v>194</v>
      </c>
      <c r="M46" s="130" t="s">
        <v>191</v>
      </c>
      <c r="N46" s="130" t="s">
        <v>192</v>
      </c>
      <c r="O46" s="130" t="s">
        <v>193</v>
      </c>
      <c r="P46" s="130" t="s">
        <v>194</v>
      </c>
      <c r="Q46" s="130" t="s">
        <v>191</v>
      </c>
      <c r="R46" s="130" t="s">
        <v>192</v>
      </c>
      <c r="S46" s="130" t="s">
        <v>193</v>
      </c>
      <c r="T46" s="130" t="s">
        <v>194</v>
      </c>
      <c r="U46" s="130" t="s">
        <v>191</v>
      </c>
      <c r="V46" s="130" t="s">
        <v>192</v>
      </c>
      <c r="W46" s="130" t="s">
        <v>193</v>
      </c>
      <c r="X46" s="130" t="s">
        <v>194</v>
      </c>
      <c r="Y46" s="130" t="s">
        <v>191</v>
      </c>
      <c r="Z46" s="130" t="s">
        <v>192</v>
      </c>
      <c r="AA46" s="130" t="s">
        <v>193</v>
      </c>
      <c r="AB46" s="130" t="s">
        <v>194</v>
      </c>
      <c r="AC46" s="130" t="s">
        <v>191</v>
      </c>
      <c r="AD46" s="130" t="s">
        <v>192</v>
      </c>
      <c r="AE46" s="130" t="s">
        <v>193</v>
      </c>
      <c r="AF46" s="130" t="s">
        <v>194</v>
      </c>
      <c r="AG46" s="130" t="s">
        <v>191</v>
      </c>
      <c r="AH46" s="130" t="s">
        <v>192</v>
      </c>
      <c r="AI46" s="130" t="s">
        <v>193</v>
      </c>
      <c r="AJ46" s="130" t="s">
        <v>194</v>
      </c>
      <c r="AK46" s="313"/>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row>
    <row r="47" spans="1:89" s="38" customFormat="1">
      <c r="A47" s="105"/>
      <c r="B47" s="488" t="s">
        <v>506</v>
      </c>
      <c r="C47" s="488" t="s">
        <v>351</v>
      </c>
      <c r="D47" s="130" t="s">
        <v>130</v>
      </c>
      <c r="E47" s="220">
        <v>0.13721</v>
      </c>
      <c r="F47" s="220">
        <v>0.13536999999999999</v>
      </c>
      <c r="G47" s="220">
        <v>3.49E-6</v>
      </c>
      <c r="H47" s="220">
        <v>1.8400000000000001E-3</v>
      </c>
      <c r="I47" s="220">
        <v>0.14835999999999999</v>
      </c>
      <c r="J47" s="220">
        <v>0.14768999999999999</v>
      </c>
      <c r="K47" s="220">
        <v>3.1E-4</v>
      </c>
      <c r="L47" s="220">
        <v>3.6000000000000002E-4</v>
      </c>
      <c r="M47" s="220">
        <v>0.10274999999999999</v>
      </c>
      <c r="N47" s="220">
        <v>0.10168000000000001</v>
      </c>
      <c r="O47" s="220">
        <v>2.0000000000000001E-4</v>
      </c>
      <c r="P47" s="220">
        <v>8.7000000000000001E-4</v>
      </c>
      <c r="Q47" s="234"/>
      <c r="R47" s="234"/>
      <c r="S47" s="234"/>
      <c r="T47" s="234"/>
      <c r="U47" s="234"/>
      <c r="V47" s="234"/>
      <c r="W47" s="234"/>
      <c r="X47" s="234"/>
      <c r="Y47" s="220">
        <v>0.14449000000000001</v>
      </c>
      <c r="Z47" s="220">
        <v>0.14341999999999999</v>
      </c>
      <c r="AA47" s="220">
        <v>2.0000000000000001E-4</v>
      </c>
      <c r="AB47" s="220">
        <v>8.7000000000000001E-4</v>
      </c>
      <c r="AC47" s="289">
        <v>5.8599999999999999E-2</v>
      </c>
      <c r="AD47" s="289">
        <v>5.8139999999999997E-2</v>
      </c>
      <c r="AE47" s="289">
        <v>1.8000000000000001E-4</v>
      </c>
      <c r="AF47" s="289">
        <v>2.7999999999999998E-4</v>
      </c>
      <c r="AG47" s="289">
        <v>4.6370000000000001E-2</v>
      </c>
      <c r="AH47" s="289">
        <v>4.5949999999999998E-2</v>
      </c>
      <c r="AI47" s="289">
        <v>1.3999999999999999E-4</v>
      </c>
      <c r="AJ47" s="289">
        <v>2.7999999999999998E-4</v>
      </c>
      <c r="AK47" s="313"/>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row>
    <row r="48" spans="1:89" s="38" customFormat="1">
      <c r="A48" s="105"/>
      <c r="B48" s="488"/>
      <c r="C48" s="488"/>
      <c r="D48" s="130" t="s">
        <v>340</v>
      </c>
      <c r="E48" s="220">
        <v>0.22081999999999999</v>
      </c>
      <c r="F48" s="220">
        <v>0.21784999999999999</v>
      </c>
      <c r="G48" s="220">
        <v>1.0000000000000001E-5</v>
      </c>
      <c r="H48" s="220">
        <v>2.96E-3</v>
      </c>
      <c r="I48" s="220">
        <v>0.23877000000000001</v>
      </c>
      <c r="J48" s="220">
        <v>0.23768</v>
      </c>
      <c r="K48" s="220">
        <v>5.0000000000000001E-4</v>
      </c>
      <c r="L48" s="220">
        <v>5.9000000000000003E-4</v>
      </c>
      <c r="M48" s="220">
        <v>0.16538</v>
      </c>
      <c r="N48" s="220">
        <v>0.16364000000000001</v>
      </c>
      <c r="O48" s="220">
        <v>3.3E-4</v>
      </c>
      <c r="P48" s="220">
        <v>1.41E-3</v>
      </c>
      <c r="Q48" s="234"/>
      <c r="R48" s="234"/>
      <c r="S48" s="234"/>
      <c r="T48" s="234"/>
      <c r="U48" s="234"/>
      <c r="V48" s="234"/>
      <c r="W48" s="234"/>
      <c r="X48" s="234"/>
      <c r="Y48" s="220">
        <v>0.23254</v>
      </c>
      <c r="Z48" s="220">
        <v>0.23080000000000001</v>
      </c>
      <c r="AA48" s="220">
        <v>3.3E-4</v>
      </c>
      <c r="AB48" s="220">
        <v>1.41E-3</v>
      </c>
      <c r="AC48" s="289">
        <v>9.4310000000000005E-2</v>
      </c>
      <c r="AD48" s="289">
        <v>9.357E-2</v>
      </c>
      <c r="AE48" s="289">
        <v>2.9E-4</v>
      </c>
      <c r="AF48" s="289">
        <v>4.4999999999999999E-4</v>
      </c>
      <c r="AG48" s="289">
        <v>7.4619999999999992E-2</v>
      </c>
      <c r="AH48" s="289">
        <v>7.3950000000000002E-2</v>
      </c>
      <c r="AI48" s="289">
        <v>2.3000000000000001E-4</v>
      </c>
      <c r="AJ48" s="289">
        <v>4.4000000000000002E-4</v>
      </c>
      <c r="AK48" s="313"/>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row>
    <row r="49" spans="1:89" s="38" customFormat="1">
      <c r="A49" s="105"/>
      <c r="B49" s="488"/>
      <c r="C49" s="488" t="s">
        <v>352</v>
      </c>
      <c r="D49" s="130" t="s">
        <v>130</v>
      </c>
      <c r="E49" s="220">
        <v>0.16636999999999999</v>
      </c>
      <c r="F49" s="220">
        <v>0.16453000000000001</v>
      </c>
      <c r="G49" s="220">
        <v>3.49E-6</v>
      </c>
      <c r="H49" s="220">
        <v>1.8400000000000001E-3</v>
      </c>
      <c r="I49" s="220">
        <v>0.18659000000000001</v>
      </c>
      <c r="J49" s="220">
        <v>0.18592</v>
      </c>
      <c r="K49" s="220">
        <v>3.1E-4</v>
      </c>
      <c r="L49" s="220">
        <v>3.6000000000000002E-4</v>
      </c>
      <c r="M49" s="220">
        <v>0.10698000000000001</v>
      </c>
      <c r="N49" s="220">
        <v>0.10567</v>
      </c>
      <c r="O49" s="220">
        <v>1.4999999999999999E-4</v>
      </c>
      <c r="P49" s="220">
        <v>1.16E-3</v>
      </c>
      <c r="Q49" s="220">
        <v>0.15934999999999999</v>
      </c>
      <c r="R49" s="220">
        <v>0.15737999999999999</v>
      </c>
      <c r="S49" s="220">
        <v>1.5499999999999999E-3</v>
      </c>
      <c r="T49" s="220">
        <v>4.2000000000000002E-4</v>
      </c>
      <c r="U49" s="220">
        <v>0.17846999999999999</v>
      </c>
      <c r="V49" s="220">
        <v>0.17799999999999999</v>
      </c>
      <c r="W49" s="220">
        <v>5.0000000000000002E-5</v>
      </c>
      <c r="X49" s="220">
        <v>4.2000000000000002E-4</v>
      </c>
      <c r="Y49" s="220">
        <v>0.17571000000000001</v>
      </c>
      <c r="Z49" s="220">
        <v>0.1744</v>
      </c>
      <c r="AA49" s="220">
        <v>1.4999999999999999E-4</v>
      </c>
      <c r="AB49" s="220">
        <v>1.16E-3</v>
      </c>
      <c r="AC49" s="289">
        <v>9.2510000000000009E-2</v>
      </c>
      <c r="AD49" s="289">
        <v>9.1889999999999999E-2</v>
      </c>
      <c r="AE49" s="289">
        <v>2.7999999999999998E-4</v>
      </c>
      <c r="AF49" s="289">
        <v>3.4000000000000002E-4</v>
      </c>
      <c r="AG49" s="289">
        <v>5.5629999999999999E-2</v>
      </c>
      <c r="AH49" s="289">
        <v>5.5129999999999998E-2</v>
      </c>
      <c r="AI49" s="289">
        <v>1.7000000000000001E-4</v>
      </c>
      <c r="AJ49" s="289">
        <v>3.3E-4</v>
      </c>
      <c r="AK49" s="313"/>
      <c r="AL49" s="105"/>
      <c r="AM49" s="105"/>
      <c r="AN49" s="105"/>
      <c r="AO49" s="105"/>
      <c r="AP49" s="105"/>
      <c r="AQ49" s="105"/>
      <c r="AR49" s="105"/>
      <c r="AS49" s="105"/>
      <c r="AT49" s="105"/>
      <c r="AU49" s="105"/>
      <c r="AV49" s="105"/>
      <c r="AW49" s="105"/>
      <c r="AX49" s="105"/>
      <c r="AY49" s="105"/>
      <c r="AZ49" s="105"/>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05"/>
      <c r="CC49" s="105"/>
      <c r="CD49" s="105"/>
      <c r="CE49" s="105"/>
      <c r="CF49" s="105"/>
      <c r="CG49" s="105"/>
      <c r="CH49" s="105"/>
      <c r="CI49" s="105"/>
      <c r="CJ49" s="105"/>
      <c r="CK49" s="105"/>
    </row>
    <row r="50" spans="1:89" s="38" customFormat="1">
      <c r="A50" s="105"/>
      <c r="B50" s="488"/>
      <c r="C50" s="488"/>
      <c r="D50" s="130" t="s">
        <v>340</v>
      </c>
      <c r="E50" s="220">
        <v>0.26775000000000004</v>
      </c>
      <c r="F50" s="220">
        <v>0.26478000000000002</v>
      </c>
      <c r="G50" s="220">
        <v>1.0000000000000001E-5</v>
      </c>
      <c r="H50" s="220">
        <v>2.96E-3</v>
      </c>
      <c r="I50" s="220">
        <v>0.30029</v>
      </c>
      <c r="J50" s="220">
        <v>0.29920000000000002</v>
      </c>
      <c r="K50" s="220">
        <v>5.0000000000000001E-4</v>
      </c>
      <c r="L50" s="220">
        <v>5.9000000000000003E-4</v>
      </c>
      <c r="M50" s="220">
        <v>0.17216000000000001</v>
      </c>
      <c r="N50" s="220">
        <v>0.17007</v>
      </c>
      <c r="O50" s="220">
        <v>2.3000000000000001E-4</v>
      </c>
      <c r="P50" s="220">
        <v>1.8600000000000001E-3</v>
      </c>
      <c r="Q50" s="220">
        <v>0.25645000000000001</v>
      </c>
      <c r="R50" s="220">
        <v>0.25328000000000001</v>
      </c>
      <c r="S50" s="220">
        <v>2.5000000000000001E-3</v>
      </c>
      <c r="T50" s="220">
        <v>6.7000000000000002E-4</v>
      </c>
      <c r="U50" s="220">
        <v>0.28721000000000002</v>
      </c>
      <c r="V50" s="220">
        <v>0.28645999999999999</v>
      </c>
      <c r="W50" s="220">
        <v>8.0000000000000007E-5</v>
      </c>
      <c r="X50" s="220">
        <v>6.7000000000000002E-4</v>
      </c>
      <c r="Y50" s="220">
        <v>0.28275999999999996</v>
      </c>
      <c r="Z50" s="220">
        <v>0.28066999999999998</v>
      </c>
      <c r="AA50" s="220">
        <v>2.3000000000000001E-4</v>
      </c>
      <c r="AB50" s="220">
        <v>1.8600000000000001E-3</v>
      </c>
      <c r="AC50" s="289">
        <v>0.14888999999999999</v>
      </c>
      <c r="AD50" s="289">
        <v>0.14788999999999999</v>
      </c>
      <c r="AE50" s="289">
        <v>4.4999999999999999E-4</v>
      </c>
      <c r="AF50" s="289">
        <v>5.5000000000000003E-4</v>
      </c>
      <c r="AG50" s="289">
        <v>8.9540000000000008E-2</v>
      </c>
      <c r="AH50" s="289">
        <v>8.8730000000000003E-2</v>
      </c>
      <c r="AI50" s="289">
        <v>2.7999999999999998E-4</v>
      </c>
      <c r="AJ50" s="289">
        <v>5.2999999999999998E-4</v>
      </c>
      <c r="AK50" s="313"/>
      <c r="AL50" s="105"/>
      <c r="AM50" s="105"/>
      <c r="AN50" s="105"/>
      <c r="AO50" s="105"/>
      <c r="AP50" s="105"/>
      <c r="AQ50" s="105"/>
      <c r="AR50" s="105"/>
      <c r="AS50" s="105"/>
      <c r="AT50" s="105"/>
      <c r="AU50" s="105"/>
      <c r="AV50" s="105"/>
      <c r="AW50" s="105"/>
      <c r="AX50" s="105"/>
      <c r="AY50" s="105"/>
      <c r="AZ50" s="105"/>
      <c r="BA50" s="105"/>
      <c r="BB50" s="105"/>
      <c r="BC50" s="105"/>
      <c r="BD50" s="105"/>
      <c r="BE50" s="105"/>
      <c r="BF50" s="105"/>
      <c r="BG50" s="105"/>
      <c r="BH50" s="105"/>
      <c r="BI50" s="105"/>
      <c r="BJ50" s="105"/>
      <c r="BK50" s="105"/>
      <c r="BL50" s="105"/>
      <c r="BM50" s="105"/>
      <c r="BN50" s="105"/>
      <c r="BO50" s="105"/>
      <c r="BP50" s="105"/>
      <c r="BQ50" s="105"/>
      <c r="BR50" s="105"/>
      <c r="BS50" s="105"/>
      <c r="BT50" s="105"/>
      <c r="BU50" s="105"/>
      <c r="BV50" s="105"/>
      <c r="BW50" s="105"/>
      <c r="BX50" s="105"/>
      <c r="BY50" s="105"/>
      <c r="BZ50" s="105"/>
      <c r="CA50" s="105"/>
      <c r="CB50" s="105"/>
      <c r="CC50" s="105"/>
      <c r="CD50" s="105"/>
      <c r="CE50" s="105"/>
      <c r="CF50" s="105"/>
      <c r="CG50" s="105"/>
      <c r="CH50" s="105"/>
      <c r="CI50" s="105"/>
      <c r="CJ50" s="105"/>
      <c r="CK50" s="105"/>
    </row>
    <row r="51" spans="1:89" s="38" customFormat="1">
      <c r="A51" s="105"/>
      <c r="B51" s="488"/>
      <c r="C51" s="488" t="s">
        <v>353</v>
      </c>
      <c r="D51" s="130" t="s">
        <v>130</v>
      </c>
      <c r="E51" s="220">
        <v>0.20419000000000001</v>
      </c>
      <c r="F51" s="220">
        <v>0.20235</v>
      </c>
      <c r="G51" s="220">
        <v>3.49E-6</v>
      </c>
      <c r="H51" s="220">
        <v>1.8400000000000001E-3</v>
      </c>
      <c r="I51" s="220">
        <v>0.27806999999999998</v>
      </c>
      <c r="J51" s="220">
        <v>0.27739999999999998</v>
      </c>
      <c r="K51" s="220">
        <v>3.1E-4</v>
      </c>
      <c r="L51" s="220">
        <v>3.6000000000000002E-4</v>
      </c>
      <c r="M51" s="220">
        <v>0.14480000000000001</v>
      </c>
      <c r="N51" s="220">
        <v>0.14326</v>
      </c>
      <c r="O51" s="220">
        <v>8.0000000000000007E-5</v>
      </c>
      <c r="P51" s="220">
        <v>1.4599999999999999E-3</v>
      </c>
      <c r="Q51" s="220">
        <v>0.23680000000000001</v>
      </c>
      <c r="R51" s="220">
        <v>0.23483000000000001</v>
      </c>
      <c r="S51" s="220">
        <v>1.5499999999999999E-3</v>
      </c>
      <c r="T51" s="220">
        <v>4.2000000000000002E-4</v>
      </c>
      <c r="U51" s="220">
        <v>0.26606000000000002</v>
      </c>
      <c r="V51" s="220">
        <v>0.26558999999999999</v>
      </c>
      <c r="W51" s="220">
        <v>5.0000000000000002E-5</v>
      </c>
      <c r="X51" s="220">
        <v>4.2000000000000002E-4</v>
      </c>
      <c r="Y51" s="220">
        <v>0.22320999999999999</v>
      </c>
      <c r="Z51" s="220">
        <v>0.22167000000000001</v>
      </c>
      <c r="AA51" s="220">
        <v>8.0000000000000007E-5</v>
      </c>
      <c r="AB51" s="220">
        <v>1.4599999999999999E-3</v>
      </c>
      <c r="AC51" s="289">
        <v>0.10515000000000001</v>
      </c>
      <c r="AD51" s="289">
        <v>0.10444000000000001</v>
      </c>
      <c r="AE51" s="289">
        <v>3.2000000000000003E-4</v>
      </c>
      <c r="AF51" s="289">
        <v>3.8999999999999999E-4</v>
      </c>
      <c r="AG51" s="289">
        <v>6.6460000000000005E-2</v>
      </c>
      <c r="AH51" s="289">
        <v>6.5869999999999998E-2</v>
      </c>
      <c r="AI51" s="289">
        <v>2.0000000000000001E-4</v>
      </c>
      <c r="AJ51" s="289">
        <v>3.8999999999999999E-4</v>
      </c>
      <c r="AK51" s="313"/>
      <c r="AL51" s="105"/>
      <c r="AM51" s="105"/>
      <c r="AN51" s="105"/>
      <c r="AO51" s="105"/>
      <c r="AP51" s="105"/>
      <c r="AQ51" s="105"/>
      <c r="AR51" s="105"/>
      <c r="AS51" s="105"/>
      <c r="AT51" s="105"/>
      <c r="AU51" s="105"/>
      <c r="AV51" s="105"/>
      <c r="AW51" s="105"/>
      <c r="AX51" s="105"/>
      <c r="AY51" s="105"/>
      <c r="AZ51" s="105"/>
      <c r="BA51" s="105"/>
      <c r="BB51" s="105"/>
      <c r="BC51" s="105"/>
      <c r="BD51" s="105"/>
      <c r="BE51" s="105"/>
      <c r="BF51" s="105"/>
      <c r="BG51" s="105"/>
      <c r="BH51" s="105"/>
      <c r="BI51" s="105"/>
      <c r="BJ51" s="105"/>
      <c r="BK51" s="105"/>
      <c r="BL51" s="105"/>
      <c r="BM51" s="105"/>
      <c r="BN51" s="105"/>
      <c r="BO51" s="105"/>
      <c r="BP51" s="105"/>
      <c r="BQ51" s="105"/>
      <c r="BR51" s="105"/>
      <c r="BS51" s="105"/>
      <c r="BT51" s="105"/>
      <c r="BU51" s="105"/>
      <c r="BV51" s="105"/>
      <c r="BW51" s="105"/>
      <c r="BX51" s="105"/>
      <c r="BY51" s="105"/>
      <c r="BZ51" s="105"/>
      <c r="CA51" s="105"/>
      <c r="CB51" s="105"/>
      <c r="CC51" s="105"/>
      <c r="CD51" s="105"/>
      <c r="CE51" s="105"/>
      <c r="CF51" s="105"/>
      <c r="CG51" s="105"/>
      <c r="CH51" s="105"/>
      <c r="CI51" s="105"/>
      <c r="CJ51" s="105"/>
      <c r="CK51" s="105"/>
    </row>
    <row r="52" spans="1:89" s="38" customFormat="1">
      <c r="A52" s="105"/>
      <c r="B52" s="488"/>
      <c r="C52" s="488"/>
      <c r="D52" s="130" t="s">
        <v>340</v>
      </c>
      <c r="E52" s="220">
        <v>0.32863000000000003</v>
      </c>
      <c r="F52" s="220">
        <v>0.32566000000000001</v>
      </c>
      <c r="G52" s="220">
        <v>1.0000000000000001E-5</v>
      </c>
      <c r="H52" s="220">
        <v>2.96E-3</v>
      </c>
      <c r="I52" s="220">
        <v>0.44751999999999997</v>
      </c>
      <c r="J52" s="220">
        <v>0.44642999999999999</v>
      </c>
      <c r="K52" s="220">
        <v>5.0000000000000001E-4</v>
      </c>
      <c r="L52" s="220">
        <v>5.9000000000000003E-4</v>
      </c>
      <c r="M52" s="220">
        <v>0.23303999999999997</v>
      </c>
      <c r="N52" s="220">
        <v>0.23055999999999999</v>
      </c>
      <c r="O52" s="220">
        <v>1.2999999999999999E-4</v>
      </c>
      <c r="P52" s="220">
        <v>2.3500000000000001E-3</v>
      </c>
      <c r="Q52" s="220">
        <v>0.38108999999999998</v>
      </c>
      <c r="R52" s="220">
        <v>0.37791999999999998</v>
      </c>
      <c r="S52" s="220">
        <v>2.5000000000000001E-3</v>
      </c>
      <c r="T52" s="220">
        <v>6.7000000000000002E-4</v>
      </c>
      <c r="U52" s="220">
        <v>0.42817000000000005</v>
      </c>
      <c r="V52" s="220">
        <v>0.42742000000000002</v>
      </c>
      <c r="W52" s="220">
        <v>8.0000000000000007E-5</v>
      </c>
      <c r="X52" s="220">
        <v>6.7000000000000002E-4</v>
      </c>
      <c r="Y52" s="220">
        <v>0.35923000000000005</v>
      </c>
      <c r="Z52" s="220">
        <v>0.35675000000000001</v>
      </c>
      <c r="AA52" s="220">
        <v>1.2999999999999999E-4</v>
      </c>
      <c r="AB52" s="220">
        <v>2.3500000000000001E-3</v>
      </c>
      <c r="AC52" s="289">
        <v>0.16922999999999999</v>
      </c>
      <c r="AD52" s="289">
        <v>0.16808000000000001</v>
      </c>
      <c r="AE52" s="289">
        <v>5.1999999999999995E-4</v>
      </c>
      <c r="AF52" s="289">
        <v>6.3000000000000003E-4</v>
      </c>
      <c r="AG52" s="289">
        <v>0.10697999999999999</v>
      </c>
      <c r="AH52" s="289">
        <v>0.10600999999999999</v>
      </c>
      <c r="AI52" s="289">
        <v>3.3E-4</v>
      </c>
      <c r="AJ52" s="289">
        <v>6.4000000000000005E-4</v>
      </c>
      <c r="AK52" s="313"/>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c r="BO52" s="105"/>
      <c r="BP52" s="105"/>
      <c r="BQ52" s="105"/>
      <c r="BR52" s="105"/>
      <c r="BS52" s="105"/>
      <c r="BT52" s="105"/>
      <c r="BU52" s="105"/>
      <c r="BV52" s="105"/>
      <c r="BW52" s="105"/>
      <c r="BX52" s="105"/>
      <c r="BY52" s="105"/>
      <c r="BZ52" s="105"/>
      <c r="CA52" s="105"/>
      <c r="CB52" s="105"/>
      <c r="CC52" s="105"/>
      <c r="CD52" s="105"/>
      <c r="CE52" s="105"/>
      <c r="CF52" s="105"/>
      <c r="CG52" s="105"/>
      <c r="CH52" s="105"/>
      <c r="CI52" s="105"/>
      <c r="CJ52" s="105"/>
      <c r="CK52" s="105"/>
    </row>
    <row r="53" spans="1:89" s="38" customFormat="1">
      <c r="A53" s="105"/>
      <c r="B53" s="488"/>
      <c r="C53" s="488" t="s">
        <v>354</v>
      </c>
      <c r="D53" s="130" t="s">
        <v>130</v>
      </c>
      <c r="E53" s="220">
        <v>0.16844000000000001</v>
      </c>
      <c r="F53" s="220">
        <v>0.1666</v>
      </c>
      <c r="G53" s="220">
        <v>3.49E-6</v>
      </c>
      <c r="H53" s="220">
        <v>1.8400000000000001E-3</v>
      </c>
      <c r="I53" s="220">
        <v>0.17430000000000001</v>
      </c>
      <c r="J53" s="220">
        <v>0.17363000000000001</v>
      </c>
      <c r="K53" s="220">
        <v>3.1E-4</v>
      </c>
      <c r="L53" s="220">
        <v>3.6000000000000002E-4</v>
      </c>
      <c r="M53" s="220">
        <v>0.11558</v>
      </c>
      <c r="N53" s="220">
        <v>0.11433</v>
      </c>
      <c r="O53" s="220">
        <v>1.6000000000000001E-4</v>
      </c>
      <c r="P53" s="220">
        <v>1.09E-3</v>
      </c>
      <c r="Q53" s="220">
        <v>0.17621000000000001</v>
      </c>
      <c r="R53" s="220">
        <v>0.17424000000000001</v>
      </c>
      <c r="S53" s="220">
        <v>1.5499999999999999E-3</v>
      </c>
      <c r="T53" s="220">
        <v>4.2000000000000002E-4</v>
      </c>
      <c r="U53" s="220">
        <v>0.19753999999999999</v>
      </c>
      <c r="V53" s="220">
        <v>0.19707</v>
      </c>
      <c r="W53" s="220">
        <v>5.0000000000000002E-5</v>
      </c>
      <c r="X53" s="220">
        <v>4.2000000000000002E-4</v>
      </c>
      <c r="Y53" s="220">
        <v>0.1714</v>
      </c>
      <c r="Z53" s="220">
        <v>0.17015</v>
      </c>
      <c r="AA53" s="220">
        <v>1.6000000000000001E-4</v>
      </c>
      <c r="AB53" s="220">
        <v>1.09E-3</v>
      </c>
      <c r="AC53" s="289">
        <v>9.7119999999999998E-2</v>
      </c>
      <c r="AD53" s="289">
        <v>9.6460000000000004E-2</v>
      </c>
      <c r="AE53" s="289">
        <v>2.9999999999999997E-4</v>
      </c>
      <c r="AF53" s="289">
        <v>3.6000000000000002E-4</v>
      </c>
      <c r="AG53" s="289">
        <v>5.7279999999999998E-2</v>
      </c>
      <c r="AH53" s="289">
        <v>5.6759999999999998E-2</v>
      </c>
      <c r="AI53" s="289">
        <v>1.8000000000000001E-4</v>
      </c>
      <c r="AJ53" s="289">
        <v>3.4000000000000002E-4</v>
      </c>
      <c r="AK53" s="313"/>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5"/>
      <c r="CB53" s="105"/>
      <c r="CC53" s="105"/>
      <c r="CD53" s="105"/>
      <c r="CE53" s="105"/>
      <c r="CF53" s="105"/>
      <c r="CG53" s="105"/>
      <c r="CH53" s="105"/>
      <c r="CI53" s="105"/>
      <c r="CJ53" s="105"/>
      <c r="CK53" s="105"/>
    </row>
    <row r="54" spans="1:89" s="38" customFormat="1">
      <c r="A54" s="105"/>
      <c r="B54" s="488"/>
      <c r="C54" s="488"/>
      <c r="D54" s="130" t="s">
        <v>340</v>
      </c>
      <c r="E54" s="220">
        <v>0.27108000000000004</v>
      </c>
      <c r="F54" s="220">
        <v>0.26811000000000001</v>
      </c>
      <c r="G54" s="220">
        <v>1.0000000000000001E-5</v>
      </c>
      <c r="H54" s="220">
        <v>2.96E-3</v>
      </c>
      <c r="I54" s="220">
        <v>0.28051999999999999</v>
      </c>
      <c r="J54" s="220">
        <v>0.27943000000000001</v>
      </c>
      <c r="K54" s="220">
        <v>5.0000000000000001E-4</v>
      </c>
      <c r="L54" s="220">
        <v>5.9000000000000003E-4</v>
      </c>
      <c r="M54" s="220">
        <v>0.18601000000000001</v>
      </c>
      <c r="N54" s="220">
        <v>0.18398999999999999</v>
      </c>
      <c r="O54" s="220">
        <v>2.5999999999999998E-4</v>
      </c>
      <c r="P54" s="220">
        <v>1.7600000000000001E-3</v>
      </c>
      <c r="Q54" s="220">
        <v>0.28359000000000001</v>
      </c>
      <c r="R54" s="220">
        <v>0.28042</v>
      </c>
      <c r="S54" s="220">
        <v>2.5000000000000001E-3</v>
      </c>
      <c r="T54" s="220">
        <v>6.7000000000000002E-4</v>
      </c>
      <c r="U54" s="220">
        <v>0.31790000000000002</v>
      </c>
      <c r="V54" s="220">
        <v>0.31714999999999999</v>
      </c>
      <c r="W54" s="220">
        <v>8.0000000000000007E-5</v>
      </c>
      <c r="X54" s="220">
        <v>6.7000000000000002E-4</v>
      </c>
      <c r="Y54" s="220">
        <v>0.27583999999999997</v>
      </c>
      <c r="Z54" s="220">
        <v>0.27382000000000001</v>
      </c>
      <c r="AA54" s="220">
        <v>2.5999999999999998E-4</v>
      </c>
      <c r="AB54" s="220">
        <v>1.7600000000000001E-3</v>
      </c>
      <c r="AC54" s="289">
        <v>0.15629999999999999</v>
      </c>
      <c r="AD54" s="289">
        <v>0.15523999999999999</v>
      </c>
      <c r="AE54" s="289">
        <v>4.8000000000000001E-4</v>
      </c>
      <c r="AF54" s="289">
        <v>5.8E-4</v>
      </c>
      <c r="AG54" s="289">
        <v>9.2179999999999998E-2</v>
      </c>
      <c r="AH54" s="289">
        <v>9.1350000000000001E-2</v>
      </c>
      <c r="AI54" s="289">
        <v>2.7999999999999998E-4</v>
      </c>
      <c r="AJ54" s="289">
        <v>5.5000000000000003E-4</v>
      </c>
      <c r="AK54" s="313"/>
      <c r="AL54" s="105"/>
      <c r="AM54" s="105"/>
      <c r="AN54" s="105"/>
      <c r="AO54" s="105"/>
      <c r="AP54" s="105"/>
      <c r="AQ54" s="105"/>
      <c r="AR54" s="105"/>
      <c r="AS54" s="105"/>
      <c r="AT54" s="105"/>
      <c r="AU54" s="105"/>
      <c r="AV54" s="105"/>
      <c r="AW54" s="105"/>
      <c r="AX54" s="105"/>
      <c r="AY54" s="105"/>
      <c r="AZ54" s="105"/>
      <c r="BA54" s="105"/>
      <c r="BB54" s="105"/>
      <c r="BC54" s="105"/>
      <c r="BD54" s="105"/>
      <c r="BE54" s="105"/>
      <c r="BF54" s="105"/>
      <c r="BG54" s="105"/>
      <c r="BH54" s="105"/>
      <c r="BI54" s="105"/>
      <c r="BJ54" s="105"/>
      <c r="BK54" s="105"/>
      <c r="BL54" s="105"/>
      <c r="BM54" s="105"/>
      <c r="BN54" s="105"/>
      <c r="BO54" s="105"/>
      <c r="BP54" s="105"/>
      <c r="BQ54" s="105"/>
      <c r="BR54" s="105"/>
      <c r="BS54" s="105"/>
      <c r="BT54" s="105"/>
      <c r="BU54" s="105"/>
      <c r="BV54" s="105"/>
      <c r="BW54" s="105"/>
      <c r="BX54" s="105"/>
      <c r="BY54" s="105"/>
      <c r="BZ54" s="105"/>
      <c r="CA54" s="105"/>
      <c r="CB54" s="105"/>
      <c r="CC54" s="105"/>
      <c r="CD54" s="105"/>
      <c r="CE54" s="105"/>
      <c r="CF54" s="105"/>
      <c r="CG54" s="105"/>
      <c r="CH54" s="105"/>
      <c r="CI54" s="105"/>
      <c r="CJ54" s="105"/>
      <c r="CK54" s="105"/>
    </row>
    <row r="55" spans="1:89" s="38" customFormat="1">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313"/>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5"/>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5"/>
      <c r="CK55" s="105"/>
    </row>
    <row r="56" spans="1:89" s="38" customFormat="1">
      <c r="A56" s="105"/>
      <c r="B56" s="105"/>
      <c r="C56" s="105"/>
      <c r="D56" s="105"/>
      <c r="E56" s="313"/>
      <c r="F56" s="313"/>
      <c r="G56" s="313"/>
      <c r="H56" s="313"/>
      <c r="I56" s="313"/>
      <c r="J56" s="313"/>
      <c r="K56" s="313"/>
      <c r="L56" s="313"/>
      <c r="M56" s="313"/>
      <c r="N56" s="313"/>
      <c r="O56" s="313"/>
      <c r="P56" s="313"/>
      <c r="Q56" s="313"/>
      <c r="R56" s="313"/>
      <c r="S56" s="313"/>
      <c r="T56" s="313"/>
      <c r="U56" s="313"/>
      <c r="V56" s="313"/>
      <c r="W56" s="313"/>
      <c r="X56" s="313"/>
      <c r="Y56" s="313"/>
      <c r="Z56" s="313"/>
      <c r="AA56" s="313"/>
      <c r="AB56" s="313"/>
      <c r="AC56" s="313"/>
      <c r="AD56" s="313"/>
      <c r="AE56" s="313"/>
      <c r="AF56" s="313"/>
      <c r="AG56" s="105"/>
      <c r="AH56" s="105"/>
      <c r="AI56" s="105"/>
      <c r="AJ56" s="105"/>
      <c r="AK56" s="313"/>
      <c r="AL56" s="105"/>
      <c r="AM56" s="105"/>
      <c r="AN56" s="105"/>
      <c r="AO56" s="105"/>
      <c r="AP56" s="105"/>
      <c r="AQ56" s="105"/>
      <c r="AR56" s="105"/>
      <c r="AS56" s="105"/>
      <c r="AT56" s="105"/>
      <c r="AU56" s="105"/>
      <c r="AV56" s="105"/>
      <c r="AW56" s="105"/>
      <c r="AX56" s="105"/>
      <c r="AY56" s="105"/>
      <c r="AZ56" s="105"/>
      <c r="BA56" s="105"/>
      <c r="BB56" s="105"/>
      <c r="BC56" s="105"/>
      <c r="BD56" s="105"/>
      <c r="BE56" s="105"/>
      <c r="BF56" s="105"/>
      <c r="BG56" s="105"/>
      <c r="BH56" s="105"/>
      <c r="BI56" s="105"/>
      <c r="BJ56" s="105"/>
      <c r="BK56" s="105"/>
      <c r="BL56" s="105"/>
      <c r="BM56" s="105"/>
      <c r="BN56" s="105"/>
      <c r="BO56" s="105"/>
      <c r="BP56" s="105"/>
      <c r="BQ56" s="105"/>
      <c r="BR56" s="105"/>
      <c r="BS56" s="105"/>
      <c r="BT56" s="105"/>
      <c r="BU56" s="105"/>
      <c r="BV56" s="105"/>
      <c r="BW56" s="105"/>
      <c r="BX56" s="105"/>
      <c r="BY56" s="105"/>
      <c r="BZ56" s="105"/>
      <c r="CA56" s="105"/>
      <c r="CB56" s="105"/>
      <c r="CC56" s="105"/>
      <c r="CD56" s="105"/>
      <c r="CE56" s="105"/>
      <c r="CF56" s="105"/>
      <c r="CG56" s="105"/>
      <c r="CH56" s="105"/>
      <c r="CI56" s="105"/>
      <c r="CJ56" s="105"/>
      <c r="CK56" s="105"/>
    </row>
    <row r="57" spans="1:89" s="38" customFormat="1">
      <c r="A57" s="105"/>
      <c r="B57" s="105"/>
      <c r="C57" s="105"/>
      <c r="D57" s="105"/>
      <c r="E57" s="507" t="s">
        <v>335</v>
      </c>
      <c r="F57" s="507"/>
      <c r="G57" s="507"/>
      <c r="H57" s="507"/>
      <c r="I57" s="507" t="s">
        <v>336</v>
      </c>
      <c r="J57" s="507"/>
      <c r="K57" s="507"/>
      <c r="L57" s="507"/>
      <c r="M57" s="507" t="s">
        <v>73</v>
      </c>
      <c r="N57" s="507"/>
      <c r="O57" s="507"/>
      <c r="P57" s="507"/>
      <c r="Q57" s="507" t="s">
        <v>127</v>
      </c>
      <c r="R57" s="507"/>
      <c r="S57" s="507"/>
      <c r="T57" s="507"/>
      <c r="U57" s="507" t="s">
        <v>337</v>
      </c>
      <c r="V57" s="507"/>
      <c r="W57" s="507"/>
      <c r="X57" s="507"/>
      <c r="Y57" s="523" t="s">
        <v>680</v>
      </c>
      <c r="Z57" s="523"/>
      <c r="AA57" s="523"/>
      <c r="AB57" s="523"/>
      <c r="AC57" s="523" t="s">
        <v>681</v>
      </c>
      <c r="AD57" s="523"/>
      <c r="AE57" s="523"/>
      <c r="AF57" s="523"/>
      <c r="AG57" s="105"/>
      <c r="AH57" s="105"/>
      <c r="AI57" s="105"/>
      <c r="AJ57" s="105"/>
      <c r="AK57" s="313"/>
      <c r="AL57" s="105"/>
      <c r="AM57" s="105"/>
      <c r="AN57" s="105"/>
      <c r="AO57" s="105"/>
      <c r="AP57" s="105"/>
      <c r="AQ57" s="105"/>
      <c r="AR57" s="105"/>
      <c r="AS57" s="105"/>
      <c r="AT57" s="105"/>
      <c r="AU57" s="105"/>
      <c r="AV57" s="105"/>
      <c r="AW57" s="105"/>
      <c r="AX57" s="105"/>
      <c r="AY57" s="105"/>
      <c r="AZ57" s="105"/>
      <c r="BA57" s="105"/>
      <c r="BB57" s="105"/>
      <c r="BC57" s="105"/>
      <c r="BD57" s="105"/>
      <c r="BE57" s="105"/>
      <c r="BF57" s="105"/>
      <c r="BG57" s="105"/>
      <c r="BH57" s="105"/>
      <c r="BI57" s="105"/>
      <c r="BJ57" s="105"/>
      <c r="BK57" s="105"/>
      <c r="BL57" s="105"/>
      <c r="BM57" s="105"/>
      <c r="BN57" s="105"/>
      <c r="BO57" s="105"/>
      <c r="BP57" s="105"/>
      <c r="BQ57" s="105"/>
      <c r="BR57" s="105"/>
      <c r="BS57" s="105"/>
      <c r="BT57" s="105"/>
      <c r="BU57" s="105"/>
      <c r="BV57" s="105"/>
      <c r="BW57" s="105"/>
      <c r="BX57" s="105"/>
      <c r="BY57" s="105"/>
      <c r="BZ57" s="105"/>
      <c r="CA57" s="105"/>
      <c r="CB57" s="105"/>
      <c r="CC57" s="105"/>
      <c r="CD57" s="105"/>
      <c r="CE57" s="105"/>
      <c r="CF57" s="105"/>
      <c r="CG57" s="105"/>
      <c r="CH57" s="105"/>
      <c r="CI57" s="105"/>
      <c r="CJ57" s="105"/>
      <c r="CK57" s="105"/>
    </row>
    <row r="58" spans="1:89" s="38" customFormat="1" ht="17">
      <c r="A58" s="105"/>
      <c r="B58" s="129" t="s">
        <v>188</v>
      </c>
      <c r="C58" s="129" t="s">
        <v>239</v>
      </c>
      <c r="D58" s="129" t="s">
        <v>190</v>
      </c>
      <c r="E58" s="130" t="s">
        <v>191</v>
      </c>
      <c r="F58" s="130" t="s">
        <v>192</v>
      </c>
      <c r="G58" s="130" t="s">
        <v>193</v>
      </c>
      <c r="H58" s="130" t="s">
        <v>194</v>
      </c>
      <c r="I58" s="130" t="s">
        <v>191</v>
      </c>
      <c r="J58" s="130" t="s">
        <v>192</v>
      </c>
      <c r="K58" s="130" t="s">
        <v>193</v>
      </c>
      <c r="L58" s="130" t="s">
        <v>194</v>
      </c>
      <c r="M58" s="130" t="s">
        <v>191</v>
      </c>
      <c r="N58" s="130" t="s">
        <v>192</v>
      </c>
      <c r="O58" s="130" t="s">
        <v>193</v>
      </c>
      <c r="P58" s="130" t="s">
        <v>194</v>
      </c>
      <c r="Q58" s="130" t="s">
        <v>191</v>
      </c>
      <c r="R58" s="130" t="s">
        <v>192</v>
      </c>
      <c r="S58" s="130" t="s">
        <v>193</v>
      </c>
      <c r="T58" s="130" t="s">
        <v>194</v>
      </c>
      <c r="U58" s="130" t="s">
        <v>191</v>
      </c>
      <c r="V58" s="130" t="s">
        <v>192</v>
      </c>
      <c r="W58" s="130" t="s">
        <v>193</v>
      </c>
      <c r="X58" s="130" t="s">
        <v>194</v>
      </c>
      <c r="Y58" s="130" t="s">
        <v>191</v>
      </c>
      <c r="Z58" s="130" t="s">
        <v>192</v>
      </c>
      <c r="AA58" s="130" t="s">
        <v>193</v>
      </c>
      <c r="AB58" s="130" t="s">
        <v>194</v>
      </c>
      <c r="AC58" s="130" t="s">
        <v>191</v>
      </c>
      <c r="AD58" s="130" t="s">
        <v>192</v>
      </c>
      <c r="AE58" s="130" t="s">
        <v>193</v>
      </c>
      <c r="AF58" s="130" t="s">
        <v>194</v>
      </c>
      <c r="AG58" s="105"/>
      <c r="AH58" s="105"/>
      <c r="AI58" s="105"/>
      <c r="AJ58" s="105"/>
      <c r="AK58" s="313"/>
      <c r="AL58" s="105"/>
      <c r="AM58" s="105"/>
      <c r="AN58" s="105"/>
      <c r="AO58" s="105"/>
      <c r="AP58" s="105"/>
      <c r="AQ58" s="105"/>
      <c r="AR58" s="105"/>
      <c r="AS58" s="105"/>
      <c r="AT58" s="105"/>
      <c r="AU58" s="105"/>
      <c r="AV58" s="105"/>
      <c r="AW58" s="105"/>
      <c r="AX58" s="105"/>
      <c r="AY58" s="105"/>
      <c r="AZ58" s="105"/>
      <c r="BA58" s="105"/>
      <c r="BB58" s="105"/>
      <c r="BC58" s="105"/>
      <c r="BD58" s="105"/>
      <c r="BE58" s="105"/>
      <c r="BF58" s="105"/>
      <c r="BG58" s="105"/>
      <c r="BH58" s="105"/>
      <c r="BI58" s="105"/>
      <c r="BJ58" s="105"/>
      <c r="BK58" s="105"/>
      <c r="BL58" s="105"/>
      <c r="BM58" s="105"/>
      <c r="BN58" s="105"/>
      <c r="BO58" s="105"/>
      <c r="BP58" s="105"/>
      <c r="BQ58" s="105"/>
      <c r="BR58" s="105"/>
      <c r="BS58" s="105"/>
      <c r="BT58" s="105"/>
      <c r="BU58" s="105"/>
      <c r="BV58" s="105"/>
      <c r="BW58" s="105"/>
      <c r="BX58" s="105"/>
      <c r="BY58" s="105"/>
      <c r="BZ58" s="105"/>
      <c r="CA58" s="105"/>
      <c r="CB58" s="105"/>
      <c r="CC58" s="105"/>
      <c r="CD58" s="105"/>
      <c r="CE58" s="105"/>
      <c r="CF58" s="105"/>
      <c r="CG58" s="105"/>
      <c r="CH58" s="105"/>
      <c r="CI58" s="105"/>
      <c r="CJ58" s="105"/>
      <c r="CK58" s="105"/>
    </row>
    <row r="59" spans="1:89" s="38" customFormat="1">
      <c r="A59" s="105"/>
      <c r="B59" s="488" t="s">
        <v>507</v>
      </c>
      <c r="C59" s="130" t="s">
        <v>361</v>
      </c>
      <c r="D59" s="130" t="s">
        <v>130</v>
      </c>
      <c r="E59" s="174">
        <v>0.14853</v>
      </c>
      <c r="F59" s="174">
        <v>0.1467</v>
      </c>
      <c r="G59" s="398">
        <v>0</v>
      </c>
      <c r="H59" s="174">
        <v>1.83E-3</v>
      </c>
      <c r="I59" s="174">
        <v>0.21079000000000001</v>
      </c>
      <c r="J59" s="174">
        <v>0.20998</v>
      </c>
      <c r="K59" s="174">
        <v>2.4000000000000001E-4</v>
      </c>
      <c r="L59" s="174">
        <v>5.6999999999999998E-4</v>
      </c>
      <c r="M59" s="135"/>
      <c r="N59" s="135"/>
      <c r="O59" s="135"/>
      <c r="P59" s="135"/>
      <c r="Q59" s="135"/>
      <c r="R59" s="135"/>
      <c r="S59" s="135"/>
      <c r="T59" s="135"/>
      <c r="U59" s="135"/>
      <c r="V59" s="135"/>
      <c r="W59" s="135"/>
      <c r="X59" s="135"/>
      <c r="Y59" s="220"/>
      <c r="Z59" s="220"/>
      <c r="AA59" s="220"/>
      <c r="AB59" s="220"/>
      <c r="AC59" s="289">
        <v>4.3189999999999999E-2</v>
      </c>
      <c r="AD59" s="289">
        <v>4.2799999999999998E-2</v>
      </c>
      <c r="AE59" s="289">
        <v>1.2999999999999999E-4</v>
      </c>
      <c r="AF59" s="289">
        <v>2.5999999999999998E-4</v>
      </c>
      <c r="AG59" s="105"/>
      <c r="AH59" s="105"/>
      <c r="AI59" s="105"/>
      <c r="AJ59" s="105"/>
      <c r="AK59" s="313"/>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row>
    <row r="60" spans="1:89" s="38" customFormat="1">
      <c r="A60" s="105"/>
      <c r="B60" s="488"/>
      <c r="C60" s="130" t="s">
        <v>362</v>
      </c>
      <c r="D60" s="130" t="s">
        <v>130</v>
      </c>
      <c r="E60" s="174">
        <v>0.189</v>
      </c>
      <c r="F60" s="174">
        <v>0.18717</v>
      </c>
      <c r="G60" s="398">
        <v>0</v>
      </c>
      <c r="H60" s="174">
        <v>1.83E-3</v>
      </c>
      <c r="I60" s="174">
        <v>0.20791999999999999</v>
      </c>
      <c r="J60" s="174">
        <v>0.20710999999999999</v>
      </c>
      <c r="K60" s="174">
        <v>2.4000000000000001E-4</v>
      </c>
      <c r="L60" s="174">
        <v>5.6999999999999998E-4</v>
      </c>
      <c r="M60" s="135"/>
      <c r="N60" s="135"/>
      <c r="O60" s="135"/>
      <c r="P60" s="135"/>
      <c r="Q60" s="135"/>
      <c r="R60" s="135"/>
      <c r="S60" s="135"/>
      <c r="T60" s="135"/>
      <c r="U60" s="135"/>
      <c r="V60" s="135"/>
      <c r="W60" s="135"/>
      <c r="X60" s="135"/>
      <c r="Y60" s="220"/>
      <c r="Z60" s="220"/>
      <c r="AA60" s="220"/>
      <c r="AB60" s="220"/>
      <c r="AC60" s="289">
        <v>6.0200000000000004E-2</v>
      </c>
      <c r="AD60" s="289">
        <v>5.9650000000000002E-2</v>
      </c>
      <c r="AE60" s="289">
        <v>1.9000000000000001E-4</v>
      </c>
      <c r="AF60" s="289">
        <v>3.6000000000000002E-4</v>
      </c>
      <c r="AG60" s="105"/>
      <c r="AH60" s="105"/>
      <c r="AI60" s="105"/>
      <c r="AJ60" s="105"/>
      <c r="AK60" s="313"/>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c r="BO60" s="105"/>
      <c r="BP60" s="105"/>
      <c r="BQ60" s="105"/>
      <c r="BR60" s="105"/>
      <c r="BS60" s="105"/>
      <c r="BT60" s="105"/>
      <c r="BU60" s="105"/>
      <c r="BV60" s="105"/>
      <c r="BW60" s="105"/>
      <c r="BX60" s="105"/>
      <c r="BY60" s="105"/>
      <c r="BZ60" s="105"/>
      <c r="CA60" s="105"/>
      <c r="CB60" s="105"/>
      <c r="CC60" s="105"/>
      <c r="CD60" s="105"/>
      <c r="CE60" s="105"/>
      <c r="CF60" s="105"/>
      <c r="CG60" s="105"/>
      <c r="CH60" s="105"/>
      <c r="CI60" s="105"/>
      <c r="CJ60" s="105"/>
      <c r="CK60" s="105"/>
    </row>
    <row r="61" spans="1:89" s="38" customFormat="1">
      <c r="A61" s="105"/>
      <c r="B61" s="488"/>
      <c r="C61" s="130" t="s">
        <v>363</v>
      </c>
      <c r="D61" s="130" t="s">
        <v>130</v>
      </c>
      <c r="E61" s="174">
        <v>0.27171000000000001</v>
      </c>
      <c r="F61" s="174">
        <v>0.26988000000000001</v>
      </c>
      <c r="G61" s="398">
        <v>0</v>
      </c>
      <c r="H61" s="174">
        <v>1.83E-3</v>
      </c>
      <c r="I61" s="174">
        <v>0.33276</v>
      </c>
      <c r="J61" s="174">
        <v>0.33195000000000002</v>
      </c>
      <c r="K61" s="174">
        <v>2.4000000000000001E-4</v>
      </c>
      <c r="L61" s="174">
        <v>5.6999999999999998E-4</v>
      </c>
      <c r="M61" s="135"/>
      <c r="N61" s="135"/>
      <c r="O61" s="135"/>
      <c r="P61" s="135"/>
      <c r="Q61" s="135"/>
      <c r="R61" s="135"/>
      <c r="S61" s="135"/>
      <c r="T61" s="135"/>
      <c r="U61" s="135"/>
      <c r="V61" s="135"/>
      <c r="W61" s="135"/>
      <c r="X61" s="135"/>
      <c r="Y61" s="220"/>
      <c r="Z61" s="220"/>
      <c r="AA61" s="220"/>
      <c r="AB61" s="220"/>
      <c r="AC61" s="289">
        <v>8.4220000000000003E-2</v>
      </c>
      <c r="AD61" s="289">
        <v>8.3460000000000006E-2</v>
      </c>
      <c r="AE61" s="289">
        <v>2.5999999999999998E-4</v>
      </c>
      <c r="AF61" s="289">
        <v>5.0000000000000001E-4</v>
      </c>
      <c r="AG61" s="105"/>
      <c r="AH61" s="105"/>
      <c r="AI61" s="105"/>
      <c r="AJ61" s="105"/>
      <c r="AK61" s="313"/>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c r="BO61" s="105"/>
      <c r="BP61" s="105"/>
      <c r="BQ61" s="105"/>
      <c r="BR61" s="105"/>
      <c r="BS61" s="105"/>
      <c r="BT61" s="105"/>
      <c r="BU61" s="105"/>
      <c r="BV61" s="105"/>
      <c r="BW61" s="105"/>
      <c r="BX61" s="105"/>
      <c r="BY61" s="105"/>
      <c r="BZ61" s="105"/>
      <c r="CA61" s="105"/>
      <c r="CB61" s="105"/>
      <c r="CC61" s="105"/>
      <c r="CD61" s="105"/>
      <c r="CE61" s="105"/>
      <c r="CF61" s="105"/>
      <c r="CG61" s="105"/>
      <c r="CH61" s="105"/>
      <c r="CI61" s="105"/>
      <c r="CJ61" s="105"/>
      <c r="CK61" s="105"/>
    </row>
    <row r="62" spans="1:89" s="38" customFormat="1">
      <c r="A62" s="105"/>
      <c r="B62" s="488"/>
      <c r="C62" s="130" t="s">
        <v>364</v>
      </c>
      <c r="D62" s="130" t="s">
        <v>130</v>
      </c>
      <c r="E62" s="174">
        <v>0.24709999999999999</v>
      </c>
      <c r="F62" s="174">
        <v>0.24526999999999999</v>
      </c>
      <c r="G62" s="398">
        <v>0</v>
      </c>
      <c r="H62" s="174">
        <v>1.83E-3</v>
      </c>
      <c r="I62" s="174">
        <v>0.21962000000000001</v>
      </c>
      <c r="J62" s="174">
        <v>0.21881</v>
      </c>
      <c r="K62" s="174">
        <v>2.4000000000000001E-4</v>
      </c>
      <c r="L62" s="174">
        <v>5.6999999999999998E-4</v>
      </c>
      <c r="M62" s="174">
        <v>0.24709</v>
      </c>
      <c r="N62" s="174">
        <v>0.24523</v>
      </c>
      <c r="O62" s="174">
        <v>1.1900000000000001E-3</v>
      </c>
      <c r="P62" s="174">
        <v>6.7000000000000002E-4</v>
      </c>
      <c r="Q62" s="174">
        <v>0.27174999999999999</v>
      </c>
      <c r="R62" s="174">
        <v>0.27104</v>
      </c>
      <c r="S62" s="174">
        <v>4.0000000000000003E-5</v>
      </c>
      <c r="T62" s="174">
        <v>6.7000000000000002E-4</v>
      </c>
      <c r="U62" s="174">
        <v>0.24621000000000001</v>
      </c>
      <c r="V62" s="174">
        <v>0.24440999999999999</v>
      </c>
      <c r="W62" s="174">
        <v>1.0000000000000001E-5</v>
      </c>
      <c r="X62" s="174">
        <v>1.7899999999999999E-3</v>
      </c>
      <c r="Y62" s="220"/>
      <c r="Z62" s="220"/>
      <c r="AA62" s="220"/>
      <c r="AB62" s="220"/>
      <c r="AC62" s="289">
        <v>6.0250000000000005E-2</v>
      </c>
      <c r="AD62" s="289">
        <v>5.9700000000000003E-2</v>
      </c>
      <c r="AE62" s="289">
        <v>1.9000000000000001E-4</v>
      </c>
      <c r="AF62" s="289">
        <v>3.6000000000000002E-4</v>
      </c>
      <c r="AG62" s="105"/>
      <c r="AH62" s="105"/>
      <c r="AI62" s="105"/>
      <c r="AJ62" s="105"/>
      <c r="AK62" s="313"/>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row>
    <row r="63" spans="1:89" s="38" customFormat="1">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313"/>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row>
    <row r="64" spans="1:89" s="38" customFormat="1">
      <c r="A64" s="105"/>
      <c r="B64" s="105"/>
      <c r="C64" s="105"/>
      <c r="D64" s="105"/>
      <c r="E64" s="313"/>
      <c r="F64" s="313"/>
      <c r="G64" s="313"/>
      <c r="H64" s="313"/>
      <c r="I64" s="313"/>
      <c r="J64" s="313"/>
      <c r="K64" s="313"/>
      <c r="L64" s="313"/>
      <c r="M64" s="313"/>
      <c r="N64" s="313"/>
      <c r="O64" s="313"/>
      <c r="P64" s="313"/>
      <c r="Q64" s="313"/>
      <c r="R64" s="313"/>
      <c r="S64" s="313"/>
      <c r="T64" s="313"/>
      <c r="U64" s="105"/>
      <c r="V64" s="105"/>
      <c r="W64" s="105"/>
      <c r="X64" s="105"/>
      <c r="Y64" s="105"/>
      <c r="Z64" s="105"/>
      <c r="AA64" s="105"/>
      <c r="AB64" s="105"/>
      <c r="AC64" s="105"/>
      <c r="AD64" s="105"/>
      <c r="AE64" s="105"/>
      <c r="AF64" s="105"/>
      <c r="AG64" s="105"/>
      <c r="AH64" s="105"/>
      <c r="AI64" s="105"/>
      <c r="AJ64" s="105"/>
      <c r="AK64" s="313"/>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row>
    <row r="65" spans="1:89" s="38" customFormat="1">
      <c r="A65" s="105"/>
      <c r="B65" s="105"/>
      <c r="C65" s="105"/>
      <c r="D65" s="105"/>
      <c r="E65" s="507" t="s">
        <v>365</v>
      </c>
      <c r="F65" s="507"/>
      <c r="G65" s="507"/>
      <c r="H65" s="507"/>
      <c r="I65" s="507" t="s">
        <v>366</v>
      </c>
      <c r="J65" s="507"/>
      <c r="K65" s="507"/>
      <c r="L65" s="507"/>
      <c r="M65" s="507" t="s">
        <v>367</v>
      </c>
      <c r="N65" s="507"/>
      <c r="O65" s="507"/>
      <c r="P65" s="507"/>
      <c r="Q65" s="507" t="s">
        <v>368</v>
      </c>
      <c r="R65" s="507"/>
      <c r="S65" s="507"/>
      <c r="T65" s="507"/>
      <c r="U65" s="105"/>
      <c r="V65" s="105"/>
      <c r="W65" s="105"/>
      <c r="X65" s="105"/>
      <c r="Y65" s="105"/>
      <c r="Z65" s="105"/>
      <c r="AA65" s="105"/>
      <c r="AB65" s="105"/>
      <c r="AC65" s="105"/>
      <c r="AD65" s="105"/>
      <c r="AE65" s="105"/>
      <c r="AF65" s="105"/>
      <c r="AG65" s="105"/>
      <c r="AH65" s="105"/>
      <c r="AI65" s="105"/>
      <c r="AJ65" s="105"/>
      <c r="AK65" s="313"/>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row>
    <row r="66" spans="1:89" s="38" customFormat="1" ht="17">
      <c r="A66" s="105"/>
      <c r="B66" s="129" t="s">
        <v>188</v>
      </c>
      <c r="C66" s="129" t="s">
        <v>239</v>
      </c>
      <c r="D66" s="129" t="s">
        <v>190</v>
      </c>
      <c r="E66" s="130" t="s">
        <v>191</v>
      </c>
      <c r="F66" s="130" t="s">
        <v>192</v>
      </c>
      <c r="G66" s="130" t="s">
        <v>193</v>
      </c>
      <c r="H66" s="130" t="s">
        <v>194</v>
      </c>
      <c r="I66" s="130" t="s">
        <v>191</v>
      </c>
      <c r="J66" s="130" t="s">
        <v>192</v>
      </c>
      <c r="K66" s="130" t="s">
        <v>193</v>
      </c>
      <c r="L66" s="130" t="s">
        <v>194</v>
      </c>
      <c r="M66" s="130" t="s">
        <v>191</v>
      </c>
      <c r="N66" s="130" t="s">
        <v>192</v>
      </c>
      <c r="O66" s="130" t="s">
        <v>193</v>
      </c>
      <c r="P66" s="130" t="s">
        <v>194</v>
      </c>
      <c r="Q66" s="130" t="s">
        <v>191</v>
      </c>
      <c r="R66" s="130" t="s">
        <v>192</v>
      </c>
      <c r="S66" s="130" t="s">
        <v>193</v>
      </c>
      <c r="T66" s="130" t="s">
        <v>194</v>
      </c>
      <c r="U66" s="105"/>
      <c r="V66" s="105"/>
      <c r="W66" s="105"/>
      <c r="X66" s="105"/>
      <c r="Y66" s="105"/>
      <c r="Z66" s="105"/>
      <c r="AA66" s="105"/>
      <c r="AB66" s="105"/>
      <c r="AC66" s="105"/>
      <c r="AD66" s="105"/>
      <c r="AE66" s="105"/>
      <c r="AF66" s="105"/>
      <c r="AG66" s="105"/>
      <c r="AH66" s="105"/>
      <c r="AI66" s="105"/>
      <c r="AJ66" s="105"/>
      <c r="AK66" s="313"/>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row>
    <row r="67" spans="1:89" s="38" customFormat="1">
      <c r="A67" s="105"/>
      <c r="B67" s="488" t="s">
        <v>508</v>
      </c>
      <c r="C67" s="130" t="s">
        <v>370</v>
      </c>
      <c r="D67" s="130" t="s">
        <v>130</v>
      </c>
      <c r="E67" s="291">
        <v>0.44862999999999997</v>
      </c>
      <c r="F67" s="291">
        <v>0.44275999999999999</v>
      </c>
      <c r="G67" s="291">
        <v>1E-4</v>
      </c>
      <c r="H67" s="291">
        <v>5.77E-3</v>
      </c>
      <c r="I67" s="291">
        <v>0.48713000000000001</v>
      </c>
      <c r="J67" s="291">
        <v>0.48126000000000002</v>
      </c>
      <c r="K67" s="291">
        <v>1E-4</v>
      </c>
      <c r="L67" s="291">
        <v>5.77E-3</v>
      </c>
      <c r="M67" s="291">
        <v>0.52563000000000004</v>
      </c>
      <c r="N67" s="291">
        <v>0.51976</v>
      </c>
      <c r="O67" s="291">
        <v>1E-4</v>
      </c>
      <c r="P67" s="291">
        <v>5.77E-3</v>
      </c>
      <c r="Q67" s="291">
        <v>0.48250999999999999</v>
      </c>
      <c r="R67" s="291">
        <v>0.47664000000000001</v>
      </c>
      <c r="S67" s="291">
        <v>1E-4</v>
      </c>
      <c r="T67" s="291">
        <v>5.77E-3</v>
      </c>
      <c r="U67" s="105"/>
      <c r="V67" s="105"/>
      <c r="W67" s="105"/>
      <c r="X67" s="105"/>
      <c r="Y67" s="105"/>
      <c r="Z67" s="105"/>
      <c r="AA67" s="105"/>
      <c r="AB67" s="105"/>
      <c r="AC67" s="105"/>
      <c r="AD67" s="105"/>
      <c r="AE67" s="105"/>
      <c r="AF67" s="105"/>
      <c r="AG67" s="105"/>
      <c r="AH67" s="105"/>
      <c r="AI67" s="105"/>
      <c r="AJ67" s="105"/>
      <c r="AK67" s="313"/>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row>
    <row r="68" spans="1:89" s="38" customFormat="1">
      <c r="A68" s="105"/>
      <c r="B68" s="488"/>
      <c r="C68" s="130" t="s">
        <v>371</v>
      </c>
      <c r="D68" s="130" t="s">
        <v>130</v>
      </c>
      <c r="E68" s="291">
        <v>0.53912000000000004</v>
      </c>
      <c r="F68" s="291">
        <v>0.53195999999999999</v>
      </c>
      <c r="G68" s="291">
        <v>1.2E-4</v>
      </c>
      <c r="H68" s="291">
        <v>7.0400000000000003E-3</v>
      </c>
      <c r="I68" s="291">
        <v>0.61512</v>
      </c>
      <c r="J68" s="291">
        <v>0.60795999999999994</v>
      </c>
      <c r="K68" s="291">
        <v>1.2E-4</v>
      </c>
      <c r="L68" s="291">
        <v>7.0400000000000003E-3</v>
      </c>
      <c r="M68" s="291">
        <v>0.69111</v>
      </c>
      <c r="N68" s="291">
        <v>0.68394999999999995</v>
      </c>
      <c r="O68" s="291">
        <v>1.2E-4</v>
      </c>
      <c r="P68" s="291">
        <v>7.0400000000000003E-3</v>
      </c>
      <c r="Q68" s="291">
        <v>0.58928000000000003</v>
      </c>
      <c r="R68" s="291">
        <v>0.58211999999999997</v>
      </c>
      <c r="S68" s="291">
        <v>1.2E-4</v>
      </c>
      <c r="T68" s="291">
        <v>7.0400000000000003E-3</v>
      </c>
      <c r="U68" s="105"/>
      <c r="V68" s="105"/>
      <c r="W68" s="105"/>
      <c r="X68" s="105"/>
      <c r="Y68" s="105"/>
      <c r="Z68" s="105"/>
      <c r="AA68" s="105"/>
      <c r="AB68" s="105"/>
      <c r="AC68" s="105"/>
      <c r="AD68" s="105"/>
      <c r="AE68" s="105"/>
      <c r="AF68" s="105"/>
      <c r="AG68" s="105"/>
      <c r="AH68" s="105"/>
      <c r="AI68" s="105"/>
      <c r="AJ68" s="105"/>
      <c r="AK68" s="313"/>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row>
    <row r="69" spans="1:89" s="38" customFormat="1">
      <c r="A69" s="105"/>
      <c r="B69" s="488"/>
      <c r="C69" s="130" t="s">
        <v>372</v>
      </c>
      <c r="D69" s="130" t="s">
        <v>130</v>
      </c>
      <c r="E69" s="291">
        <v>0.77439000000000002</v>
      </c>
      <c r="F69" s="291">
        <v>0.76266</v>
      </c>
      <c r="G69" s="291">
        <v>1.9000000000000001E-4</v>
      </c>
      <c r="H69" s="291">
        <v>1.153E-2</v>
      </c>
      <c r="I69" s="291">
        <v>0.94179999999999997</v>
      </c>
      <c r="J69" s="291">
        <v>0.93006999999999995</v>
      </c>
      <c r="K69" s="291">
        <v>1.9000000000000001E-4</v>
      </c>
      <c r="L69" s="291">
        <v>1.153E-2</v>
      </c>
      <c r="M69" s="291">
        <v>1.10921</v>
      </c>
      <c r="N69" s="291">
        <v>1.0974900000000001</v>
      </c>
      <c r="O69" s="291">
        <v>1.9000000000000001E-4</v>
      </c>
      <c r="P69" s="291">
        <v>1.153E-2</v>
      </c>
      <c r="Q69" s="291">
        <v>0.96431999999999995</v>
      </c>
      <c r="R69" s="291">
        <v>0.95259000000000005</v>
      </c>
      <c r="S69" s="291">
        <v>1.9000000000000001E-4</v>
      </c>
      <c r="T69" s="291">
        <v>1.153E-2</v>
      </c>
      <c r="U69" s="105"/>
      <c r="V69" s="105"/>
      <c r="W69" s="105"/>
      <c r="X69" s="105"/>
      <c r="Y69" s="105"/>
      <c r="Z69" s="105"/>
      <c r="AA69" s="105"/>
      <c r="AB69" s="105"/>
      <c r="AC69" s="105"/>
      <c r="AD69" s="105"/>
      <c r="AE69" s="105"/>
      <c r="AF69" s="105"/>
      <c r="AG69" s="105"/>
      <c r="AH69" s="105"/>
      <c r="AI69" s="105"/>
      <c r="AJ69" s="105"/>
      <c r="AK69" s="313"/>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row>
    <row r="70" spans="1:89" s="38" customFormat="1">
      <c r="A70" s="105"/>
      <c r="B70" s="488"/>
      <c r="C70" s="130" t="s">
        <v>373</v>
      </c>
      <c r="D70" s="130" t="s">
        <v>130</v>
      </c>
      <c r="E70" s="291">
        <v>0.66603999999999997</v>
      </c>
      <c r="F70" s="291">
        <v>0.65629999999999999</v>
      </c>
      <c r="G70" s="291">
        <v>1.6000000000000001E-4</v>
      </c>
      <c r="H70" s="291">
        <v>9.58E-3</v>
      </c>
      <c r="I70" s="291">
        <v>0.79076999999999997</v>
      </c>
      <c r="J70" s="291">
        <v>0.78103</v>
      </c>
      <c r="K70" s="291">
        <v>1.6000000000000001E-4</v>
      </c>
      <c r="L70" s="291">
        <v>9.58E-3</v>
      </c>
      <c r="M70" s="291">
        <v>0.91549000000000003</v>
      </c>
      <c r="N70" s="291">
        <v>0.90575000000000006</v>
      </c>
      <c r="O70" s="291">
        <v>1.6000000000000001E-4</v>
      </c>
      <c r="P70" s="291">
        <v>9.58E-3</v>
      </c>
      <c r="Q70" s="291">
        <v>0.80112000000000005</v>
      </c>
      <c r="R70" s="291">
        <v>0.79137999999999997</v>
      </c>
      <c r="S70" s="291">
        <v>1.6000000000000001E-4</v>
      </c>
      <c r="T70" s="291">
        <v>9.58E-3</v>
      </c>
      <c r="U70" s="105"/>
      <c r="V70" s="105"/>
      <c r="W70" s="105"/>
      <c r="X70" s="105"/>
      <c r="Y70" s="105"/>
      <c r="Z70" s="105"/>
      <c r="AA70" s="105"/>
      <c r="AB70" s="105"/>
      <c r="AC70" s="105"/>
      <c r="AD70" s="105"/>
      <c r="AE70" s="105"/>
      <c r="AF70" s="105"/>
      <c r="AG70" s="105"/>
      <c r="AH70" s="105"/>
      <c r="AI70" s="105"/>
      <c r="AJ70" s="105"/>
      <c r="AK70" s="313"/>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row>
    <row r="71" spans="1:89" s="38" customFormat="1">
      <c r="A71" s="105"/>
      <c r="B71" s="488"/>
      <c r="C71" s="130" t="s">
        <v>374</v>
      </c>
      <c r="D71" s="130" t="s">
        <v>130</v>
      </c>
      <c r="E71" s="291">
        <v>0.64607000000000003</v>
      </c>
      <c r="F71" s="291">
        <v>0.63256000000000001</v>
      </c>
      <c r="G71" s="291">
        <v>1E-4</v>
      </c>
      <c r="H71" s="291">
        <v>1.341E-2</v>
      </c>
      <c r="I71" s="291">
        <v>0.80420999999999998</v>
      </c>
      <c r="J71" s="291">
        <v>0.79069999999999996</v>
      </c>
      <c r="K71" s="291">
        <v>1E-4</v>
      </c>
      <c r="L71" s="291">
        <v>1.341E-2</v>
      </c>
      <c r="M71" s="291">
        <v>0.96235000000000004</v>
      </c>
      <c r="N71" s="291">
        <v>0.94882999999999995</v>
      </c>
      <c r="O71" s="291">
        <v>1E-4</v>
      </c>
      <c r="P71" s="291">
        <v>1.341E-2</v>
      </c>
      <c r="Q71" s="291">
        <v>0.77573999999999999</v>
      </c>
      <c r="R71" s="291">
        <v>0.76222999999999996</v>
      </c>
      <c r="S71" s="291">
        <v>1E-4</v>
      </c>
      <c r="T71" s="291">
        <v>1.341E-2</v>
      </c>
      <c r="U71" s="105"/>
      <c r="V71" s="105"/>
      <c r="W71" s="105"/>
      <c r="X71" s="105"/>
      <c r="Y71" s="105"/>
      <c r="Z71" s="105"/>
      <c r="AA71" s="105"/>
      <c r="AB71" s="105"/>
      <c r="AC71" s="105"/>
      <c r="AD71" s="105"/>
      <c r="AE71" s="105"/>
      <c r="AF71" s="105"/>
      <c r="AG71" s="105"/>
      <c r="AH71" s="105"/>
      <c r="AI71" s="105"/>
      <c r="AJ71" s="105"/>
      <c r="AK71" s="313"/>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row>
    <row r="72" spans="1:89" s="38" customFormat="1">
      <c r="A72" s="105"/>
      <c r="B72" s="488"/>
      <c r="C72" s="130" t="s">
        <v>375</v>
      </c>
      <c r="D72" s="130" t="s">
        <v>130</v>
      </c>
      <c r="E72" s="291">
        <v>0.65224000000000004</v>
      </c>
      <c r="F72" s="291">
        <v>0.63615999999999995</v>
      </c>
      <c r="G72" s="291">
        <v>1.2E-4</v>
      </c>
      <c r="H72" s="291">
        <v>1.5959999999999998E-2</v>
      </c>
      <c r="I72" s="291">
        <v>0.86429</v>
      </c>
      <c r="J72" s="291">
        <v>0.84821999999999997</v>
      </c>
      <c r="K72" s="291">
        <v>1.2E-4</v>
      </c>
      <c r="L72" s="291">
        <v>1.5959999999999998E-2</v>
      </c>
      <c r="M72" s="291">
        <v>1.0763499999999999</v>
      </c>
      <c r="N72" s="291">
        <v>1.06027</v>
      </c>
      <c r="O72" s="291">
        <v>1.2E-4</v>
      </c>
      <c r="P72" s="291">
        <v>1.5959999999999998E-2</v>
      </c>
      <c r="Q72" s="291">
        <v>0.92366999999999999</v>
      </c>
      <c r="R72" s="291">
        <v>0.90759000000000001</v>
      </c>
      <c r="S72" s="291">
        <v>1.2E-4</v>
      </c>
      <c r="T72" s="291">
        <v>1.5959999999999998E-2</v>
      </c>
      <c r="U72" s="105"/>
      <c r="V72" s="105"/>
      <c r="W72" s="105"/>
      <c r="X72" s="105"/>
      <c r="Y72" s="105"/>
      <c r="Z72" s="105"/>
      <c r="AA72" s="105"/>
      <c r="AB72" s="105"/>
      <c r="AC72" s="105"/>
      <c r="AD72" s="105"/>
      <c r="AE72" s="105"/>
      <c r="AF72" s="105"/>
      <c r="AG72" s="105"/>
      <c r="AH72" s="105"/>
      <c r="AI72" s="105"/>
      <c r="AJ72" s="105"/>
      <c r="AK72" s="313"/>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row>
    <row r="73" spans="1:89" s="38" customFormat="1">
      <c r="A73" s="105"/>
      <c r="B73" s="488"/>
      <c r="C73" s="130" t="s">
        <v>376</v>
      </c>
      <c r="D73" s="130" t="s">
        <v>130</v>
      </c>
      <c r="E73" s="291">
        <v>0.65190999999999999</v>
      </c>
      <c r="F73" s="291">
        <v>0.63597000000000004</v>
      </c>
      <c r="G73" s="291">
        <v>1.1E-4</v>
      </c>
      <c r="H73" s="291">
        <v>1.583E-2</v>
      </c>
      <c r="I73" s="291">
        <v>0.86104999999999998</v>
      </c>
      <c r="J73" s="291">
        <v>0.84511000000000003</v>
      </c>
      <c r="K73" s="291">
        <v>1.1E-4</v>
      </c>
      <c r="L73" s="291">
        <v>1.583E-2</v>
      </c>
      <c r="M73" s="291">
        <v>1.0702</v>
      </c>
      <c r="N73" s="291">
        <v>1.05426</v>
      </c>
      <c r="O73" s="291">
        <v>1.1E-4</v>
      </c>
      <c r="P73" s="291">
        <v>1.583E-2</v>
      </c>
      <c r="Q73" s="291">
        <v>0.91569</v>
      </c>
      <c r="R73" s="291">
        <v>0.89975000000000005</v>
      </c>
      <c r="S73" s="291">
        <v>1.1E-4</v>
      </c>
      <c r="T73" s="291">
        <v>1.583E-2</v>
      </c>
      <c r="U73" s="105"/>
      <c r="V73" s="105"/>
      <c r="W73" s="105"/>
      <c r="X73" s="105"/>
      <c r="Y73" s="105"/>
      <c r="Z73" s="105"/>
      <c r="AA73" s="105"/>
      <c r="AB73" s="105"/>
      <c r="AC73" s="105"/>
      <c r="AD73" s="105"/>
      <c r="AE73" s="105"/>
      <c r="AF73" s="105"/>
      <c r="AG73" s="105"/>
      <c r="AH73" s="105"/>
      <c r="AI73" s="105"/>
      <c r="AJ73" s="105"/>
      <c r="AK73" s="313"/>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row>
    <row r="74" spans="1:89" s="38" customFormat="1">
      <c r="A74" s="105"/>
      <c r="B74" s="488"/>
      <c r="C74" s="130" t="s">
        <v>377</v>
      </c>
      <c r="D74" s="130" t="s">
        <v>130</v>
      </c>
      <c r="E74" s="291">
        <v>0.65810999999999997</v>
      </c>
      <c r="F74" s="291">
        <v>0.64488999999999996</v>
      </c>
      <c r="G74" s="291">
        <v>1.2999999999999999E-4</v>
      </c>
      <c r="H74" s="291">
        <v>1.308E-2</v>
      </c>
      <c r="I74" s="291">
        <v>0.83020000000000005</v>
      </c>
      <c r="J74" s="291">
        <v>0.81698000000000004</v>
      </c>
      <c r="K74" s="291">
        <v>1.2999999999999999E-4</v>
      </c>
      <c r="L74" s="291">
        <v>1.308E-2</v>
      </c>
      <c r="M74" s="291">
        <v>1.0022899999999999</v>
      </c>
      <c r="N74" s="291">
        <v>0.98907</v>
      </c>
      <c r="O74" s="291">
        <v>1.2999999999999999E-4</v>
      </c>
      <c r="P74" s="291">
        <v>1.308E-2</v>
      </c>
      <c r="Q74" s="291">
        <v>0.86539999999999995</v>
      </c>
      <c r="R74" s="291">
        <v>0.85218000000000005</v>
      </c>
      <c r="S74" s="291">
        <v>1.2999999999999999E-4</v>
      </c>
      <c r="T74" s="291">
        <v>1.308E-2</v>
      </c>
      <c r="U74" s="105"/>
      <c r="V74" s="105"/>
      <c r="W74" s="105"/>
      <c r="X74" s="105"/>
      <c r="Y74" s="105"/>
      <c r="Z74" s="105"/>
      <c r="AA74" s="105"/>
      <c r="AB74" s="105"/>
      <c r="AC74" s="105"/>
      <c r="AD74" s="105"/>
      <c r="AE74" s="105"/>
      <c r="AF74" s="105"/>
      <c r="AG74" s="105"/>
      <c r="AH74" s="105"/>
      <c r="AI74" s="105"/>
      <c r="AJ74" s="105"/>
      <c r="AK74" s="313"/>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c r="BW74" s="105"/>
      <c r="BX74" s="105"/>
      <c r="BY74" s="105"/>
      <c r="BZ74" s="105"/>
      <c r="CA74" s="105"/>
      <c r="CB74" s="105"/>
      <c r="CC74" s="105"/>
      <c r="CD74" s="105"/>
      <c r="CE74" s="105"/>
      <c r="CF74" s="105"/>
      <c r="CG74" s="105"/>
      <c r="CH74" s="105"/>
      <c r="CI74" s="105"/>
      <c r="CJ74" s="105"/>
      <c r="CK74" s="105"/>
    </row>
    <row r="75" spans="1:89" s="38" customFormat="1">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313"/>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c r="BW75" s="105"/>
      <c r="BX75" s="105"/>
      <c r="BY75" s="105"/>
      <c r="BZ75" s="105"/>
      <c r="CA75" s="105"/>
      <c r="CB75" s="105"/>
      <c r="CC75" s="105"/>
      <c r="CD75" s="105"/>
      <c r="CE75" s="105"/>
      <c r="CF75" s="105"/>
      <c r="CG75" s="105"/>
      <c r="CH75" s="105"/>
      <c r="CI75" s="105"/>
      <c r="CJ75" s="105"/>
      <c r="CK75" s="105"/>
    </row>
    <row r="76" spans="1:89" s="38" customFormat="1">
      <c r="A76" s="105"/>
      <c r="B76" s="105"/>
      <c r="C76" s="105"/>
      <c r="D76" s="105"/>
      <c r="E76" s="313"/>
      <c r="F76" s="313"/>
      <c r="G76" s="313"/>
      <c r="H76" s="313"/>
      <c r="I76" s="313"/>
      <c r="J76" s="313"/>
      <c r="K76" s="313"/>
      <c r="L76" s="313"/>
      <c r="M76" s="313"/>
      <c r="N76" s="313"/>
      <c r="O76" s="313"/>
      <c r="P76" s="313"/>
      <c r="Q76" s="313"/>
      <c r="R76" s="313"/>
      <c r="S76" s="313"/>
      <c r="T76" s="313"/>
      <c r="U76" s="105"/>
      <c r="V76" s="105"/>
      <c r="W76" s="105"/>
      <c r="X76" s="105"/>
      <c r="Y76" s="105"/>
      <c r="Z76" s="105"/>
      <c r="AA76" s="105"/>
      <c r="AB76" s="105"/>
      <c r="AC76" s="105"/>
      <c r="AD76" s="105"/>
      <c r="AE76" s="105"/>
      <c r="AF76" s="105"/>
      <c r="AG76" s="105"/>
      <c r="AH76" s="105"/>
      <c r="AI76" s="105"/>
      <c r="AJ76" s="105"/>
      <c r="AK76" s="313"/>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c r="CC76" s="105"/>
      <c r="CD76" s="105"/>
      <c r="CE76" s="105"/>
      <c r="CF76" s="105"/>
      <c r="CG76" s="105"/>
      <c r="CH76" s="105"/>
      <c r="CI76" s="105"/>
      <c r="CJ76" s="105"/>
      <c r="CK76" s="105"/>
    </row>
    <row r="77" spans="1:89" s="38" customFormat="1">
      <c r="A77" s="105"/>
      <c r="B77" s="105"/>
      <c r="C77" s="105"/>
      <c r="D77" s="105"/>
      <c r="E77" s="507" t="s">
        <v>365</v>
      </c>
      <c r="F77" s="507"/>
      <c r="G77" s="507"/>
      <c r="H77" s="507"/>
      <c r="I77" s="507" t="s">
        <v>366</v>
      </c>
      <c r="J77" s="507"/>
      <c r="K77" s="507"/>
      <c r="L77" s="507"/>
      <c r="M77" s="507" t="s">
        <v>367</v>
      </c>
      <c r="N77" s="507"/>
      <c r="O77" s="507"/>
      <c r="P77" s="507"/>
      <c r="Q77" s="507" t="s">
        <v>368</v>
      </c>
      <c r="R77" s="507"/>
      <c r="S77" s="507"/>
      <c r="T77" s="507"/>
      <c r="U77" s="105"/>
      <c r="V77" s="105"/>
      <c r="W77" s="105"/>
      <c r="X77" s="105"/>
      <c r="Y77" s="105"/>
      <c r="Z77" s="105"/>
      <c r="AA77" s="105"/>
      <c r="AB77" s="105"/>
      <c r="AC77" s="105"/>
      <c r="AD77" s="105"/>
      <c r="AE77" s="105"/>
      <c r="AF77" s="105"/>
      <c r="AG77" s="105"/>
      <c r="AH77" s="105"/>
      <c r="AI77" s="105"/>
      <c r="AJ77" s="105"/>
      <c r="AK77" s="313"/>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c r="BO77" s="105"/>
      <c r="BP77" s="105"/>
      <c r="BQ77" s="105"/>
      <c r="BR77" s="105"/>
      <c r="BS77" s="105"/>
      <c r="BT77" s="105"/>
      <c r="BU77" s="105"/>
      <c r="BV77" s="105"/>
      <c r="BW77" s="105"/>
      <c r="BX77" s="105"/>
      <c r="BY77" s="105"/>
      <c r="BZ77" s="105"/>
      <c r="CA77" s="105"/>
      <c r="CB77" s="105"/>
      <c r="CC77" s="105"/>
      <c r="CD77" s="105"/>
      <c r="CE77" s="105"/>
      <c r="CF77" s="105"/>
      <c r="CG77" s="105"/>
      <c r="CH77" s="105"/>
      <c r="CI77" s="105"/>
      <c r="CJ77" s="105"/>
      <c r="CK77" s="105"/>
    </row>
    <row r="78" spans="1:89" s="38" customFormat="1" ht="17">
      <c r="A78" s="105"/>
      <c r="B78" s="129" t="s">
        <v>188</v>
      </c>
      <c r="C78" s="129" t="s">
        <v>239</v>
      </c>
      <c r="D78" s="129" t="s">
        <v>190</v>
      </c>
      <c r="E78" s="130" t="s">
        <v>191</v>
      </c>
      <c r="F78" s="130" t="s">
        <v>192</v>
      </c>
      <c r="G78" s="130" t="s">
        <v>193</v>
      </c>
      <c r="H78" s="130" t="s">
        <v>194</v>
      </c>
      <c r="I78" s="130" t="s">
        <v>191</v>
      </c>
      <c r="J78" s="130" t="s">
        <v>192</v>
      </c>
      <c r="K78" s="130" t="s">
        <v>193</v>
      </c>
      <c r="L78" s="130" t="s">
        <v>194</v>
      </c>
      <c r="M78" s="130" t="s">
        <v>191</v>
      </c>
      <c r="N78" s="130" t="s">
        <v>192</v>
      </c>
      <c r="O78" s="130" t="s">
        <v>193</v>
      </c>
      <c r="P78" s="130" t="s">
        <v>194</v>
      </c>
      <c r="Q78" s="130" t="s">
        <v>191</v>
      </c>
      <c r="R78" s="130" t="s">
        <v>192</v>
      </c>
      <c r="S78" s="130" t="s">
        <v>193</v>
      </c>
      <c r="T78" s="130" t="s">
        <v>194</v>
      </c>
      <c r="U78" s="105"/>
      <c r="V78" s="105"/>
      <c r="W78" s="105"/>
      <c r="X78" s="105"/>
      <c r="Y78" s="105"/>
      <c r="Z78" s="105"/>
      <c r="AA78" s="105"/>
      <c r="AB78" s="105"/>
      <c r="AC78" s="105"/>
      <c r="AD78" s="105"/>
      <c r="AE78" s="105"/>
      <c r="AF78" s="105"/>
      <c r="AG78" s="105"/>
      <c r="AH78" s="105"/>
      <c r="AI78" s="105"/>
      <c r="AJ78" s="105"/>
      <c r="AK78" s="313"/>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c r="BO78" s="105"/>
      <c r="BP78" s="105"/>
      <c r="BQ78" s="105"/>
      <c r="BR78" s="105"/>
      <c r="BS78" s="105"/>
      <c r="BT78" s="105"/>
      <c r="BU78" s="105"/>
      <c r="BV78" s="105"/>
      <c r="BW78" s="105"/>
      <c r="BX78" s="105"/>
      <c r="BY78" s="105"/>
      <c r="BZ78" s="105"/>
      <c r="CA78" s="105"/>
      <c r="CB78" s="105"/>
      <c r="CC78" s="105"/>
      <c r="CD78" s="105"/>
      <c r="CE78" s="105"/>
      <c r="CF78" s="105"/>
      <c r="CG78" s="105"/>
      <c r="CH78" s="105"/>
      <c r="CI78" s="105"/>
      <c r="CJ78" s="105"/>
      <c r="CK78" s="105"/>
    </row>
    <row r="79" spans="1:89" s="38" customFormat="1">
      <c r="A79" s="105"/>
      <c r="B79" s="489" t="s">
        <v>509</v>
      </c>
      <c r="C79" s="130" t="s">
        <v>370</v>
      </c>
      <c r="D79" s="130" t="s">
        <v>130</v>
      </c>
      <c r="E79" s="291">
        <v>0.53398999999999996</v>
      </c>
      <c r="F79" s="291">
        <v>0.52812000000000003</v>
      </c>
      <c r="G79" s="291">
        <v>1E-4</v>
      </c>
      <c r="H79" s="291">
        <v>5.77E-3</v>
      </c>
      <c r="I79" s="291">
        <v>0.57991999999999999</v>
      </c>
      <c r="J79" s="291">
        <v>0.57404999999999995</v>
      </c>
      <c r="K79" s="291">
        <v>1E-4</v>
      </c>
      <c r="L79" s="291">
        <v>5.77E-3</v>
      </c>
      <c r="M79" s="291">
        <v>0.62583999999999995</v>
      </c>
      <c r="N79" s="291">
        <v>0.61997000000000002</v>
      </c>
      <c r="O79" s="291">
        <v>1E-4</v>
      </c>
      <c r="P79" s="291">
        <v>5.77E-3</v>
      </c>
      <c r="Q79" s="291">
        <v>0.57440999999999998</v>
      </c>
      <c r="R79" s="291">
        <v>0.56854000000000005</v>
      </c>
      <c r="S79" s="291">
        <v>1E-4</v>
      </c>
      <c r="T79" s="291">
        <v>5.77E-3</v>
      </c>
      <c r="U79" s="105"/>
      <c r="V79" s="105"/>
      <c r="W79" s="105"/>
      <c r="X79" s="105"/>
      <c r="Y79" s="105"/>
      <c r="Z79" s="105"/>
      <c r="AA79" s="105"/>
      <c r="AB79" s="105"/>
      <c r="AC79" s="105"/>
      <c r="AD79" s="105"/>
      <c r="AE79" s="105"/>
      <c r="AF79" s="105"/>
      <c r="AG79" s="105"/>
      <c r="AH79" s="105"/>
      <c r="AI79" s="105"/>
      <c r="AJ79" s="105"/>
      <c r="AK79" s="313"/>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05"/>
      <c r="CA79" s="105"/>
      <c r="CB79" s="105"/>
      <c r="CC79" s="105"/>
      <c r="CD79" s="105"/>
      <c r="CE79" s="105"/>
      <c r="CF79" s="105"/>
      <c r="CG79" s="105"/>
      <c r="CH79" s="105"/>
      <c r="CI79" s="105"/>
      <c r="CJ79" s="105"/>
      <c r="CK79" s="105"/>
    </row>
    <row r="80" spans="1:89" s="38" customFormat="1">
      <c r="A80" s="105"/>
      <c r="B80" s="489"/>
      <c r="C80" s="130" t="s">
        <v>371</v>
      </c>
      <c r="D80" s="130" t="s">
        <v>130</v>
      </c>
      <c r="E80" s="291">
        <v>0.64168000000000003</v>
      </c>
      <c r="F80" s="291">
        <v>0.63453000000000004</v>
      </c>
      <c r="G80" s="291">
        <v>1.2E-4</v>
      </c>
      <c r="H80" s="291">
        <v>7.0400000000000003E-3</v>
      </c>
      <c r="I80" s="291">
        <v>0.73233000000000004</v>
      </c>
      <c r="J80" s="291">
        <v>0.72516999999999998</v>
      </c>
      <c r="K80" s="291">
        <v>1.2E-4</v>
      </c>
      <c r="L80" s="291">
        <v>7.0400000000000003E-3</v>
      </c>
      <c r="M80" s="291">
        <v>0.82298000000000004</v>
      </c>
      <c r="N80" s="291">
        <v>0.81581999999999999</v>
      </c>
      <c r="O80" s="291">
        <v>1.2E-4</v>
      </c>
      <c r="P80" s="291">
        <v>7.0400000000000003E-3</v>
      </c>
      <c r="Q80" s="291">
        <v>0.70150999999999997</v>
      </c>
      <c r="R80" s="291">
        <v>0.69435000000000002</v>
      </c>
      <c r="S80" s="291">
        <v>1.2E-4</v>
      </c>
      <c r="T80" s="291">
        <v>7.0400000000000003E-3</v>
      </c>
      <c r="U80" s="105"/>
      <c r="V80" s="105"/>
      <c r="W80" s="105"/>
      <c r="X80" s="105"/>
      <c r="Y80" s="105"/>
      <c r="Z80" s="105"/>
      <c r="AA80" s="105"/>
      <c r="AB80" s="105"/>
      <c r="AC80" s="105"/>
      <c r="AD80" s="105"/>
      <c r="AE80" s="105"/>
      <c r="AF80" s="105"/>
      <c r="AG80" s="105"/>
      <c r="AH80" s="105"/>
      <c r="AI80" s="105"/>
      <c r="AJ80" s="105"/>
      <c r="AK80" s="313"/>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row>
    <row r="81" spans="1:89" s="38" customFormat="1">
      <c r="A81" s="105"/>
      <c r="B81" s="489"/>
      <c r="C81" s="130" t="s">
        <v>372</v>
      </c>
      <c r="D81" s="130" t="s">
        <v>130</v>
      </c>
      <c r="E81" s="291">
        <v>0.92142999999999997</v>
      </c>
      <c r="F81" s="291">
        <v>0.90969999999999995</v>
      </c>
      <c r="G81" s="291">
        <v>1.9000000000000001E-4</v>
      </c>
      <c r="H81" s="291">
        <v>1.153E-2</v>
      </c>
      <c r="I81" s="291">
        <v>1.1211199999999999</v>
      </c>
      <c r="J81" s="291">
        <v>1.1093900000000001</v>
      </c>
      <c r="K81" s="291">
        <v>1.9000000000000001E-4</v>
      </c>
      <c r="L81" s="291">
        <v>1.153E-2</v>
      </c>
      <c r="M81" s="291">
        <v>1.32081</v>
      </c>
      <c r="N81" s="291">
        <v>1.30908</v>
      </c>
      <c r="O81" s="291">
        <v>1.9000000000000001E-4</v>
      </c>
      <c r="P81" s="291">
        <v>1.153E-2</v>
      </c>
      <c r="Q81" s="291">
        <v>1.14798</v>
      </c>
      <c r="R81" s="291">
        <v>1.13625</v>
      </c>
      <c r="S81" s="291">
        <v>1.9000000000000001E-4</v>
      </c>
      <c r="T81" s="291">
        <v>1.153E-2</v>
      </c>
      <c r="U81" s="105"/>
      <c r="V81" s="105"/>
      <c r="W81" s="105"/>
      <c r="X81" s="105"/>
      <c r="Y81" s="105"/>
      <c r="Z81" s="105"/>
      <c r="AA81" s="105"/>
      <c r="AB81" s="105"/>
      <c r="AC81" s="105"/>
      <c r="AD81" s="105"/>
      <c r="AE81" s="105"/>
      <c r="AF81" s="105"/>
      <c r="AG81" s="105"/>
      <c r="AH81" s="105"/>
      <c r="AI81" s="105"/>
      <c r="AJ81" s="105"/>
      <c r="AK81" s="313"/>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row>
    <row r="82" spans="1:89" s="38" customFormat="1">
      <c r="A82" s="105"/>
      <c r="B82" s="489"/>
      <c r="C82" s="130" t="s">
        <v>373</v>
      </c>
      <c r="D82" s="130" t="s">
        <v>130</v>
      </c>
      <c r="E82" s="291">
        <v>0.79257999999999995</v>
      </c>
      <c r="F82" s="291">
        <v>0.78283999999999998</v>
      </c>
      <c r="G82" s="291">
        <v>1.6000000000000001E-4</v>
      </c>
      <c r="H82" s="291">
        <v>9.58E-3</v>
      </c>
      <c r="I82" s="291">
        <v>0.94135000000000002</v>
      </c>
      <c r="J82" s="291">
        <v>0.93161000000000005</v>
      </c>
      <c r="K82" s="291">
        <v>1.6000000000000001E-4</v>
      </c>
      <c r="L82" s="291">
        <v>9.58E-3</v>
      </c>
      <c r="M82" s="291">
        <v>1.09012</v>
      </c>
      <c r="N82" s="291">
        <v>1.0803799999999999</v>
      </c>
      <c r="O82" s="291">
        <v>1.6000000000000001E-4</v>
      </c>
      <c r="P82" s="291">
        <v>9.58E-3</v>
      </c>
      <c r="Q82" s="291">
        <v>0.95369999999999999</v>
      </c>
      <c r="R82" s="291">
        <v>0.94396000000000002</v>
      </c>
      <c r="S82" s="291">
        <v>1.6000000000000001E-4</v>
      </c>
      <c r="T82" s="291">
        <v>9.58E-3</v>
      </c>
      <c r="U82" s="105"/>
      <c r="V82" s="105"/>
      <c r="W82" s="105"/>
      <c r="X82" s="105"/>
      <c r="Y82" s="105"/>
      <c r="Z82" s="105"/>
      <c r="AA82" s="105"/>
      <c r="AB82" s="105"/>
      <c r="AC82" s="105"/>
      <c r="AD82" s="105"/>
      <c r="AE82" s="105"/>
      <c r="AF82" s="105"/>
      <c r="AG82" s="105"/>
      <c r="AH82" s="105"/>
      <c r="AI82" s="105"/>
      <c r="AJ82" s="105"/>
      <c r="AK82" s="313"/>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row>
    <row r="83" spans="1:89" s="38" customFormat="1">
      <c r="A83" s="105"/>
      <c r="B83" s="489"/>
      <c r="C83" s="130" t="s">
        <v>374</v>
      </c>
      <c r="D83" s="130" t="s">
        <v>130</v>
      </c>
      <c r="E83" s="291">
        <v>0.74751999999999996</v>
      </c>
      <c r="F83" s="291">
        <v>0.73401000000000005</v>
      </c>
      <c r="G83" s="291">
        <v>1E-4</v>
      </c>
      <c r="H83" s="291">
        <v>1.341E-2</v>
      </c>
      <c r="I83" s="291">
        <v>0.93101999999999996</v>
      </c>
      <c r="J83" s="291">
        <v>0.91751000000000005</v>
      </c>
      <c r="K83" s="291">
        <v>1E-4</v>
      </c>
      <c r="L83" s="291">
        <v>1.341E-2</v>
      </c>
      <c r="M83" s="291">
        <v>1.11453</v>
      </c>
      <c r="N83" s="291">
        <v>1.1010200000000001</v>
      </c>
      <c r="O83" s="291">
        <v>1E-4</v>
      </c>
      <c r="P83" s="291">
        <v>1.341E-2</v>
      </c>
      <c r="Q83" s="291">
        <v>0.89798999999999995</v>
      </c>
      <c r="R83" s="291">
        <v>0.88448000000000004</v>
      </c>
      <c r="S83" s="291">
        <v>1E-4</v>
      </c>
      <c r="T83" s="291">
        <v>1.341E-2</v>
      </c>
      <c r="U83" s="105"/>
      <c r="V83" s="105"/>
      <c r="W83" s="105"/>
      <c r="X83" s="105"/>
      <c r="Y83" s="105"/>
      <c r="Z83" s="105"/>
      <c r="AA83" s="105"/>
      <c r="AB83" s="105"/>
      <c r="AC83" s="105"/>
      <c r="AD83" s="105"/>
      <c r="AE83" s="105"/>
      <c r="AF83" s="105"/>
      <c r="AG83" s="105"/>
      <c r="AH83" s="105"/>
      <c r="AI83" s="105"/>
      <c r="AJ83" s="105"/>
      <c r="AK83" s="313"/>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c r="BO83" s="105"/>
      <c r="BP83" s="105"/>
      <c r="BQ83" s="105"/>
      <c r="BR83" s="105"/>
      <c r="BS83" s="105"/>
      <c r="BT83" s="105"/>
      <c r="BU83" s="105"/>
      <c r="BV83" s="105"/>
      <c r="BW83" s="105"/>
      <c r="BX83" s="105"/>
      <c r="BY83" s="105"/>
      <c r="BZ83" s="105"/>
      <c r="CA83" s="105"/>
      <c r="CB83" s="105"/>
      <c r="CC83" s="105"/>
      <c r="CD83" s="105"/>
      <c r="CE83" s="105"/>
      <c r="CF83" s="105"/>
      <c r="CG83" s="105"/>
      <c r="CH83" s="105"/>
      <c r="CI83" s="105"/>
      <c r="CJ83" s="105"/>
      <c r="CK83" s="105"/>
    </row>
    <row r="84" spans="1:89" s="38" customFormat="1">
      <c r="A84" s="105"/>
      <c r="B84" s="489"/>
      <c r="C84" s="130" t="s">
        <v>375</v>
      </c>
      <c r="D84" s="130" t="s">
        <v>130</v>
      </c>
      <c r="E84" s="291">
        <v>0.75427</v>
      </c>
      <c r="F84" s="291">
        <v>0.73819000000000001</v>
      </c>
      <c r="G84" s="291">
        <v>1.2E-4</v>
      </c>
      <c r="H84" s="291">
        <v>1.5959999999999998E-2</v>
      </c>
      <c r="I84" s="291">
        <v>1.00034</v>
      </c>
      <c r="J84" s="291">
        <v>0.98426000000000002</v>
      </c>
      <c r="K84" s="291">
        <v>1.2E-4</v>
      </c>
      <c r="L84" s="291">
        <v>1.5959999999999998E-2</v>
      </c>
      <c r="M84" s="291">
        <v>1.2464</v>
      </c>
      <c r="N84" s="291">
        <v>1.2303200000000001</v>
      </c>
      <c r="O84" s="291">
        <v>1.2E-4</v>
      </c>
      <c r="P84" s="291">
        <v>1.5959999999999998E-2</v>
      </c>
      <c r="Q84" s="291">
        <v>1.06924</v>
      </c>
      <c r="R84" s="291">
        <v>1.0531600000000001</v>
      </c>
      <c r="S84" s="291">
        <v>1.2E-4</v>
      </c>
      <c r="T84" s="291">
        <v>1.5959999999999998E-2</v>
      </c>
      <c r="U84" s="105"/>
      <c r="V84" s="105"/>
      <c r="W84" s="105"/>
      <c r="X84" s="105"/>
      <c r="Y84" s="105"/>
      <c r="Z84" s="105"/>
      <c r="AA84" s="105"/>
      <c r="AB84" s="105"/>
      <c r="AC84" s="105"/>
      <c r="AD84" s="105"/>
      <c r="AE84" s="105"/>
      <c r="AF84" s="105"/>
      <c r="AG84" s="105"/>
      <c r="AH84" s="105"/>
      <c r="AI84" s="105"/>
      <c r="AJ84" s="105"/>
      <c r="AK84" s="313"/>
      <c r="AL84" s="105"/>
      <c r="AM84" s="105"/>
      <c r="AN84" s="105"/>
      <c r="AO84" s="105"/>
      <c r="AP84" s="105"/>
      <c r="AQ84" s="105"/>
      <c r="AR84" s="105"/>
      <c r="AS84" s="105"/>
      <c r="AT84" s="105"/>
      <c r="AU84" s="105"/>
      <c r="AV84" s="105"/>
      <c r="AW84" s="105"/>
      <c r="AX84" s="105"/>
      <c r="AY84" s="105"/>
      <c r="AZ84" s="105"/>
      <c r="BA84" s="105"/>
      <c r="BB84" s="105"/>
      <c r="BC84" s="105"/>
      <c r="BD84" s="105"/>
      <c r="BE84" s="105"/>
      <c r="BF84" s="105"/>
      <c r="BG84" s="105"/>
      <c r="BH84" s="105"/>
      <c r="BI84" s="105"/>
      <c r="BJ84" s="105"/>
      <c r="BK84" s="105"/>
      <c r="BL84" s="105"/>
      <c r="BM84" s="105"/>
      <c r="BN84" s="105"/>
      <c r="BO84" s="105"/>
      <c r="BP84" s="105"/>
      <c r="BQ84" s="105"/>
      <c r="BR84" s="105"/>
      <c r="BS84" s="105"/>
      <c r="BT84" s="105"/>
      <c r="BU84" s="105"/>
      <c r="BV84" s="105"/>
      <c r="BW84" s="105"/>
      <c r="BX84" s="105"/>
      <c r="BY84" s="105"/>
      <c r="BZ84" s="105"/>
      <c r="CA84" s="105"/>
      <c r="CB84" s="105"/>
      <c r="CC84" s="105"/>
      <c r="CD84" s="105"/>
      <c r="CE84" s="105"/>
      <c r="CF84" s="105"/>
      <c r="CG84" s="105"/>
      <c r="CH84" s="105"/>
      <c r="CI84" s="105"/>
      <c r="CJ84" s="105"/>
      <c r="CK84" s="105"/>
    </row>
    <row r="85" spans="1:89" s="38" customFormat="1">
      <c r="A85" s="105"/>
      <c r="B85" s="489"/>
      <c r="C85" s="130" t="s">
        <v>376</v>
      </c>
      <c r="D85" s="130" t="s">
        <v>130</v>
      </c>
      <c r="E85" s="291">
        <v>0.75390999999999997</v>
      </c>
      <c r="F85" s="291">
        <v>0.73797000000000001</v>
      </c>
      <c r="G85" s="291">
        <v>1.1E-4</v>
      </c>
      <c r="H85" s="291">
        <v>1.583E-2</v>
      </c>
      <c r="I85" s="291">
        <v>0.99660000000000004</v>
      </c>
      <c r="J85" s="291">
        <v>0.98065999999999998</v>
      </c>
      <c r="K85" s="291">
        <v>1.1E-4</v>
      </c>
      <c r="L85" s="291">
        <v>1.583E-2</v>
      </c>
      <c r="M85" s="291">
        <v>1.23929</v>
      </c>
      <c r="N85" s="291">
        <v>1.2233499999999999</v>
      </c>
      <c r="O85" s="291">
        <v>1.1E-4</v>
      </c>
      <c r="P85" s="291">
        <v>1.583E-2</v>
      </c>
      <c r="Q85" s="291">
        <v>1.06</v>
      </c>
      <c r="R85" s="291">
        <v>1.04406</v>
      </c>
      <c r="S85" s="291">
        <v>1.1E-4</v>
      </c>
      <c r="T85" s="291">
        <v>1.583E-2</v>
      </c>
      <c r="U85" s="105"/>
      <c r="V85" s="105"/>
      <c r="W85" s="105"/>
      <c r="X85" s="105"/>
      <c r="Y85" s="105"/>
      <c r="Z85" s="105"/>
      <c r="AA85" s="105"/>
      <c r="AB85" s="105"/>
      <c r="AC85" s="105"/>
      <c r="AD85" s="105"/>
      <c r="AE85" s="105"/>
      <c r="AF85" s="105"/>
      <c r="AG85" s="105"/>
      <c r="AH85" s="105"/>
      <c r="AI85" s="105"/>
      <c r="AJ85" s="105"/>
      <c r="AK85" s="313"/>
      <c r="AL85" s="105"/>
      <c r="AM85" s="105"/>
      <c r="AN85" s="105"/>
      <c r="AO85" s="105"/>
      <c r="AP85" s="105"/>
      <c r="AQ85" s="105"/>
      <c r="AR85" s="105"/>
      <c r="AS85" s="105"/>
      <c r="AT85" s="105"/>
      <c r="AU85" s="105"/>
      <c r="AV85" s="105"/>
      <c r="AW85" s="105"/>
      <c r="AX85" s="105"/>
      <c r="AY85" s="105"/>
      <c r="AZ85" s="105"/>
      <c r="BA85" s="105"/>
      <c r="BB85" s="105"/>
      <c r="BC85" s="105"/>
      <c r="BD85" s="105"/>
      <c r="BE85" s="105"/>
      <c r="BF85" s="105"/>
      <c r="BG85" s="105"/>
      <c r="BH85" s="105"/>
      <c r="BI85" s="105"/>
      <c r="BJ85" s="105"/>
      <c r="BK85" s="105"/>
      <c r="BL85" s="105"/>
      <c r="BM85" s="105"/>
      <c r="BN85" s="105"/>
      <c r="BO85" s="105"/>
      <c r="BP85" s="105"/>
      <c r="BQ85" s="105"/>
      <c r="BR85" s="105"/>
      <c r="BS85" s="105"/>
      <c r="BT85" s="105"/>
      <c r="BU85" s="105"/>
      <c r="BV85" s="105"/>
      <c r="BW85" s="105"/>
      <c r="BX85" s="105"/>
      <c r="BY85" s="105"/>
      <c r="BZ85" s="105"/>
      <c r="CA85" s="105"/>
      <c r="CB85" s="105"/>
      <c r="CC85" s="105"/>
      <c r="CD85" s="105"/>
      <c r="CE85" s="105"/>
      <c r="CF85" s="105"/>
      <c r="CG85" s="105"/>
      <c r="CH85" s="105"/>
      <c r="CI85" s="105"/>
      <c r="CJ85" s="105"/>
      <c r="CK85" s="105"/>
    </row>
    <row r="86" spans="1:89" s="38" customFormat="1">
      <c r="A86" s="105"/>
      <c r="B86" s="489"/>
      <c r="C86" s="130" t="s">
        <v>377</v>
      </c>
      <c r="D86" s="130" t="s">
        <v>130</v>
      </c>
      <c r="E86" s="291">
        <v>0.77071999999999996</v>
      </c>
      <c r="F86" s="291">
        <v>0.75749999999999995</v>
      </c>
      <c r="G86" s="291">
        <v>1.2999999999999999E-4</v>
      </c>
      <c r="H86" s="291">
        <v>1.308E-2</v>
      </c>
      <c r="I86" s="291">
        <v>0.97285999999999995</v>
      </c>
      <c r="J86" s="291">
        <v>0.95964000000000005</v>
      </c>
      <c r="K86" s="291">
        <v>1.2999999999999999E-4</v>
      </c>
      <c r="L86" s="291">
        <v>1.308E-2</v>
      </c>
      <c r="M86" s="291">
        <v>1.175</v>
      </c>
      <c r="N86" s="291">
        <v>1.16178</v>
      </c>
      <c r="O86" s="291">
        <v>1.2999999999999999E-4</v>
      </c>
      <c r="P86" s="291">
        <v>1.308E-2</v>
      </c>
      <c r="Q86" s="291">
        <v>1.0142</v>
      </c>
      <c r="R86" s="291">
        <v>1.00099</v>
      </c>
      <c r="S86" s="291">
        <v>1.2999999999999999E-4</v>
      </c>
      <c r="T86" s="291">
        <v>1.308E-2</v>
      </c>
      <c r="U86" s="105"/>
      <c r="V86" s="105"/>
      <c r="W86" s="105"/>
      <c r="X86" s="105"/>
      <c r="Y86" s="105"/>
      <c r="Z86" s="105"/>
      <c r="AA86" s="105"/>
      <c r="AB86" s="105"/>
      <c r="AC86" s="105"/>
      <c r="AD86" s="105"/>
      <c r="AE86" s="105"/>
      <c r="AF86" s="105"/>
      <c r="AG86" s="105"/>
      <c r="AH86" s="105"/>
      <c r="AI86" s="105"/>
      <c r="AJ86" s="105"/>
      <c r="AK86" s="313"/>
      <c r="AL86" s="105"/>
      <c r="AM86" s="105"/>
      <c r="AN86" s="105"/>
      <c r="AO86" s="105"/>
      <c r="AP86" s="105"/>
      <c r="AQ86" s="105"/>
      <c r="AR86" s="105"/>
      <c r="AS86" s="105"/>
      <c r="AT86" s="105"/>
      <c r="AU86" s="105"/>
      <c r="AV86" s="105"/>
      <c r="AW86" s="105"/>
      <c r="AX86" s="105"/>
      <c r="AY86" s="105"/>
      <c r="AZ86" s="105"/>
      <c r="BA86" s="105"/>
      <c r="BB86" s="105"/>
      <c r="BC86" s="105"/>
      <c r="BD86" s="105"/>
      <c r="BE86" s="105"/>
      <c r="BF86" s="105"/>
      <c r="BG86" s="105"/>
      <c r="BH86" s="105"/>
      <c r="BI86" s="105"/>
      <c r="BJ86" s="105"/>
      <c r="BK86" s="105"/>
      <c r="BL86" s="105"/>
      <c r="BM86" s="105"/>
      <c r="BN86" s="105"/>
      <c r="BO86" s="105"/>
      <c r="BP86" s="105"/>
      <c r="BQ86" s="105"/>
      <c r="BR86" s="105"/>
      <c r="BS86" s="105"/>
      <c r="BT86" s="105"/>
      <c r="BU86" s="105"/>
      <c r="BV86" s="105"/>
      <c r="BW86" s="105"/>
      <c r="BX86" s="105"/>
      <c r="BY86" s="105"/>
      <c r="BZ86" s="105"/>
      <c r="CA86" s="105"/>
      <c r="CB86" s="105"/>
      <c r="CC86" s="105"/>
      <c r="CD86" s="105"/>
      <c r="CE86" s="105"/>
      <c r="CF86" s="105"/>
      <c r="CG86" s="105"/>
      <c r="CH86" s="105"/>
      <c r="CI86" s="105"/>
      <c r="CJ86" s="105"/>
      <c r="CK86" s="105"/>
    </row>
    <row r="87" spans="1:89" s="38" customFormat="1">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313"/>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row>
    <row r="88" spans="1:89" s="38" customFormat="1">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313"/>
      <c r="AL88" s="105"/>
      <c r="AM88" s="105"/>
      <c r="AN88" s="105"/>
      <c r="AO88" s="105"/>
      <c r="AP88" s="105"/>
      <c r="AQ88" s="105"/>
      <c r="AR88" s="105"/>
      <c r="AS88" s="105"/>
      <c r="AT88" s="105"/>
      <c r="AU88" s="105"/>
      <c r="AV88" s="105"/>
      <c r="AW88" s="105"/>
      <c r="AX88" s="105"/>
      <c r="AY88" s="105"/>
      <c r="AZ88" s="105"/>
      <c r="BA88" s="105"/>
      <c r="BB88" s="105"/>
      <c r="BC88" s="105"/>
      <c r="BD88" s="105"/>
      <c r="BE88" s="105"/>
      <c r="BF88" s="105"/>
      <c r="BG88" s="105"/>
      <c r="BH88" s="105"/>
      <c r="BI88" s="105"/>
      <c r="BJ88" s="105"/>
      <c r="BK88" s="105"/>
      <c r="BL88" s="105"/>
      <c r="BM88" s="105"/>
      <c r="BN88" s="105"/>
      <c r="BO88" s="105"/>
      <c r="BP88" s="105"/>
      <c r="BQ88" s="105"/>
      <c r="BR88" s="105"/>
      <c r="BS88" s="105"/>
      <c r="BT88" s="105"/>
      <c r="BU88" s="105"/>
      <c r="BV88" s="105"/>
      <c r="BW88" s="105"/>
      <c r="BX88" s="105"/>
      <c r="BY88" s="105"/>
      <c r="BZ88" s="105"/>
      <c r="CA88" s="105"/>
      <c r="CB88" s="105"/>
      <c r="CC88" s="105"/>
      <c r="CD88" s="105"/>
      <c r="CE88" s="105"/>
      <c r="CF88" s="105"/>
      <c r="CG88" s="105"/>
      <c r="CH88" s="105"/>
      <c r="CI88" s="105"/>
      <c r="CJ88" s="105"/>
      <c r="CK88" s="105"/>
    </row>
    <row r="89" spans="1:89" s="38" customFormat="1">
      <c r="A89" s="105"/>
      <c r="B89" s="105"/>
      <c r="C89" s="105"/>
      <c r="D89" s="105"/>
      <c r="E89" s="105"/>
      <c r="F89" s="105"/>
      <c r="G89" s="105"/>
      <c r="H89" s="105"/>
      <c r="I89" s="105"/>
      <c r="J89" s="104"/>
      <c r="K89" s="104"/>
      <c r="L89" s="104"/>
      <c r="M89" s="104"/>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313"/>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row>
    <row r="90" spans="1:89" s="38" customFormat="1" ht="17">
      <c r="A90" s="105"/>
      <c r="B90" s="129" t="s">
        <v>188</v>
      </c>
      <c r="C90" s="129" t="s">
        <v>239</v>
      </c>
      <c r="D90" s="129" t="s">
        <v>190</v>
      </c>
      <c r="E90" s="130" t="s">
        <v>191</v>
      </c>
      <c r="F90" s="130" t="s">
        <v>192</v>
      </c>
      <c r="G90" s="130" t="s">
        <v>193</v>
      </c>
      <c r="H90" s="130" t="s">
        <v>194</v>
      </c>
      <c r="I90" s="105"/>
      <c r="J90" s="104"/>
      <c r="K90" s="104"/>
      <c r="L90" s="104"/>
      <c r="M90" s="104"/>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313"/>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05"/>
      <c r="BQ90" s="105"/>
      <c r="BR90" s="105"/>
      <c r="BS90" s="105"/>
      <c r="BT90" s="105"/>
      <c r="BU90" s="105"/>
      <c r="BV90" s="105"/>
      <c r="BW90" s="105"/>
      <c r="BX90" s="105"/>
      <c r="BY90" s="105"/>
      <c r="BZ90" s="105"/>
      <c r="CA90" s="105"/>
      <c r="CB90" s="105"/>
      <c r="CC90" s="105"/>
      <c r="CD90" s="105"/>
      <c r="CE90" s="105"/>
      <c r="CF90" s="105"/>
      <c r="CG90" s="105"/>
      <c r="CH90" s="105"/>
      <c r="CI90" s="105"/>
      <c r="CJ90" s="105"/>
      <c r="CK90" s="105"/>
    </row>
    <row r="91" spans="1:89" s="38" customFormat="1">
      <c r="A91" s="105"/>
      <c r="B91" s="488" t="s">
        <v>510</v>
      </c>
      <c r="C91" s="488" t="s">
        <v>356</v>
      </c>
      <c r="D91" s="130" t="s">
        <v>130</v>
      </c>
      <c r="E91" s="165">
        <v>8.2769999999999996E-2</v>
      </c>
      <c r="F91" s="165">
        <v>8.0860000000000001E-2</v>
      </c>
      <c r="G91" s="165">
        <v>1.6100000000000001E-3</v>
      </c>
      <c r="H91" s="165">
        <v>2.9999999999999997E-4</v>
      </c>
      <c r="I91" s="105"/>
      <c r="J91" s="104"/>
      <c r="K91" s="104"/>
      <c r="L91" s="104"/>
      <c r="M91" s="104"/>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313"/>
      <c r="AL91" s="105"/>
      <c r="AM91" s="105"/>
      <c r="AN91" s="105"/>
      <c r="AO91" s="105"/>
      <c r="AP91" s="105"/>
      <c r="AQ91" s="105"/>
      <c r="AR91" s="105"/>
      <c r="AS91" s="105"/>
      <c r="AT91" s="105"/>
      <c r="AU91" s="105"/>
      <c r="AV91" s="105"/>
      <c r="AW91" s="105"/>
      <c r="AX91" s="105"/>
      <c r="AY91" s="105"/>
      <c r="AZ91" s="105"/>
      <c r="BA91" s="105"/>
      <c r="BB91" s="105"/>
      <c r="BC91" s="105"/>
      <c r="BD91" s="105"/>
      <c r="BE91" s="105"/>
      <c r="BF91" s="105"/>
      <c r="BG91" s="105"/>
      <c r="BH91" s="105"/>
      <c r="BI91" s="105"/>
      <c r="BJ91" s="105"/>
      <c r="BK91" s="105"/>
      <c r="BL91" s="105"/>
      <c r="BM91" s="105"/>
      <c r="BN91" s="105"/>
      <c r="BO91" s="105"/>
      <c r="BP91" s="105"/>
      <c r="BQ91" s="105"/>
      <c r="BR91" s="105"/>
      <c r="BS91" s="105"/>
      <c r="BT91" s="105"/>
      <c r="BU91" s="105"/>
      <c r="BV91" s="105"/>
      <c r="BW91" s="105"/>
      <c r="BX91" s="105"/>
      <c r="BY91" s="105"/>
      <c r="BZ91" s="105"/>
      <c r="CA91" s="105"/>
      <c r="CB91" s="105"/>
      <c r="CC91" s="105"/>
      <c r="CD91" s="105"/>
      <c r="CE91" s="105"/>
      <c r="CF91" s="105"/>
      <c r="CG91" s="105"/>
      <c r="CH91" s="105"/>
      <c r="CI91" s="105"/>
      <c r="CJ91" s="105"/>
      <c r="CK91" s="105"/>
    </row>
    <row r="92" spans="1:89" s="38" customFormat="1">
      <c r="A92" s="105"/>
      <c r="B92" s="488"/>
      <c r="C92" s="488"/>
      <c r="D92" s="130" t="s">
        <v>340</v>
      </c>
      <c r="E92" s="165">
        <v>0.13321</v>
      </c>
      <c r="F92" s="165">
        <v>0.13013</v>
      </c>
      <c r="G92" s="165">
        <v>2.5999999999999999E-3</v>
      </c>
      <c r="H92" s="165">
        <v>4.8000000000000001E-4</v>
      </c>
      <c r="I92" s="105"/>
      <c r="J92" s="104"/>
      <c r="K92" s="104"/>
      <c r="L92" s="104"/>
      <c r="M92" s="104"/>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313"/>
      <c r="AL92" s="105"/>
      <c r="AM92" s="105"/>
      <c r="AN92" s="105"/>
      <c r="AO92" s="105"/>
      <c r="AP92" s="105"/>
      <c r="AQ92" s="105"/>
      <c r="AR92" s="105"/>
      <c r="AS92" s="105"/>
      <c r="AT92" s="105"/>
      <c r="AU92" s="105"/>
      <c r="AV92" s="105"/>
      <c r="AW92" s="105"/>
      <c r="AX92" s="105"/>
      <c r="AY92" s="105"/>
      <c r="AZ92" s="105"/>
      <c r="BA92" s="105"/>
      <c r="BB92" s="105"/>
      <c r="BC92" s="105"/>
      <c r="BD92" s="105"/>
      <c r="BE92" s="105"/>
      <c r="BF92" s="105"/>
      <c r="BG92" s="105"/>
      <c r="BH92" s="105"/>
      <c r="BI92" s="105"/>
      <c r="BJ92" s="105"/>
      <c r="BK92" s="105"/>
      <c r="BL92" s="105"/>
      <c r="BM92" s="105"/>
      <c r="BN92" s="105"/>
      <c r="BO92" s="105"/>
      <c r="BP92" s="105"/>
      <c r="BQ92" s="105"/>
      <c r="BR92" s="105"/>
      <c r="BS92" s="105"/>
      <c r="BT92" s="105"/>
      <c r="BU92" s="105"/>
      <c r="BV92" s="105"/>
      <c r="BW92" s="105"/>
      <c r="BX92" s="105"/>
      <c r="BY92" s="105"/>
      <c r="BZ92" s="105"/>
      <c r="CA92" s="105"/>
      <c r="CB92" s="105"/>
      <c r="CC92" s="105"/>
      <c r="CD92" s="105"/>
      <c r="CE92" s="105"/>
      <c r="CF92" s="105"/>
      <c r="CG92" s="105"/>
      <c r="CH92" s="105"/>
      <c r="CI92" s="105"/>
      <c r="CJ92" s="105"/>
      <c r="CK92" s="105"/>
    </row>
    <row r="93" spans="1:89" s="38" customFormat="1">
      <c r="A93" s="105"/>
      <c r="B93" s="488"/>
      <c r="C93" s="488" t="s">
        <v>357</v>
      </c>
      <c r="D93" s="130" t="s">
        <v>130</v>
      </c>
      <c r="E93" s="165">
        <v>0.10086000000000001</v>
      </c>
      <c r="F93" s="165">
        <v>9.8159999999999997E-2</v>
      </c>
      <c r="G93" s="165">
        <v>2.0999999999999999E-3</v>
      </c>
      <c r="H93" s="165">
        <v>5.9999999999999995E-4</v>
      </c>
      <c r="I93" s="105"/>
      <c r="J93" s="104"/>
      <c r="K93" s="104"/>
      <c r="L93" s="104"/>
      <c r="M93" s="104"/>
      <c r="N93" s="105"/>
      <c r="O93" s="105"/>
      <c r="P93" s="105"/>
      <c r="Q93" s="105"/>
      <c r="R93" s="105"/>
      <c r="S93" s="105"/>
      <c r="T93" s="105"/>
      <c r="U93" s="105"/>
      <c r="V93" s="105"/>
      <c r="W93" s="105"/>
      <c r="X93" s="105"/>
      <c r="Y93" s="105"/>
      <c r="Z93" s="105"/>
      <c r="AA93" s="105"/>
      <c r="AB93" s="105"/>
      <c r="AC93" s="105"/>
      <c r="AD93" s="105"/>
      <c r="AE93" s="105"/>
      <c r="AF93" s="105"/>
      <c r="AG93" s="105"/>
      <c r="AH93" s="105"/>
      <c r="AI93" s="105"/>
      <c r="AJ93" s="105"/>
      <c r="AK93" s="313"/>
      <c r="AL93" s="105"/>
      <c r="AM93" s="105"/>
      <c r="AN93" s="105"/>
      <c r="AO93" s="105"/>
      <c r="AP93" s="105"/>
      <c r="AQ93" s="105"/>
      <c r="AR93" s="105"/>
      <c r="AS93" s="105"/>
      <c r="AT93" s="105"/>
      <c r="AU93" s="105"/>
      <c r="AV93" s="105"/>
      <c r="AW93" s="105"/>
      <c r="AX93" s="105"/>
      <c r="AY93" s="105"/>
      <c r="AZ93" s="105"/>
      <c r="BA93" s="105"/>
      <c r="BB93" s="105"/>
      <c r="BC93" s="105"/>
      <c r="BD93" s="105"/>
      <c r="BE93" s="105"/>
      <c r="BF93" s="105"/>
      <c r="BG93" s="105"/>
      <c r="BH93" s="105"/>
      <c r="BI93" s="105"/>
      <c r="BJ93" s="105"/>
      <c r="BK93" s="105"/>
      <c r="BL93" s="105"/>
      <c r="BM93" s="105"/>
      <c r="BN93" s="105"/>
      <c r="BO93" s="105"/>
      <c r="BP93" s="105"/>
      <c r="BQ93" s="105"/>
      <c r="BR93" s="105"/>
      <c r="BS93" s="105"/>
      <c r="BT93" s="105"/>
      <c r="BU93" s="105"/>
      <c r="BV93" s="105"/>
      <c r="BW93" s="105"/>
      <c r="BX93" s="105"/>
      <c r="BY93" s="105"/>
      <c r="BZ93" s="105"/>
      <c r="CA93" s="105"/>
      <c r="CB93" s="105"/>
      <c r="CC93" s="105"/>
      <c r="CD93" s="105"/>
      <c r="CE93" s="105"/>
      <c r="CF93" s="105"/>
      <c r="CG93" s="105"/>
      <c r="CH93" s="105"/>
      <c r="CI93" s="105"/>
      <c r="CJ93" s="105"/>
      <c r="CK93" s="105"/>
    </row>
    <row r="94" spans="1:89" s="38" customFormat="1">
      <c r="A94" s="105"/>
      <c r="B94" s="488"/>
      <c r="C94" s="488"/>
      <c r="D94" s="130" t="s">
        <v>340</v>
      </c>
      <c r="E94" s="165">
        <v>0.1623</v>
      </c>
      <c r="F94" s="165">
        <v>0.15797</v>
      </c>
      <c r="G94" s="165">
        <v>3.3700000000000002E-3</v>
      </c>
      <c r="H94" s="165">
        <v>9.6000000000000002E-4</v>
      </c>
      <c r="I94" s="105"/>
      <c r="J94" s="104"/>
      <c r="K94" s="104"/>
      <c r="L94" s="104"/>
      <c r="M94" s="104"/>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313"/>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c r="BV94" s="105"/>
      <c r="BW94" s="105"/>
      <c r="BX94" s="105"/>
      <c r="BY94" s="105"/>
      <c r="BZ94" s="105"/>
      <c r="CA94" s="105"/>
      <c r="CB94" s="105"/>
      <c r="CC94" s="105"/>
      <c r="CD94" s="105"/>
      <c r="CE94" s="105"/>
      <c r="CF94" s="105"/>
      <c r="CG94" s="105"/>
      <c r="CH94" s="105"/>
      <c r="CI94" s="105"/>
      <c r="CJ94" s="105"/>
      <c r="CK94" s="105"/>
    </row>
    <row r="95" spans="1:89" s="38" customFormat="1">
      <c r="A95" s="105"/>
      <c r="B95" s="488"/>
      <c r="C95" s="488" t="s">
        <v>358</v>
      </c>
      <c r="D95" s="130" t="s">
        <v>130</v>
      </c>
      <c r="E95" s="165">
        <v>0.13236999999999999</v>
      </c>
      <c r="F95" s="165">
        <v>0.13058</v>
      </c>
      <c r="G95" s="165">
        <v>1.1900000000000001E-3</v>
      </c>
      <c r="H95" s="165">
        <v>5.9999999999999995E-4</v>
      </c>
      <c r="I95" s="105"/>
      <c r="J95" s="104"/>
      <c r="K95" s="104"/>
      <c r="L95" s="104"/>
      <c r="M95" s="104"/>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313"/>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c r="BV95" s="105"/>
      <c r="BW95" s="105"/>
      <c r="BX95" s="105"/>
      <c r="BY95" s="105"/>
      <c r="BZ95" s="105"/>
      <c r="CA95" s="105"/>
      <c r="CB95" s="105"/>
      <c r="CC95" s="105"/>
      <c r="CD95" s="105"/>
      <c r="CE95" s="105"/>
      <c r="CF95" s="105"/>
      <c r="CG95" s="105"/>
      <c r="CH95" s="105"/>
      <c r="CI95" s="105"/>
      <c r="CJ95" s="105"/>
      <c r="CK95" s="105"/>
    </row>
    <row r="96" spans="1:89" s="38" customFormat="1">
      <c r="A96" s="105"/>
      <c r="B96" s="488"/>
      <c r="C96" s="488"/>
      <c r="D96" s="130" t="s">
        <v>340</v>
      </c>
      <c r="E96" s="165">
        <v>0.21301999999999999</v>
      </c>
      <c r="F96" s="165">
        <v>0.21015</v>
      </c>
      <c r="G96" s="165">
        <v>1.91E-3</v>
      </c>
      <c r="H96" s="165">
        <v>9.6000000000000002E-4</v>
      </c>
      <c r="I96" s="105"/>
      <c r="J96" s="104"/>
      <c r="K96" s="104"/>
      <c r="L96" s="104"/>
      <c r="M96" s="104"/>
      <c r="N96" s="105"/>
      <c r="O96" s="105"/>
      <c r="P96" s="105"/>
      <c r="Q96" s="105"/>
      <c r="R96" s="105"/>
      <c r="S96" s="105"/>
      <c r="T96" s="105"/>
      <c r="U96" s="105"/>
      <c r="V96" s="105"/>
      <c r="W96" s="105"/>
      <c r="X96" s="105"/>
      <c r="Y96" s="105"/>
      <c r="Z96" s="105"/>
      <c r="AA96" s="105"/>
      <c r="AB96" s="105"/>
      <c r="AC96" s="105"/>
      <c r="AD96" s="105"/>
      <c r="AE96" s="105"/>
      <c r="AF96" s="105"/>
      <c r="AG96" s="105"/>
      <c r="AH96" s="105"/>
      <c r="AI96" s="105"/>
      <c r="AJ96" s="105"/>
      <c r="AK96" s="313"/>
      <c r="AL96" s="105"/>
      <c r="AM96" s="105"/>
      <c r="AN96" s="105"/>
      <c r="AO96" s="105"/>
      <c r="AP96" s="105"/>
      <c r="AQ96" s="105"/>
      <c r="AR96" s="105"/>
      <c r="AS96" s="105"/>
      <c r="AT96" s="105"/>
      <c r="AU96" s="105"/>
      <c r="AV96" s="105"/>
      <c r="AW96" s="105"/>
      <c r="AX96" s="105"/>
      <c r="AY96" s="105"/>
      <c r="AZ96" s="105"/>
      <c r="BA96" s="105"/>
      <c r="BB96" s="105"/>
      <c r="BC96" s="105"/>
      <c r="BD96" s="105"/>
      <c r="BE96" s="105"/>
      <c r="BF96" s="105"/>
      <c r="BG96" s="105"/>
      <c r="BH96" s="105"/>
      <c r="BI96" s="105"/>
      <c r="BJ96" s="105"/>
      <c r="BK96" s="105"/>
      <c r="BL96" s="105"/>
      <c r="BM96" s="105"/>
      <c r="BN96" s="105"/>
      <c r="BO96" s="105"/>
      <c r="BP96" s="105"/>
      <c r="BQ96" s="105"/>
      <c r="BR96" s="105"/>
      <c r="BS96" s="105"/>
      <c r="BT96" s="105"/>
      <c r="BU96" s="105"/>
      <c r="BV96" s="105"/>
      <c r="BW96" s="105"/>
      <c r="BX96" s="105"/>
      <c r="BY96" s="105"/>
      <c r="BZ96" s="105"/>
      <c r="CA96" s="105"/>
      <c r="CB96" s="105"/>
      <c r="CC96" s="105"/>
      <c r="CD96" s="105"/>
      <c r="CE96" s="105"/>
      <c r="CF96" s="105"/>
      <c r="CG96" s="105"/>
      <c r="CH96" s="105"/>
      <c r="CI96" s="105"/>
      <c r="CJ96" s="105"/>
      <c r="CK96" s="105"/>
    </row>
    <row r="97" spans="1:89" s="38" customFormat="1">
      <c r="A97" s="105"/>
      <c r="B97" s="488"/>
      <c r="C97" s="488" t="s">
        <v>359</v>
      </c>
      <c r="D97" s="130" t="s">
        <v>130</v>
      </c>
      <c r="E97" s="165">
        <v>0.11337</v>
      </c>
      <c r="F97" s="165">
        <v>0.11115</v>
      </c>
      <c r="G97" s="165">
        <v>1.6299999999999999E-3</v>
      </c>
      <c r="H97" s="165">
        <v>5.9000000000000003E-4</v>
      </c>
      <c r="I97" s="105"/>
      <c r="J97" s="104"/>
      <c r="K97" s="104"/>
      <c r="L97" s="104"/>
      <c r="M97" s="104"/>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313"/>
      <c r="AL97" s="105"/>
      <c r="AM97" s="105"/>
      <c r="AN97" s="105"/>
      <c r="AO97" s="105"/>
      <c r="AP97" s="105"/>
      <c r="AQ97" s="105"/>
      <c r="AR97" s="105"/>
      <c r="AS97" s="105"/>
      <c r="AT97" s="105"/>
      <c r="AU97" s="105"/>
      <c r="AV97" s="105"/>
      <c r="AW97" s="105"/>
      <c r="AX97" s="105"/>
      <c r="AY97" s="105"/>
      <c r="AZ97" s="105"/>
      <c r="BA97" s="105"/>
      <c r="BB97" s="105"/>
      <c r="BC97" s="105"/>
      <c r="BD97" s="105"/>
      <c r="BE97" s="105"/>
      <c r="BF97" s="105"/>
      <c r="BG97" s="105"/>
      <c r="BH97" s="105"/>
      <c r="BI97" s="105"/>
      <c r="BJ97" s="105"/>
      <c r="BK97" s="105"/>
      <c r="BL97" s="105"/>
      <c r="BM97" s="105"/>
      <c r="BN97" s="105"/>
      <c r="BO97" s="105"/>
      <c r="BP97" s="105"/>
      <c r="BQ97" s="105"/>
      <c r="BR97" s="105"/>
      <c r="BS97" s="105"/>
      <c r="BT97" s="105"/>
      <c r="BU97" s="105"/>
      <c r="BV97" s="105"/>
      <c r="BW97" s="105"/>
      <c r="BX97" s="105"/>
      <c r="BY97" s="105"/>
      <c r="BZ97" s="105"/>
      <c r="CA97" s="105"/>
      <c r="CB97" s="105"/>
      <c r="CC97" s="105"/>
      <c r="CD97" s="105"/>
      <c r="CE97" s="105"/>
      <c r="CF97" s="105"/>
      <c r="CG97" s="105"/>
      <c r="CH97" s="105"/>
      <c r="CI97" s="105"/>
      <c r="CJ97" s="105"/>
      <c r="CK97" s="105"/>
    </row>
    <row r="98" spans="1:89" s="38" customFormat="1">
      <c r="A98" s="105"/>
      <c r="B98" s="488"/>
      <c r="C98" s="488"/>
      <c r="D98" s="130" t="s">
        <v>340</v>
      </c>
      <c r="E98" s="165">
        <v>0.18245</v>
      </c>
      <c r="F98" s="165">
        <v>0.17887</v>
      </c>
      <c r="G98" s="165">
        <v>2.63E-3</v>
      </c>
      <c r="H98" s="165">
        <v>9.5E-4</v>
      </c>
      <c r="I98" s="105"/>
      <c r="J98" s="104"/>
      <c r="K98" s="104"/>
      <c r="L98" s="104"/>
      <c r="M98" s="104"/>
      <c r="N98" s="105"/>
      <c r="O98" s="105"/>
      <c r="P98" s="105"/>
      <c r="Q98" s="105"/>
      <c r="R98" s="105"/>
      <c r="S98" s="105"/>
      <c r="T98" s="105"/>
      <c r="U98" s="105"/>
      <c r="V98" s="105"/>
      <c r="W98" s="105"/>
      <c r="X98" s="105"/>
      <c r="Y98" s="105"/>
      <c r="Z98" s="105"/>
      <c r="AA98" s="105"/>
      <c r="AB98" s="105"/>
      <c r="AC98" s="105"/>
      <c r="AD98" s="105"/>
      <c r="AE98" s="105"/>
      <c r="AF98" s="105"/>
      <c r="AG98" s="105"/>
      <c r="AH98" s="105"/>
      <c r="AI98" s="105"/>
      <c r="AJ98" s="105"/>
      <c r="AK98" s="313"/>
      <c r="AL98" s="105"/>
      <c r="AM98" s="105"/>
      <c r="AN98" s="105"/>
      <c r="AO98" s="105"/>
      <c r="AP98" s="105"/>
      <c r="AQ98" s="105"/>
      <c r="AR98" s="105"/>
      <c r="AS98" s="105"/>
      <c r="AT98" s="105"/>
      <c r="AU98" s="105"/>
      <c r="AV98" s="105"/>
      <c r="AW98" s="105"/>
      <c r="AX98" s="105"/>
      <c r="AY98" s="105"/>
      <c r="AZ98" s="105"/>
      <c r="BA98" s="105"/>
      <c r="BB98" s="105"/>
      <c r="BC98" s="105"/>
      <c r="BD98" s="105"/>
      <c r="BE98" s="105"/>
      <c r="BF98" s="105"/>
      <c r="BG98" s="105"/>
      <c r="BH98" s="105"/>
      <c r="BI98" s="105"/>
      <c r="BJ98" s="105"/>
      <c r="BK98" s="105"/>
      <c r="BL98" s="105"/>
      <c r="BM98" s="105"/>
      <c r="BN98" s="105"/>
      <c r="BO98" s="105"/>
      <c r="BP98" s="105"/>
      <c r="BQ98" s="105"/>
      <c r="BR98" s="105"/>
      <c r="BS98" s="105"/>
      <c r="BT98" s="105"/>
      <c r="BU98" s="105"/>
      <c r="BV98" s="105"/>
      <c r="BW98" s="105"/>
      <c r="BX98" s="105"/>
      <c r="BY98" s="105"/>
      <c r="BZ98" s="105"/>
      <c r="CA98" s="105"/>
      <c r="CB98" s="105"/>
      <c r="CC98" s="105"/>
      <c r="CD98" s="105"/>
      <c r="CE98" s="105"/>
      <c r="CF98" s="105"/>
      <c r="CG98" s="105"/>
      <c r="CH98" s="105"/>
      <c r="CI98" s="105"/>
      <c r="CJ98" s="105"/>
      <c r="CK98" s="105"/>
    </row>
    <row r="99" spans="1:89" s="105" customFormat="1">
      <c r="B99" s="104"/>
      <c r="C99" s="104"/>
      <c r="D99" s="104"/>
      <c r="E99" s="104"/>
      <c r="F99" s="104"/>
      <c r="G99" s="104"/>
      <c r="H99" s="104"/>
      <c r="I99" s="104"/>
      <c r="J99" s="104"/>
      <c r="K99" s="104"/>
      <c r="L99" s="104"/>
      <c r="M99" s="104"/>
    </row>
    <row r="100" spans="1:89" s="105" customFormat="1">
      <c r="B100" s="104"/>
      <c r="C100" s="104"/>
      <c r="D100" s="104"/>
      <c r="E100" s="104"/>
      <c r="F100" s="104"/>
      <c r="G100" s="104"/>
      <c r="H100" s="104"/>
      <c r="I100" s="104"/>
      <c r="J100" s="104"/>
      <c r="K100" s="104"/>
      <c r="L100" s="104"/>
      <c r="M100" s="104"/>
    </row>
    <row r="101" spans="1:89" s="32" customFormat="1" ht="16">
      <c r="B101" s="560" t="s">
        <v>121</v>
      </c>
      <c r="C101" s="560"/>
      <c r="D101" s="560"/>
      <c r="E101" s="560"/>
      <c r="F101" s="560"/>
      <c r="G101" s="560"/>
      <c r="H101" s="560"/>
      <c r="I101" s="560"/>
      <c r="J101" s="560"/>
      <c r="K101" s="560"/>
      <c r="L101" s="560"/>
      <c r="M101" s="560"/>
    </row>
    <row r="102" spans="1:89" s="32" customFormat="1" ht="22.5" customHeight="1">
      <c r="B102" s="439" t="s">
        <v>68</v>
      </c>
      <c r="C102" s="439"/>
      <c r="D102" s="439"/>
      <c r="E102" s="439"/>
      <c r="F102" s="439"/>
      <c r="G102" s="439"/>
      <c r="H102" s="439"/>
      <c r="I102" s="439"/>
      <c r="J102" s="439"/>
      <c r="K102" s="439"/>
      <c r="L102" s="439"/>
      <c r="M102" s="439"/>
    </row>
    <row r="103" spans="1:89" s="32" customFormat="1" ht="47" customHeight="1">
      <c r="B103" s="416" t="s">
        <v>631</v>
      </c>
      <c r="C103" s="561"/>
      <c r="D103" s="561"/>
      <c r="E103" s="561"/>
      <c r="F103" s="561"/>
      <c r="G103" s="561"/>
      <c r="H103" s="561"/>
      <c r="I103" s="561"/>
      <c r="J103" s="561"/>
      <c r="K103" s="561"/>
      <c r="L103" s="561"/>
      <c r="M103" s="561"/>
    </row>
    <row r="104" spans="1:89" s="32" customFormat="1" ht="18.75" customHeight="1">
      <c r="B104" s="490" t="s">
        <v>632</v>
      </c>
      <c r="C104" s="490"/>
      <c r="D104" s="490"/>
      <c r="E104" s="490"/>
      <c r="F104" s="490"/>
      <c r="G104" s="490"/>
      <c r="H104" s="490"/>
      <c r="I104" s="490"/>
      <c r="J104" s="490"/>
      <c r="K104" s="490"/>
      <c r="L104" s="490"/>
      <c r="M104" s="490"/>
    </row>
    <row r="105" spans="1:89" s="32" customFormat="1" ht="53" customHeight="1">
      <c r="B105" s="424" t="s">
        <v>633</v>
      </c>
      <c r="C105" s="562"/>
      <c r="D105" s="562"/>
      <c r="E105" s="562"/>
      <c r="F105" s="562"/>
      <c r="G105" s="562"/>
      <c r="H105" s="562"/>
      <c r="I105" s="562"/>
      <c r="J105" s="562"/>
      <c r="K105" s="562"/>
      <c r="L105" s="562"/>
      <c r="M105" s="562"/>
    </row>
    <row r="106" spans="1:89" s="105" customFormat="1" ht="37.25" customHeight="1">
      <c r="B106" s="551" t="s">
        <v>634</v>
      </c>
      <c r="C106" s="551"/>
      <c r="D106" s="551"/>
      <c r="E106" s="551"/>
      <c r="F106" s="551"/>
      <c r="G106" s="551"/>
      <c r="H106" s="551"/>
      <c r="I106" s="551"/>
      <c r="J106" s="551"/>
      <c r="K106" s="551"/>
      <c r="L106" s="551"/>
      <c r="M106" s="551"/>
    </row>
    <row r="107" spans="1:89" s="32" customFormat="1" ht="52.5" customHeight="1">
      <c r="B107" s="427" t="s">
        <v>794</v>
      </c>
      <c r="C107" s="561"/>
      <c r="D107" s="561"/>
      <c r="E107" s="561"/>
      <c r="F107" s="561"/>
      <c r="G107" s="561"/>
      <c r="H107" s="561"/>
      <c r="I107" s="561"/>
      <c r="J107" s="561"/>
      <c r="K107" s="561"/>
      <c r="L107" s="561"/>
      <c r="M107" s="561"/>
    </row>
    <row r="108" spans="1:89" s="32" customFormat="1" ht="19.5" customHeight="1">
      <c r="B108" s="551" t="s">
        <v>683</v>
      </c>
      <c r="C108" s="551"/>
      <c r="D108" s="551"/>
      <c r="E108" s="551"/>
      <c r="F108" s="551"/>
      <c r="G108" s="551"/>
      <c r="H108" s="551"/>
      <c r="I108" s="551"/>
      <c r="J108" s="551"/>
      <c r="K108" s="551"/>
      <c r="L108" s="551"/>
      <c r="M108" s="138"/>
    </row>
    <row r="109" spans="1:89" s="32" customFormat="1">
      <c r="B109" s="441" t="s">
        <v>684</v>
      </c>
      <c r="C109" s="441"/>
      <c r="D109" s="441"/>
      <c r="E109" s="441"/>
      <c r="F109" s="441"/>
      <c r="G109" s="441"/>
      <c r="H109" s="441"/>
      <c r="I109" s="441"/>
      <c r="J109" s="441"/>
      <c r="K109" s="441"/>
      <c r="L109" s="441"/>
      <c r="M109" s="441"/>
    </row>
    <row r="110" spans="1:89" s="28" customFormat="1">
      <c r="B110" s="443" t="s">
        <v>745</v>
      </c>
      <c r="C110" s="443"/>
      <c r="D110" s="443"/>
      <c r="E110" s="443"/>
      <c r="F110" s="443"/>
      <c r="G110" s="443"/>
      <c r="H110" s="443"/>
      <c r="I110" s="443"/>
      <c r="J110" s="443"/>
      <c r="K110" s="443"/>
      <c r="L110" s="105"/>
    </row>
    <row r="111" spans="1:89" s="141" customFormat="1" ht="17" customHeight="1">
      <c r="B111" s="307"/>
      <c r="C111" s="307"/>
      <c r="D111" s="307"/>
      <c r="E111" s="307"/>
      <c r="F111" s="307"/>
      <c r="G111" s="307"/>
      <c r="H111" s="307"/>
      <c r="I111" s="307"/>
      <c r="J111" s="307"/>
      <c r="K111" s="307"/>
      <c r="L111" s="307"/>
    </row>
    <row r="112" spans="1:89" s="28" customFormat="1" ht="17" customHeight="1">
      <c r="B112" s="439" t="s">
        <v>749</v>
      </c>
      <c r="C112" s="439"/>
      <c r="D112" s="439"/>
      <c r="E112" s="439"/>
      <c r="F112" s="439"/>
      <c r="G112" s="439"/>
      <c r="H112" s="439"/>
      <c r="I112" s="498"/>
      <c r="J112" s="498"/>
      <c r="K112" s="498"/>
      <c r="L112" s="498"/>
      <c r="M112" s="152"/>
    </row>
    <row r="113" spans="2:13" s="28" customFormat="1" ht="18" customHeight="1">
      <c r="B113" s="416" t="s">
        <v>750</v>
      </c>
      <c r="C113" s="416"/>
      <c r="D113" s="416"/>
      <c r="E113" s="416"/>
      <c r="F113" s="416"/>
      <c r="G113" s="416"/>
      <c r="H113" s="416"/>
      <c r="I113" s="416"/>
      <c r="J113" s="416"/>
      <c r="K113" s="416"/>
      <c r="L113" s="416"/>
      <c r="M113" s="416"/>
    </row>
    <row r="114" spans="2:13" s="28" customFormat="1" ht="28.25" customHeight="1">
      <c r="B114" s="416"/>
      <c r="C114" s="416"/>
      <c r="D114" s="416"/>
      <c r="E114" s="416"/>
      <c r="F114" s="416"/>
      <c r="G114" s="416"/>
      <c r="H114" s="416"/>
      <c r="I114" s="416"/>
      <c r="J114" s="416"/>
      <c r="K114" s="416"/>
      <c r="L114" s="416"/>
      <c r="M114" s="416"/>
    </row>
    <row r="115" spans="2:13" s="32" customFormat="1">
      <c r="B115" s="266"/>
      <c r="C115" s="266"/>
      <c r="D115" s="266"/>
      <c r="E115" s="266"/>
      <c r="F115" s="266"/>
      <c r="G115" s="266"/>
      <c r="H115" s="266"/>
      <c r="I115" s="266"/>
      <c r="J115" s="266"/>
      <c r="K115" s="266"/>
      <c r="L115" s="266"/>
      <c r="M115" s="266"/>
    </row>
    <row r="116" spans="2:13" s="32" customFormat="1">
      <c r="B116" s="550" t="s">
        <v>640</v>
      </c>
      <c r="C116" s="550"/>
      <c r="D116" s="550"/>
      <c r="E116" s="550"/>
      <c r="F116" s="550"/>
      <c r="G116" s="550"/>
      <c r="H116" s="550"/>
      <c r="I116" s="550"/>
      <c r="J116" s="550"/>
      <c r="K116" s="550"/>
      <c r="L116" s="550"/>
      <c r="M116" s="550"/>
    </row>
    <row r="117" spans="2:13" s="32" customFormat="1"/>
    <row r="118" spans="2:13" s="32" customFormat="1"/>
    <row r="119" spans="2:13" s="32" customFormat="1"/>
    <row r="120" spans="2:13" s="32" customFormat="1"/>
    <row r="121" spans="2:13" s="32" customFormat="1"/>
    <row r="122" spans="2:13" s="32" customFormat="1"/>
    <row r="123" spans="2:13" s="32" customFormat="1"/>
    <row r="124" spans="2:13" s="32" customFormat="1"/>
    <row r="125" spans="2:13" s="32" customFormat="1"/>
    <row r="126" spans="2:13" s="32" customFormat="1"/>
    <row r="127" spans="2:13" s="32" customFormat="1"/>
    <row r="128" spans="2:13" s="32" customFormat="1"/>
    <row r="129" s="32" customFormat="1"/>
    <row r="130" s="32" customFormat="1"/>
    <row r="131" s="32" customFormat="1"/>
    <row r="132" s="32" customFormat="1"/>
    <row r="133" s="32" customFormat="1"/>
    <row r="134" s="32" customFormat="1"/>
  </sheetData>
  <mergeCells count="82">
    <mergeCell ref="B18:M18"/>
    <mergeCell ref="Q65:T65"/>
    <mergeCell ref="C27:C28"/>
    <mergeCell ref="Y1:AD1"/>
    <mergeCell ref="B108:L108"/>
    <mergeCell ref="B109:M109"/>
    <mergeCell ref="S1:X1"/>
    <mergeCell ref="E77:H77"/>
    <mergeCell ref="B67:B74"/>
    <mergeCell ref="E57:H57"/>
    <mergeCell ref="I57:L57"/>
    <mergeCell ref="C35:C36"/>
    <mergeCell ref="C37:C38"/>
    <mergeCell ref="C49:C50"/>
    <mergeCell ref="C51:C52"/>
    <mergeCell ref="C39:C40"/>
    <mergeCell ref="C41:C42"/>
    <mergeCell ref="E45:H45"/>
    <mergeCell ref="M23:P23"/>
    <mergeCell ref="B116:M116"/>
    <mergeCell ref="Q23:T23"/>
    <mergeCell ref="U23:X23"/>
    <mergeCell ref="AC45:AF45"/>
    <mergeCell ref="I65:L65"/>
    <mergeCell ref="B110:K110"/>
    <mergeCell ref="B79:B86"/>
    <mergeCell ref="C53:C54"/>
    <mergeCell ref="I77:L77"/>
    <mergeCell ref="M77:P77"/>
    <mergeCell ref="Q77:T77"/>
    <mergeCell ref="C97:C98"/>
    <mergeCell ref="E65:H65"/>
    <mergeCell ref="B112:L112"/>
    <mergeCell ref="B113:M114"/>
    <mergeCell ref="C31:C32"/>
    <mergeCell ref="AG45:AJ45"/>
    <mergeCell ref="Y57:AB57"/>
    <mergeCell ref="AC57:AF57"/>
    <mergeCell ref="M57:P57"/>
    <mergeCell ref="Q57:T57"/>
    <mergeCell ref="M45:P45"/>
    <mergeCell ref="Q45:T45"/>
    <mergeCell ref="U57:X57"/>
    <mergeCell ref="U45:X45"/>
    <mergeCell ref="Y45:AB45"/>
    <mergeCell ref="B107:M107"/>
    <mergeCell ref="B106:M106"/>
    <mergeCell ref="B105:M105"/>
    <mergeCell ref="B104:M104"/>
    <mergeCell ref="B102:M102"/>
    <mergeCell ref="B103:M103"/>
    <mergeCell ref="B91:B98"/>
    <mergeCell ref="B101:M101"/>
    <mergeCell ref="E23:H23"/>
    <mergeCell ref="M65:P65"/>
    <mergeCell ref="B47:B54"/>
    <mergeCell ref="C47:C48"/>
    <mergeCell ref="C91:C92"/>
    <mergeCell ref="C93:C94"/>
    <mergeCell ref="C95:C96"/>
    <mergeCell ref="B59:B62"/>
    <mergeCell ref="I23:L23"/>
    <mergeCell ref="C25:C26"/>
    <mergeCell ref="B25:B42"/>
    <mergeCell ref="C33:C34"/>
    <mergeCell ref="C29:C30"/>
    <mergeCell ref="G1:L1"/>
    <mergeCell ref="M1:R1"/>
    <mergeCell ref="I45:L45"/>
    <mergeCell ref="A1:F1"/>
    <mergeCell ref="B8:M8"/>
    <mergeCell ref="B12:M12"/>
    <mergeCell ref="B17:M17"/>
    <mergeCell ref="B16:M16"/>
    <mergeCell ref="A2:F2"/>
    <mergeCell ref="B9:M9"/>
    <mergeCell ref="B10:M10"/>
    <mergeCell ref="B11:M11"/>
    <mergeCell ref="B13:M13"/>
    <mergeCell ref="B14:M14"/>
    <mergeCell ref="B19:M19"/>
    <mergeCell ref="B15:M15"/>
  </mergeCells>
  <conditionalFormatting sqref="E64:T64">
    <cfRule type="expression" dxfId="8" priority="2" stopIfTrue="1">
      <formula>NOT(E64="")</formula>
    </cfRule>
  </conditionalFormatting>
  <conditionalFormatting sqref="E76:T76">
    <cfRule type="expression" dxfId="7" priority="1" stopIfTrue="1">
      <formula>NOT(E76="")</formula>
    </cfRule>
  </conditionalFormatting>
  <conditionalFormatting sqref="E22:X22">
    <cfRule type="expression" dxfId="6" priority="5" stopIfTrue="1">
      <formula>NOT(E22="")</formula>
    </cfRule>
  </conditionalFormatting>
  <conditionalFormatting sqref="E56:AF56">
    <cfRule type="expression" dxfId="5" priority="3" stopIfTrue="1">
      <formula>NOT(E56="")</formula>
    </cfRule>
  </conditionalFormatting>
  <conditionalFormatting sqref="E44:AJ44">
    <cfRule type="expression" dxfId="4" priority="4" stopIfTrue="1">
      <formula>NOT(E44="")</formula>
    </cfRule>
  </conditionalFormatting>
  <conditionalFormatting sqref="Q25:X42">
    <cfRule type="expression" dxfId="3" priority="26">
      <formula>IF(Q25="",TRUE,FALSE)</formula>
    </cfRule>
  </conditionalFormatting>
  <conditionalFormatting sqref="Y59:AF62">
    <cfRule type="expression" dxfId="2" priority="8">
      <formula>IF(Y59="",TRUE,FALSE)</formula>
    </cfRule>
  </conditionalFormatting>
  <conditionalFormatting sqref="AC47:AJ54">
    <cfRule type="expression" dxfId="1" priority="11">
      <formula>IF(AC47="",TRUE,FALSE)</formula>
    </cfRule>
  </conditionalFormatting>
  <conditionalFormatting sqref="AK25:AK98">
    <cfRule type="expression" dxfId="0" priority="6" stopIfTrue="1">
      <formula>NOT(AK25="")</formula>
    </cfRule>
  </conditionalFormatting>
  <hyperlinks>
    <hyperlink ref="B107:M107" r:id="rId1" display="This tab is for use by organisations using the financial control or equity share boundaries that lease assets from another party. In these cases, check the lease type. If it is an operating lease, use the conversion factors on this tab to report vehicle emissions as Scope 3. Otherwise, use the other conversion factors in the 'Passenger travel' and 'Delivery vehicles' tabs and report emissions as Scope 1. For further information, please read the 'Leased assets guidance'." xr:uid="{00000000-0004-0000-1500-000000000000}"/>
    <hyperlink ref="A3" location="Index!A1" display="Index" xr:uid="{00000000-0004-0000-1500-000001000000}"/>
    <hyperlink ref="B11:M11" location="Fuels!A1" display="●  For vehicles where an organisation has data in litres of fuel, the ‘fuels’ conversion factors should be applied which provide more accurate emissions results." xr:uid="{00000000-0004-0000-1500-000002000000}"/>
  </hyperlinks>
  <pageMargins left="0.7" right="0.7" top="0.75" bottom="0.75" header="0.3" footer="0.3"/>
  <pageSetup paperSize="9" scale="11" fitToHeight="0" orientation="landscape" r:id="rId2"/>
  <headerFooter alignWithMargins="0"/>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2">
    <tabColor theme="0" tint="-0.14999847407452621"/>
    <pageSetUpPr fitToPage="1"/>
  </sheetPr>
  <dimension ref="A1:M66"/>
  <sheetViews>
    <sheetView workbookViewId="0">
      <selection sqref="A1:F1"/>
    </sheetView>
  </sheetViews>
  <sheetFormatPr baseColWidth="10" defaultColWidth="9.1640625" defaultRowHeight="15"/>
  <cols>
    <col min="1" max="1" width="5.5" style="32" customWidth="1"/>
    <col min="2" max="2" width="10" style="32" customWidth="1"/>
    <col min="3" max="3" width="23.5" style="32" customWidth="1"/>
    <col min="4" max="4" width="15.5" style="32" customWidth="1"/>
    <col min="5" max="5" width="21.6640625" style="32" bestFit="1" customWidth="1"/>
    <col min="6" max="8" width="15.5" style="32" customWidth="1"/>
    <col min="9" max="9" width="13.5" style="32" customWidth="1"/>
    <col min="10" max="16384" width="9.1640625" style="32"/>
  </cols>
  <sheetData>
    <row r="1" spans="1:13" s="124" customFormat="1" ht="11">
      <c r="A1" s="432" t="s">
        <v>186</v>
      </c>
      <c r="B1" s="432"/>
      <c r="C1" s="432"/>
      <c r="D1" s="432"/>
      <c r="E1" s="432"/>
      <c r="F1" s="432"/>
      <c r="G1" s="137"/>
      <c r="H1" s="137"/>
      <c r="I1" s="137"/>
      <c r="J1" s="137"/>
      <c r="K1" s="137"/>
      <c r="L1" s="137"/>
      <c r="M1" s="137"/>
    </row>
    <row r="2" spans="1:13" ht="21">
      <c r="A2" s="453" t="s">
        <v>864</v>
      </c>
      <c r="B2" s="453"/>
      <c r="C2" s="453"/>
      <c r="D2" s="453"/>
      <c r="E2" s="453"/>
      <c r="F2" s="453"/>
    </row>
    <row r="3" spans="1:13">
      <c r="A3" s="126" t="s">
        <v>185</v>
      </c>
    </row>
    <row r="4" spans="1:13" s="107" customFormat="1" ht="9" thickBot="1"/>
    <row r="5" spans="1:13" ht="32.25" customHeight="1" thickTop="1">
      <c r="B5" s="98" t="s">
        <v>12</v>
      </c>
      <c r="C5" s="191" t="s">
        <v>16</v>
      </c>
      <c r="D5" s="4" t="s">
        <v>830</v>
      </c>
      <c r="E5" s="52">
        <v>44348</v>
      </c>
      <c r="F5" s="97" t="s">
        <v>175</v>
      </c>
      <c r="G5" s="52" t="s">
        <v>859</v>
      </c>
    </row>
    <row r="6" spans="1:13" ht="17" thickBot="1">
      <c r="B6" s="89" t="s">
        <v>136</v>
      </c>
      <c r="C6" s="24" t="s">
        <v>90</v>
      </c>
      <c r="D6" s="27" t="s">
        <v>33</v>
      </c>
      <c r="E6" s="37">
        <v>1</v>
      </c>
      <c r="F6" s="88" t="s">
        <v>20</v>
      </c>
      <c r="G6" s="112">
        <v>2020</v>
      </c>
    </row>
    <row r="7" spans="1:13" ht="17" thickTop="1" thickBot="1"/>
    <row r="8" spans="1:13" ht="36" customHeight="1" thickTop="1" thickBot="1">
      <c r="B8" s="567" t="s">
        <v>624</v>
      </c>
      <c r="C8" s="568"/>
      <c r="D8" s="568"/>
      <c r="E8" s="568"/>
      <c r="F8" s="568"/>
      <c r="G8" s="568"/>
      <c r="H8" s="568"/>
      <c r="I8" s="568"/>
      <c r="J8" s="568"/>
      <c r="K8" s="568"/>
      <c r="L8" s="568"/>
      <c r="M8" s="569"/>
    </row>
    <row r="9" spans="1:13" ht="16" thickTop="1"/>
    <row r="10" spans="1:13">
      <c r="B10" s="566" t="s">
        <v>46</v>
      </c>
      <c r="C10" s="566"/>
      <c r="D10" s="566"/>
      <c r="E10" s="566"/>
      <c r="F10" s="566"/>
      <c r="G10" s="566"/>
      <c r="H10" s="566"/>
      <c r="I10" s="566"/>
      <c r="J10" s="566"/>
      <c r="K10" s="566"/>
      <c r="L10" s="566"/>
      <c r="M10" s="566"/>
    </row>
    <row r="11" spans="1:13">
      <c r="B11" s="32" t="s">
        <v>625</v>
      </c>
    </row>
    <row r="13" spans="1:13">
      <c r="B13" s="566" t="s">
        <v>120</v>
      </c>
      <c r="C13" s="566"/>
      <c r="D13" s="566"/>
      <c r="E13" s="566"/>
      <c r="F13" s="566"/>
      <c r="G13" s="566"/>
      <c r="H13" s="566"/>
      <c r="I13" s="566"/>
      <c r="J13" s="566"/>
      <c r="K13" s="566"/>
      <c r="L13" s="566"/>
      <c r="M13" s="566"/>
    </row>
    <row r="14" spans="1:13" ht="33" customHeight="1">
      <c r="B14" s="570" t="s">
        <v>70</v>
      </c>
      <c r="C14" s="570"/>
      <c r="D14" s="570"/>
      <c r="E14" s="570"/>
      <c r="F14" s="570"/>
      <c r="G14" s="570"/>
      <c r="H14" s="570"/>
      <c r="I14" s="570"/>
      <c r="J14" s="570"/>
      <c r="K14" s="570"/>
      <c r="L14" s="570"/>
      <c r="M14" s="570"/>
    </row>
    <row r="15" spans="1:13" ht="19.5" customHeight="1">
      <c r="B15" s="570" t="s">
        <v>3</v>
      </c>
      <c r="C15" s="570"/>
      <c r="D15" s="570"/>
      <c r="E15" s="570"/>
      <c r="F15" s="570"/>
      <c r="G15" s="570"/>
      <c r="H15" s="570"/>
      <c r="I15" s="570"/>
      <c r="J15" s="570"/>
      <c r="K15" s="570"/>
      <c r="L15" s="570"/>
      <c r="M15" s="570"/>
    </row>
    <row r="18" spans="2:8" ht="16" thickBot="1"/>
    <row r="19" spans="2:8" ht="17" thickTop="1" thickBot="1">
      <c r="D19" s="79" t="s">
        <v>80</v>
      </c>
      <c r="E19" s="79" t="s">
        <v>145</v>
      </c>
      <c r="F19" s="79" t="s">
        <v>63</v>
      </c>
    </row>
    <row r="20" spans="2:8" ht="19" thickTop="1" thickBot="1">
      <c r="B20" s="571" t="s">
        <v>75</v>
      </c>
      <c r="C20" s="44" t="s">
        <v>44</v>
      </c>
      <c r="D20" s="3" t="s">
        <v>2</v>
      </c>
      <c r="E20" s="18">
        <v>1000</v>
      </c>
      <c r="F20" s="3" t="s">
        <v>116</v>
      </c>
    </row>
    <row r="21" spans="2:8" ht="19" thickTop="1" thickBot="1">
      <c r="B21" s="572"/>
      <c r="C21" s="44" t="s">
        <v>22</v>
      </c>
      <c r="D21" s="70" t="s">
        <v>131</v>
      </c>
      <c r="E21" s="92">
        <v>1000000</v>
      </c>
      <c r="F21" s="70" t="s">
        <v>15</v>
      </c>
    </row>
    <row r="22" spans="2:8" ht="19" thickTop="1" thickBot="1">
      <c r="B22" s="572"/>
      <c r="C22" s="44" t="s">
        <v>84</v>
      </c>
      <c r="D22" s="70" t="s">
        <v>104</v>
      </c>
      <c r="E22" s="92">
        <v>1000000000</v>
      </c>
      <c r="F22" s="70" t="s">
        <v>69</v>
      </c>
    </row>
    <row r="23" spans="2:8" ht="19" thickTop="1" thickBot="1">
      <c r="B23" s="572"/>
      <c r="C23" s="44" t="s">
        <v>50</v>
      </c>
      <c r="D23" s="70" t="s">
        <v>24</v>
      </c>
      <c r="E23" s="92">
        <v>1000000000000</v>
      </c>
      <c r="F23" s="70" t="s">
        <v>148</v>
      </c>
    </row>
    <row r="24" spans="2:8" ht="19" thickTop="1" thickBot="1">
      <c r="B24" s="573"/>
      <c r="C24" s="44" t="s">
        <v>61</v>
      </c>
      <c r="D24" s="40" t="s">
        <v>146</v>
      </c>
      <c r="E24" s="57">
        <v>1000000000000000</v>
      </c>
      <c r="F24" s="40" t="s">
        <v>54</v>
      </c>
    </row>
    <row r="25" spans="2:8" ht="16" thickTop="1">
      <c r="B25" s="94"/>
    </row>
    <row r="26" spans="2:8" ht="16" thickBot="1"/>
    <row r="27" spans="2:8" ht="17" thickTop="1" thickBot="1">
      <c r="C27" s="16"/>
      <c r="D27" s="79" t="s">
        <v>149</v>
      </c>
      <c r="E27" s="79" t="s">
        <v>128</v>
      </c>
      <c r="F27" s="79" t="s">
        <v>62</v>
      </c>
      <c r="G27" s="79" t="s">
        <v>31</v>
      </c>
      <c r="H27" s="79" t="s">
        <v>129</v>
      </c>
    </row>
    <row r="28" spans="2:8" ht="17" thickTop="1" thickBot="1">
      <c r="B28" s="574" t="s">
        <v>103</v>
      </c>
      <c r="C28" s="44" t="s">
        <v>26</v>
      </c>
      <c r="D28" s="158"/>
      <c r="E28" s="2">
        <v>277.77777777799997</v>
      </c>
      <c r="F28" s="13">
        <v>9.4781707770000008</v>
      </c>
      <c r="G28" s="13">
        <v>2.3884590000000001E-2</v>
      </c>
      <c r="H28" s="67">
        <v>238902.95761861501</v>
      </c>
    </row>
    <row r="29" spans="2:8" ht="17" thickTop="1" thickBot="1">
      <c r="B29" s="575"/>
      <c r="C29" s="44" t="s">
        <v>48</v>
      </c>
      <c r="D29" s="22">
        <v>3.5999999999971203E-3</v>
      </c>
      <c r="E29" s="159"/>
      <c r="F29" s="101">
        <v>3.4121414797172706E-2</v>
      </c>
      <c r="G29" s="101">
        <v>8.5984523999931223E-5</v>
      </c>
      <c r="H29" s="23">
        <v>860.05064742632601</v>
      </c>
    </row>
    <row r="30" spans="2:8" ht="17" thickTop="1" thickBot="1">
      <c r="B30" s="575"/>
      <c r="C30" s="44" t="s">
        <v>64</v>
      </c>
      <c r="D30" s="65">
        <v>0.10550559000547115</v>
      </c>
      <c r="E30" s="6">
        <v>29.307108334876538</v>
      </c>
      <c r="F30" s="159"/>
      <c r="G30" s="101">
        <v>2.5199577599887761E-3</v>
      </c>
      <c r="H30" s="1">
        <v>25205.597497604045</v>
      </c>
    </row>
    <row r="31" spans="2:8" ht="17" thickTop="1" thickBot="1">
      <c r="B31" s="575"/>
      <c r="C31" s="44" t="s">
        <v>34</v>
      </c>
      <c r="D31" s="75">
        <v>41.867999408823849</v>
      </c>
      <c r="E31" s="56">
        <v>11629.999835793706</v>
      </c>
      <c r="F31" s="80">
        <v>396.83204848816752</v>
      </c>
      <c r="G31" s="159"/>
      <c r="H31" s="1">
        <v>10002388.888342442</v>
      </c>
    </row>
    <row r="32" spans="2:8" ht="17" thickTop="1" thickBot="1">
      <c r="B32" s="576"/>
      <c r="C32" s="44" t="s">
        <v>13</v>
      </c>
      <c r="D32" s="8">
        <v>4.1858000000000057E-6</v>
      </c>
      <c r="E32" s="51">
        <v>1.1627222222231539E-3</v>
      </c>
      <c r="F32" s="58">
        <v>3.9673727238366659E-5</v>
      </c>
      <c r="G32" s="58">
        <v>9.9976116822000138E-8</v>
      </c>
      <c r="H32" s="160"/>
    </row>
    <row r="33" spans="2:9" ht="16" thickTop="1"/>
    <row r="34" spans="2:9" ht="16" thickBot="1"/>
    <row r="35" spans="2:9" ht="19" thickTop="1" thickBot="1">
      <c r="C35" s="16"/>
      <c r="D35" s="79" t="s">
        <v>122</v>
      </c>
      <c r="E35" s="79" t="s">
        <v>52</v>
      </c>
      <c r="F35" s="79" t="s">
        <v>0</v>
      </c>
      <c r="G35" s="79" t="s">
        <v>113</v>
      </c>
      <c r="H35" s="79" t="s">
        <v>55</v>
      </c>
      <c r="I35" s="79" t="s">
        <v>6</v>
      </c>
    </row>
    <row r="36" spans="2:9" ht="16.5" customHeight="1" thickTop="1" thickBot="1">
      <c r="B36" s="574" t="s">
        <v>60</v>
      </c>
      <c r="C36" s="44" t="s">
        <v>45</v>
      </c>
      <c r="D36" s="158"/>
      <c r="E36" s="34">
        <v>1E-3</v>
      </c>
      <c r="F36" s="60">
        <v>3.5314667000000001E-2</v>
      </c>
      <c r="G36" s="60">
        <v>0.21996924800000001</v>
      </c>
      <c r="H36" s="60">
        <v>0.26417205100000002</v>
      </c>
      <c r="I36" s="96">
        <v>6.2898110000000002E-3</v>
      </c>
    </row>
    <row r="37" spans="2:9" ht="19" thickTop="1" thickBot="1">
      <c r="B37" s="575"/>
      <c r="C37" s="44" t="s">
        <v>59</v>
      </c>
      <c r="D37" s="46">
        <v>1000</v>
      </c>
      <c r="E37" s="159"/>
      <c r="F37" s="19">
        <v>35.314667</v>
      </c>
      <c r="G37" s="61">
        <v>219.96924799999999</v>
      </c>
      <c r="H37" s="61">
        <v>264.17205100000001</v>
      </c>
      <c r="I37" s="29">
        <v>6.2898110000000003</v>
      </c>
    </row>
    <row r="38" spans="2:9" ht="17" thickTop="1" thickBot="1">
      <c r="B38" s="575"/>
      <c r="C38" s="44" t="s">
        <v>109</v>
      </c>
      <c r="D38" s="93">
        <v>28.316846368677353</v>
      </c>
      <c r="E38" s="48">
        <v>2.8316846368677356E-2</v>
      </c>
      <c r="F38" s="159"/>
      <c r="G38" s="95">
        <v>6.228835401449488</v>
      </c>
      <c r="H38" s="48">
        <v>7.4805193830653991</v>
      </c>
      <c r="I38" s="85">
        <v>0.17810761177501688</v>
      </c>
    </row>
    <row r="39" spans="2:9" ht="17" thickTop="1" thickBot="1">
      <c r="B39" s="575"/>
      <c r="C39" s="44" t="s">
        <v>27</v>
      </c>
      <c r="D39" s="62">
        <v>4.5460900061812275</v>
      </c>
      <c r="E39" s="48">
        <v>4.5460900061812274E-3</v>
      </c>
      <c r="F39" s="48">
        <v>0.16054365472031801</v>
      </c>
      <c r="G39" s="159"/>
      <c r="H39" s="48">
        <v>1.2009499209634977</v>
      </c>
      <c r="I39" s="20">
        <v>2.8594046927868752E-2</v>
      </c>
    </row>
    <row r="40" spans="2:9" ht="17" thickTop="1" thickBot="1">
      <c r="B40" s="575"/>
      <c r="C40" s="44" t="s">
        <v>55</v>
      </c>
      <c r="D40" s="62">
        <v>3.7854118034613733</v>
      </c>
      <c r="E40" s="77">
        <v>3.7854118034613732E-3</v>
      </c>
      <c r="F40" s="48">
        <v>0.13368055729710784</v>
      </c>
      <c r="G40" s="48">
        <v>0.83267418777772206</v>
      </c>
      <c r="H40" s="159"/>
      <c r="I40" s="20">
        <v>2.3809524800941183E-2</v>
      </c>
    </row>
    <row r="41" spans="2:9" ht="17" thickTop="1" thickBot="1">
      <c r="B41" s="576"/>
      <c r="C41" s="44" t="s">
        <v>93</v>
      </c>
      <c r="D41" s="72">
        <v>158.98728912522174</v>
      </c>
      <c r="E41" s="5">
        <v>0.15898728912522173</v>
      </c>
      <c r="F41" s="50">
        <v>5.6145831726899269</v>
      </c>
      <c r="G41" s="78">
        <v>34.972314430433606</v>
      </c>
      <c r="H41" s="30">
        <v>41.999998251139822</v>
      </c>
      <c r="I41" s="160"/>
    </row>
    <row r="42" spans="2:9" ht="16" thickTop="1"/>
    <row r="43" spans="2:9" ht="16" thickBot="1"/>
    <row r="44" spans="2:9" ht="17" thickTop="1" thickBot="1">
      <c r="C44" s="47"/>
      <c r="D44" s="79" t="s">
        <v>98</v>
      </c>
      <c r="E44" s="79" t="s">
        <v>135</v>
      </c>
      <c r="F44" s="79" t="s">
        <v>143</v>
      </c>
      <c r="G44" s="79" t="s">
        <v>95</v>
      </c>
      <c r="H44" s="79" t="s">
        <v>1</v>
      </c>
    </row>
    <row r="45" spans="2:9" ht="17" thickTop="1" thickBot="1">
      <c r="B45" s="571" t="s">
        <v>94</v>
      </c>
      <c r="C45" s="44" t="s">
        <v>138</v>
      </c>
      <c r="D45" s="158"/>
      <c r="E45" s="34">
        <v>1E-3</v>
      </c>
      <c r="F45" s="60">
        <v>9.8420699999999996E-4</v>
      </c>
      <c r="G45" s="60">
        <v>1.1023109999999999E-3</v>
      </c>
      <c r="H45" s="59">
        <v>2.2046236800000001</v>
      </c>
    </row>
    <row r="46" spans="2:9" ht="17" thickTop="1" thickBot="1">
      <c r="B46" s="572"/>
      <c r="C46" s="44" t="s">
        <v>88</v>
      </c>
      <c r="D46" s="46">
        <v>1000</v>
      </c>
      <c r="E46" s="159"/>
      <c r="F46" s="48">
        <v>0.98420699999999994</v>
      </c>
      <c r="G46" s="48">
        <v>1.1023109999999998</v>
      </c>
      <c r="H46" s="85">
        <v>2204.6236800000001</v>
      </c>
    </row>
    <row r="47" spans="2:9" ht="17" thickTop="1" thickBot="1">
      <c r="B47" s="572"/>
      <c r="C47" s="44" t="s">
        <v>29</v>
      </c>
      <c r="D47" s="17">
        <v>1016.0464211288886</v>
      </c>
      <c r="E47" s="48">
        <v>1.0160464211288887</v>
      </c>
      <c r="F47" s="159"/>
      <c r="G47" s="48">
        <v>1.1199991465210062</v>
      </c>
      <c r="H47" s="11">
        <v>2240</v>
      </c>
    </row>
    <row r="48" spans="2:9" ht="17" thickTop="1" thickBot="1">
      <c r="B48" s="572"/>
      <c r="C48" s="44" t="s">
        <v>124</v>
      </c>
      <c r="D48" s="36">
        <v>907.18499588591612</v>
      </c>
      <c r="E48" s="48">
        <v>0.90718499588591617</v>
      </c>
      <c r="F48" s="48">
        <v>0.8928578232458898</v>
      </c>
      <c r="G48" s="159"/>
      <c r="H48" s="11">
        <v>2000.0015240707933</v>
      </c>
    </row>
    <row r="49" spans="2:8" ht="17" thickTop="1" thickBot="1">
      <c r="B49" s="573"/>
      <c r="C49" s="44" t="s">
        <v>134</v>
      </c>
      <c r="D49" s="55">
        <v>0.45359215228968236</v>
      </c>
      <c r="E49" s="87">
        <v>4.5359215228968239E-4</v>
      </c>
      <c r="F49" s="87">
        <v>4.4642857142857141E-4</v>
      </c>
      <c r="G49" s="5">
        <v>4.9999961898259206E-4</v>
      </c>
      <c r="H49" s="160"/>
    </row>
    <row r="50" spans="2:8" ht="16" thickTop="1"/>
    <row r="51" spans="2:8" ht="16" thickBot="1"/>
    <row r="52" spans="2:8" ht="17" thickTop="1" thickBot="1">
      <c r="C52" s="16"/>
      <c r="D52" s="79" t="s">
        <v>25</v>
      </c>
      <c r="E52" s="79" t="s">
        <v>125</v>
      </c>
      <c r="F52" s="79" t="s">
        <v>99</v>
      </c>
      <c r="G52" s="79" t="s">
        <v>130</v>
      </c>
      <c r="H52" s="79" t="s">
        <v>77</v>
      </c>
    </row>
    <row r="53" spans="2:8" ht="17" thickTop="1" thickBot="1">
      <c r="B53" s="571" t="s">
        <v>32</v>
      </c>
      <c r="C53" s="44" t="s">
        <v>76</v>
      </c>
      <c r="D53" s="158"/>
      <c r="E53" s="7">
        <v>3.2808398950000002</v>
      </c>
      <c r="F53" s="45">
        <v>6.2137119223733392E-4</v>
      </c>
      <c r="G53" s="9">
        <v>1E-3</v>
      </c>
      <c r="H53" s="43">
        <v>5.3995680351745805E-4</v>
      </c>
    </row>
    <row r="54" spans="2:8" ht="17" thickTop="1" thickBot="1">
      <c r="B54" s="572"/>
      <c r="C54" s="44" t="s">
        <v>36</v>
      </c>
      <c r="D54" s="17">
        <v>0.30480000000121921</v>
      </c>
      <c r="E54" s="159"/>
      <c r="F54" s="19">
        <v>1.8939393939469695E-4</v>
      </c>
      <c r="G54" s="77">
        <v>3.0480000000121922E-4</v>
      </c>
      <c r="H54" s="64">
        <v>1.6457883371277953E-4</v>
      </c>
    </row>
    <row r="55" spans="2:8" ht="17" thickTop="1" thickBot="1">
      <c r="B55" s="572"/>
      <c r="C55" s="44" t="s">
        <v>85</v>
      </c>
      <c r="D55" s="36">
        <v>1609.3440000000001</v>
      </c>
      <c r="E55" s="66">
        <v>5279.9999999788806</v>
      </c>
      <c r="F55" s="159"/>
      <c r="G55" s="48">
        <v>1.6093440000000001</v>
      </c>
      <c r="H55" s="85">
        <v>0.86897624200000001</v>
      </c>
    </row>
    <row r="56" spans="2:8" ht="17" thickTop="1" thickBot="1">
      <c r="B56" s="572"/>
      <c r="C56" s="44" t="s">
        <v>142</v>
      </c>
      <c r="D56" s="46">
        <v>1000</v>
      </c>
      <c r="E56" s="63">
        <v>3280.8398950000001</v>
      </c>
      <c r="F56" s="48">
        <v>0.62137119223733395</v>
      </c>
      <c r="G56" s="159"/>
      <c r="H56" s="85">
        <v>0.53995680351745801</v>
      </c>
    </row>
    <row r="57" spans="2:8" ht="17" thickTop="1" thickBot="1">
      <c r="B57" s="573"/>
      <c r="C57" s="44" t="s">
        <v>67</v>
      </c>
      <c r="D57" s="82">
        <v>1851.9999997882567</v>
      </c>
      <c r="E57" s="25">
        <v>6076.1154848453043</v>
      </c>
      <c r="F57" s="5">
        <v>1.1507794478919713</v>
      </c>
      <c r="G57" s="78">
        <v>1.8519999997882568</v>
      </c>
      <c r="H57" s="160"/>
    </row>
    <row r="58" spans="2:8" ht="16" thickTop="1"/>
    <row r="59" spans="2:8" ht="16" thickBot="1">
      <c r="D59" s="69"/>
      <c r="E59" s="69"/>
      <c r="F59" s="69"/>
      <c r="G59" s="69"/>
      <c r="H59" s="69"/>
    </row>
    <row r="60" spans="2:8" ht="17" thickTop="1" thickBot="1">
      <c r="C60" s="16"/>
      <c r="D60" s="79" t="s">
        <v>25</v>
      </c>
      <c r="E60" s="79" t="s">
        <v>125</v>
      </c>
      <c r="F60" s="79" t="s">
        <v>9</v>
      </c>
      <c r="G60" s="79" t="s">
        <v>40</v>
      </c>
      <c r="H60" s="79" t="s">
        <v>4</v>
      </c>
    </row>
    <row r="61" spans="2:8" ht="17" thickTop="1" thickBot="1">
      <c r="B61" s="571" t="s">
        <v>32</v>
      </c>
      <c r="C61" s="44" t="s">
        <v>76</v>
      </c>
      <c r="D61" s="158"/>
      <c r="E61" s="60">
        <v>3.2808398950000002</v>
      </c>
      <c r="F61" s="60">
        <v>39.370078739999997</v>
      </c>
      <c r="G61" s="90">
        <v>100</v>
      </c>
      <c r="H61" s="59">
        <v>1.093613298</v>
      </c>
    </row>
    <row r="62" spans="2:8" ht="17" thickTop="1" thickBot="1">
      <c r="B62" s="572"/>
      <c r="C62" s="44" t="s">
        <v>36</v>
      </c>
      <c r="D62" s="17">
        <v>0.30480000000121921</v>
      </c>
      <c r="E62" s="159"/>
      <c r="F62" s="66">
        <v>12</v>
      </c>
      <c r="G62" s="48">
        <v>30.480000000121919</v>
      </c>
      <c r="H62" s="85">
        <v>0.33333333323173331</v>
      </c>
    </row>
    <row r="63" spans="2:8" ht="17" thickTop="1" thickBot="1">
      <c r="B63" s="572"/>
      <c r="C63" s="44" t="s">
        <v>5</v>
      </c>
      <c r="D63" s="17">
        <v>2.5400000000101602E-2</v>
      </c>
      <c r="E63" s="48">
        <v>8.3333333333333343E-2</v>
      </c>
      <c r="F63" s="159"/>
      <c r="G63" s="48">
        <v>2.5400000000101604</v>
      </c>
      <c r="H63" s="85">
        <v>2.7777777769311111E-2</v>
      </c>
    </row>
    <row r="64" spans="2:8" ht="17" thickTop="1" thickBot="1">
      <c r="B64" s="572"/>
      <c r="C64" s="44" t="s">
        <v>18</v>
      </c>
      <c r="D64" s="36">
        <v>0.01</v>
      </c>
      <c r="E64" s="48">
        <v>3.2808398950000005E-2</v>
      </c>
      <c r="F64" s="48">
        <v>0.39370078739999997</v>
      </c>
      <c r="G64" s="159"/>
      <c r="H64" s="85">
        <v>1.0936132979999999E-2</v>
      </c>
    </row>
    <row r="65" spans="2:8" ht="17" thickTop="1" thickBot="1">
      <c r="B65" s="573"/>
      <c r="C65" s="44" t="s">
        <v>21</v>
      </c>
      <c r="D65" s="55">
        <v>0.91440000028236679</v>
      </c>
      <c r="E65" s="30">
        <v>3.0000000009144006</v>
      </c>
      <c r="F65" s="30">
        <v>36.000000010972798</v>
      </c>
      <c r="G65" s="5">
        <v>91.440000028236682</v>
      </c>
      <c r="H65" s="160"/>
    </row>
    <row r="66" spans="2:8" ht="16" thickTop="1"/>
  </sheetData>
  <mergeCells count="13">
    <mergeCell ref="A2:F2"/>
    <mergeCell ref="A1:F1"/>
    <mergeCell ref="B61:B65"/>
    <mergeCell ref="B20:B24"/>
    <mergeCell ref="B28:B32"/>
    <mergeCell ref="B36:B41"/>
    <mergeCell ref="B53:B57"/>
    <mergeCell ref="B45:B49"/>
    <mergeCell ref="B10:M10"/>
    <mergeCell ref="B8:M8"/>
    <mergeCell ref="B13:M13"/>
    <mergeCell ref="B14:M14"/>
    <mergeCell ref="B15:M15"/>
  </mergeCells>
  <hyperlinks>
    <hyperlink ref="A3" location="Index!A1" display="Index" xr:uid="{00000000-0004-0000-1600-000000000000}"/>
  </hyperlinks>
  <pageMargins left="0.7" right="0.7" top="0.75" bottom="0.75" header="0.3" footer="0.3"/>
  <pageSetup paperSize="9" scale="81" fitToHeight="0" orientation="landscape"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3">
    <tabColor theme="0" tint="-0.14999847407452621"/>
  </sheetPr>
  <dimension ref="A1:P59"/>
  <sheetViews>
    <sheetView workbookViewId="0">
      <selection sqref="A1:F1"/>
    </sheetView>
  </sheetViews>
  <sheetFormatPr baseColWidth="10" defaultColWidth="9.1640625" defaultRowHeight="15"/>
  <cols>
    <col min="1" max="1" width="5.5" style="32" customWidth="1"/>
    <col min="2" max="2" width="18.6640625" style="32" customWidth="1"/>
    <col min="3" max="3" width="52.1640625" style="32" customWidth="1"/>
    <col min="4" max="4" width="13.6640625" style="32" customWidth="1"/>
    <col min="5" max="8" width="13.5" style="32" customWidth="1"/>
    <col min="9" max="9" width="8.83203125" style="32" customWidth="1"/>
    <col min="10" max="11" width="13.5" style="32" customWidth="1"/>
    <col min="12" max="12" width="8.5" style="32" customWidth="1"/>
    <col min="13" max="14" width="10.5" style="32" customWidth="1"/>
    <col min="15" max="15" width="2.5" style="32" customWidth="1"/>
    <col min="16" max="16" width="7.5" style="131" customWidth="1"/>
    <col min="17" max="16384" width="9.1640625" style="32"/>
  </cols>
  <sheetData>
    <row r="1" spans="1:16" s="194" customFormat="1">
      <c r="A1" s="578" t="s">
        <v>186</v>
      </c>
      <c r="B1" s="578"/>
      <c r="C1" s="578"/>
      <c r="D1" s="578"/>
      <c r="E1" s="578"/>
      <c r="F1" s="578"/>
      <c r="P1" s="195"/>
    </row>
    <row r="2" spans="1:16" ht="21">
      <c r="A2" s="453" t="s">
        <v>865</v>
      </c>
      <c r="B2" s="453"/>
      <c r="C2" s="453"/>
      <c r="D2" s="453"/>
      <c r="E2" s="453"/>
      <c r="F2" s="453"/>
    </row>
    <row r="3" spans="1:16">
      <c r="A3" s="196" t="s">
        <v>185</v>
      </c>
    </row>
    <row r="4" spans="1:16" s="107" customFormat="1" ht="9" thickBot="1">
      <c r="P4" s="323"/>
    </row>
    <row r="5" spans="1:16" ht="31" thickTop="1">
      <c r="B5" s="98" t="s">
        <v>12</v>
      </c>
      <c r="C5" s="33" t="s">
        <v>16</v>
      </c>
      <c r="D5" s="4" t="s">
        <v>830</v>
      </c>
      <c r="E5" s="106">
        <v>44348</v>
      </c>
      <c r="F5" s="84" t="s">
        <v>175</v>
      </c>
      <c r="G5" s="53" t="s">
        <v>859</v>
      </c>
    </row>
    <row r="6" spans="1:16" ht="17" thickBot="1">
      <c r="B6" s="89" t="s">
        <v>136</v>
      </c>
      <c r="C6" s="86" t="s">
        <v>90</v>
      </c>
      <c r="D6" s="76" t="s">
        <v>33</v>
      </c>
      <c r="E6" s="39">
        <v>1</v>
      </c>
      <c r="F6" s="76" t="s">
        <v>20</v>
      </c>
      <c r="G6" s="197">
        <v>2020</v>
      </c>
    </row>
    <row r="7" spans="1:16" ht="17" thickTop="1" thickBot="1">
      <c r="B7" s="208"/>
      <c r="C7" s="235"/>
      <c r="D7" s="238"/>
      <c r="E7" s="236"/>
      <c r="F7" s="238"/>
      <c r="G7" s="237"/>
    </row>
    <row r="8" spans="1:16" ht="17" thickTop="1" thickBot="1">
      <c r="B8" s="579" t="s">
        <v>546</v>
      </c>
      <c r="C8" s="580"/>
      <c r="D8" s="580"/>
      <c r="E8" s="580"/>
      <c r="F8" s="580"/>
      <c r="G8" s="580"/>
      <c r="H8" s="580"/>
      <c r="I8" s="580"/>
      <c r="J8" s="580"/>
      <c r="K8" s="580"/>
      <c r="L8" s="580"/>
      <c r="M8" s="580"/>
      <c r="N8" s="580"/>
      <c r="O8" s="580"/>
      <c r="P8" s="581"/>
    </row>
    <row r="9" spans="1:16" ht="16" thickTop="1"/>
    <row r="10" spans="1:16">
      <c r="B10" s="155"/>
    </row>
    <row r="12" spans="1:16" ht="16" thickBot="1"/>
    <row r="13" spans="1:16" ht="17" thickTop="1">
      <c r="C13" s="582"/>
      <c r="D13" s="21" t="s">
        <v>66</v>
      </c>
      <c r="E13" s="21" t="s">
        <v>30</v>
      </c>
      <c r="F13" s="198" t="s">
        <v>14</v>
      </c>
      <c r="G13" s="21" t="s">
        <v>796</v>
      </c>
      <c r="H13" s="21" t="s">
        <v>225</v>
      </c>
      <c r="J13" s="21" t="s">
        <v>30</v>
      </c>
      <c r="K13" s="21" t="s">
        <v>14</v>
      </c>
      <c r="M13" s="21" t="s">
        <v>30</v>
      </c>
      <c r="N13" s="21" t="s">
        <v>14</v>
      </c>
    </row>
    <row r="14" spans="1:16" ht="18" thickBot="1">
      <c r="C14" s="582"/>
      <c r="D14" s="199"/>
      <c r="E14" s="202" t="s">
        <v>91</v>
      </c>
      <c r="F14" s="200" t="s">
        <v>91</v>
      </c>
      <c r="G14" s="201" t="s">
        <v>522</v>
      </c>
      <c r="H14" s="201" t="s">
        <v>141</v>
      </c>
      <c r="J14" s="202" t="s">
        <v>144</v>
      </c>
      <c r="K14" s="202" t="s">
        <v>144</v>
      </c>
      <c r="M14" s="202" t="s">
        <v>800</v>
      </c>
      <c r="N14" s="202" t="s">
        <v>800</v>
      </c>
      <c r="P14" s="193" t="s">
        <v>226</v>
      </c>
    </row>
    <row r="15" spans="1:16" ht="16.5" customHeight="1" thickTop="1" thickBot="1">
      <c r="B15" s="571" t="s">
        <v>81</v>
      </c>
      <c r="C15" s="21" t="s">
        <v>7</v>
      </c>
      <c r="D15" s="10">
        <v>2020</v>
      </c>
      <c r="E15" s="203">
        <v>44.902000000000001</v>
      </c>
      <c r="F15" s="203">
        <v>47.265999999999998</v>
      </c>
      <c r="G15" s="203">
        <v>711.74400000000003</v>
      </c>
      <c r="H15" s="203">
        <v>1405</v>
      </c>
      <c r="J15" s="203">
        <v>12.473000000000001</v>
      </c>
      <c r="K15" s="203">
        <v>13.129</v>
      </c>
      <c r="M15" s="203">
        <v>8.8780000000000001</v>
      </c>
      <c r="N15" s="203">
        <v>9.3450000000000006</v>
      </c>
    </row>
    <row r="16" spans="1:16" ht="18" thickTop="1" thickBot="1">
      <c r="B16" s="572"/>
      <c r="C16" s="21" t="s">
        <v>43</v>
      </c>
      <c r="D16" s="81">
        <v>2020</v>
      </c>
      <c r="E16" s="204">
        <v>43.905000000000001</v>
      </c>
      <c r="F16" s="204">
        <v>46.215000000000003</v>
      </c>
      <c r="G16" s="204">
        <v>799.36099999999999</v>
      </c>
      <c r="H16" s="204">
        <v>1251</v>
      </c>
      <c r="J16" s="204">
        <v>12.196</v>
      </c>
      <c r="K16" s="204">
        <v>12.837999999999999</v>
      </c>
      <c r="M16" s="204">
        <v>9.7490000000000006</v>
      </c>
      <c r="N16" s="204">
        <v>10.262</v>
      </c>
    </row>
    <row r="17" spans="2:16" ht="18" thickTop="1" thickBot="1">
      <c r="B17" s="572"/>
      <c r="C17" s="21" t="s">
        <v>110</v>
      </c>
      <c r="D17" s="81">
        <v>2020</v>
      </c>
      <c r="E17" s="204">
        <v>43.889000000000003</v>
      </c>
      <c r="F17" s="204">
        <v>46.198</v>
      </c>
      <c r="G17" s="204">
        <v>802.56799999999998</v>
      </c>
      <c r="H17" s="204">
        <v>1246</v>
      </c>
      <c r="J17" s="204">
        <v>12.191000000000001</v>
      </c>
      <c r="K17" s="204">
        <v>12.833</v>
      </c>
      <c r="M17" s="204">
        <v>9.7840000000000007</v>
      </c>
      <c r="N17" s="204">
        <v>10.298999999999999</v>
      </c>
    </row>
    <row r="18" spans="2:16" ht="18" thickTop="1" thickBot="1">
      <c r="B18" s="572"/>
      <c r="C18" s="21" t="s">
        <v>53</v>
      </c>
      <c r="D18" s="81">
        <v>2020</v>
      </c>
      <c r="E18" s="204">
        <v>28.613</v>
      </c>
      <c r="F18" s="204">
        <v>30.119</v>
      </c>
      <c r="G18" s="204">
        <v>850</v>
      </c>
      <c r="H18" s="204">
        <v>1176.471</v>
      </c>
      <c r="J18" s="204">
        <v>7.9480000000000004</v>
      </c>
      <c r="K18" s="204">
        <v>8.3659999999999997</v>
      </c>
      <c r="M18" s="204">
        <v>6.7560000000000002</v>
      </c>
      <c r="N18" s="204">
        <v>7.1109999999999998</v>
      </c>
    </row>
    <row r="19" spans="2:16" ht="19" thickTop="1" thickBot="1">
      <c r="B19" s="572"/>
      <c r="C19" s="21" t="s">
        <v>221</v>
      </c>
      <c r="D19" s="81">
        <v>2020</v>
      </c>
      <c r="E19" s="204">
        <v>24.007999999999999</v>
      </c>
      <c r="F19" s="204">
        <v>25.271999999999998</v>
      </c>
      <c r="G19" s="239"/>
      <c r="H19" s="239"/>
      <c r="J19" s="204">
        <v>6.6689999999999996</v>
      </c>
      <c r="K19" s="204">
        <v>7.02</v>
      </c>
      <c r="M19" s="239"/>
      <c r="N19" s="243"/>
      <c r="P19" s="192">
        <v>1</v>
      </c>
    </row>
    <row r="20" spans="2:16" ht="19" thickTop="1" thickBot="1">
      <c r="B20" s="572"/>
      <c r="C20" s="21" t="s">
        <v>224</v>
      </c>
      <c r="D20" s="81">
        <v>2020</v>
      </c>
      <c r="E20" s="204">
        <v>23.971</v>
      </c>
      <c r="F20" s="204">
        <v>25.231999999999999</v>
      </c>
      <c r="G20" s="239"/>
      <c r="H20" s="239"/>
      <c r="J20" s="204">
        <v>6.6589999999999998</v>
      </c>
      <c r="K20" s="204">
        <v>7.0090000000000003</v>
      </c>
      <c r="M20" s="239"/>
      <c r="N20" s="243"/>
      <c r="P20" s="192">
        <v>2</v>
      </c>
    </row>
    <row r="21" spans="2:16" ht="18" thickTop="1" thickBot="1">
      <c r="B21" s="572"/>
      <c r="C21" s="21" t="s">
        <v>17</v>
      </c>
      <c r="D21" s="81">
        <v>2020</v>
      </c>
      <c r="E21" s="204">
        <v>25.405000000000001</v>
      </c>
      <c r="F21" s="204">
        <v>26.742000000000001</v>
      </c>
      <c r="G21" s="239"/>
      <c r="H21" s="239"/>
      <c r="J21" s="204">
        <v>7.0570000000000004</v>
      </c>
      <c r="K21" s="204">
        <v>7.4279999999999999</v>
      </c>
      <c r="M21" s="239"/>
      <c r="N21" s="243"/>
    </row>
    <row r="22" spans="2:16" ht="18" thickTop="1" thickBot="1">
      <c r="B22" s="572"/>
      <c r="C22" s="21" t="s">
        <v>92</v>
      </c>
      <c r="D22" s="81">
        <v>2020</v>
      </c>
      <c r="E22" s="204">
        <v>30.24</v>
      </c>
      <c r="F22" s="204">
        <v>31.832000000000001</v>
      </c>
      <c r="G22" s="239"/>
      <c r="H22" s="239"/>
      <c r="J22" s="204">
        <v>8.4</v>
      </c>
      <c r="K22" s="204">
        <v>8.8420000000000005</v>
      </c>
      <c r="M22" s="239"/>
      <c r="N22" s="243"/>
    </row>
    <row r="23" spans="2:16" ht="18" thickTop="1" thickBot="1">
      <c r="B23" s="572"/>
      <c r="C23" s="21" t="s">
        <v>208</v>
      </c>
      <c r="D23" s="81">
        <v>2020</v>
      </c>
      <c r="E23" s="204">
        <v>42.927999999999997</v>
      </c>
      <c r="F23" s="204">
        <v>45.667999999999999</v>
      </c>
      <c r="G23" s="204">
        <v>838.22299999999996</v>
      </c>
      <c r="H23" s="204">
        <v>1193</v>
      </c>
      <c r="J23" s="204">
        <v>11.925000000000001</v>
      </c>
      <c r="K23" s="204">
        <v>12.686</v>
      </c>
      <c r="M23" s="204">
        <v>9.9949999999999992</v>
      </c>
      <c r="N23" s="204">
        <v>10.632999999999999</v>
      </c>
    </row>
    <row r="24" spans="2:16" ht="18" thickTop="1" thickBot="1">
      <c r="B24" s="572"/>
      <c r="C24" s="21" t="s">
        <v>207</v>
      </c>
      <c r="D24" s="81">
        <v>2020</v>
      </c>
      <c r="E24" s="204">
        <v>42.643000000000001</v>
      </c>
      <c r="F24" s="204">
        <v>45.320999999999998</v>
      </c>
      <c r="G24" s="204">
        <v>840.66099999999994</v>
      </c>
      <c r="H24" s="204">
        <v>1189.54</v>
      </c>
      <c r="J24" s="204">
        <v>11.845000000000001</v>
      </c>
      <c r="K24" s="204">
        <v>12.589</v>
      </c>
      <c r="M24" s="204">
        <v>9.9580000000000002</v>
      </c>
      <c r="N24" s="204">
        <v>10.583</v>
      </c>
    </row>
    <row r="25" spans="2:16" ht="18" thickTop="1" thickBot="1">
      <c r="B25" s="572"/>
      <c r="C25" s="21" t="s">
        <v>35</v>
      </c>
      <c r="D25" s="81">
        <v>2020</v>
      </c>
      <c r="E25" s="204">
        <v>40.713999999999999</v>
      </c>
      <c r="F25" s="204">
        <v>43.311999999999998</v>
      </c>
      <c r="G25" s="204">
        <v>988.14200000000005</v>
      </c>
      <c r="H25" s="204">
        <v>1012</v>
      </c>
      <c r="J25" s="204">
        <v>11.308999999999999</v>
      </c>
      <c r="K25" s="204">
        <v>12.031000000000001</v>
      </c>
      <c r="M25" s="204">
        <v>11.175000000000001</v>
      </c>
      <c r="N25" s="204">
        <v>11.888999999999999</v>
      </c>
    </row>
    <row r="26" spans="2:16" ht="18" thickTop="1" thickBot="1">
      <c r="B26" s="572"/>
      <c r="C26" s="21" t="s">
        <v>79</v>
      </c>
      <c r="D26" s="81">
        <v>2020</v>
      </c>
      <c r="E26" s="204">
        <v>42.569000000000003</v>
      </c>
      <c r="F26" s="204">
        <v>45.286000000000001</v>
      </c>
      <c r="G26" s="204">
        <v>853.971</v>
      </c>
      <c r="H26" s="204">
        <v>1171</v>
      </c>
      <c r="J26" s="204">
        <v>11.824999999999999</v>
      </c>
      <c r="K26" s="204">
        <v>12.579000000000001</v>
      </c>
      <c r="M26" s="204">
        <v>10.098000000000001</v>
      </c>
      <c r="N26" s="204">
        <v>10.742000000000001</v>
      </c>
    </row>
    <row r="27" spans="2:16" ht="18" thickTop="1" thickBot="1">
      <c r="B27" s="572"/>
      <c r="C27" s="21" t="s">
        <v>211</v>
      </c>
      <c r="D27" s="81">
        <v>2020</v>
      </c>
      <c r="E27" s="204">
        <v>40.713999999999999</v>
      </c>
      <c r="F27" s="204">
        <v>43.311999999999998</v>
      </c>
      <c r="G27" s="204">
        <v>866.55100000000004</v>
      </c>
      <c r="H27" s="204">
        <v>1154</v>
      </c>
      <c r="J27" s="204">
        <v>11.308999999999999</v>
      </c>
      <c r="K27" s="204">
        <v>12.031000000000001</v>
      </c>
      <c r="M27" s="204">
        <v>9.8000000000000007</v>
      </c>
      <c r="N27" s="204">
        <v>10.426</v>
      </c>
    </row>
    <row r="28" spans="2:16" ht="18" thickTop="1" thickBot="1">
      <c r="B28" s="572"/>
      <c r="C28" s="21" t="s">
        <v>127</v>
      </c>
      <c r="D28" s="81">
        <v>2020</v>
      </c>
      <c r="E28" s="204">
        <v>45.938000000000002</v>
      </c>
      <c r="F28" s="204">
        <v>49.326999999999998</v>
      </c>
      <c r="G28" s="204">
        <v>529.25</v>
      </c>
      <c r="H28" s="204">
        <v>1889.4649999999999</v>
      </c>
      <c r="J28" s="204">
        <v>12.760999999999999</v>
      </c>
      <c r="K28" s="204">
        <v>13.702</v>
      </c>
      <c r="M28" s="204">
        <v>6.7539999999999996</v>
      </c>
      <c r="N28" s="204">
        <v>7.2519999999999998</v>
      </c>
    </row>
    <row r="29" spans="2:16" ht="18" thickTop="1" thickBot="1">
      <c r="B29" s="572"/>
      <c r="C29" s="21" t="s">
        <v>96</v>
      </c>
      <c r="D29" s="81">
        <v>2020</v>
      </c>
      <c r="E29" s="204">
        <v>45.442</v>
      </c>
      <c r="F29" s="204">
        <v>47.834000000000003</v>
      </c>
      <c r="G29" s="204">
        <v>674.30899999999997</v>
      </c>
      <c r="H29" s="204">
        <v>1483</v>
      </c>
      <c r="J29" s="204">
        <v>12.622999999999999</v>
      </c>
      <c r="K29" s="204">
        <v>13.287000000000001</v>
      </c>
      <c r="M29" s="204">
        <v>8.5120000000000005</v>
      </c>
      <c r="N29" s="204">
        <v>8.9600000000000009</v>
      </c>
    </row>
    <row r="30" spans="2:16" ht="18" thickTop="1" thickBot="1">
      <c r="B30" s="572"/>
      <c r="C30" s="21" t="s">
        <v>101</v>
      </c>
      <c r="D30" s="81">
        <v>2020</v>
      </c>
      <c r="E30" s="204">
        <v>44.758000000000003</v>
      </c>
      <c r="F30" s="204">
        <v>49.594999999999999</v>
      </c>
      <c r="G30" s="204">
        <v>0.79900000000000004</v>
      </c>
      <c r="H30" s="204">
        <v>1252312.773</v>
      </c>
      <c r="J30" s="204">
        <v>12.433</v>
      </c>
      <c r="K30" s="204">
        <v>13.776</v>
      </c>
      <c r="M30" s="204">
        <v>0.01</v>
      </c>
      <c r="N30" s="204">
        <v>1.0999999999999999E-2</v>
      </c>
    </row>
    <row r="31" spans="2:16" ht="18" thickTop="1" thickBot="1">
      <c r="B31" s="572"/>
      <c r="C31" s="21" t="s">
        <v>789</v>
      </c>
      <c r="D31" s="81">
        <v>2020</v>
      </c>
      <c r="E31" s="204">
        <v>44.758000000000003</v>
      </c>
      <c r="F31" s="204">
        <v>49.594999999999999</v>
      </c>
      <c r="G31" s="204">
        <v>0.79900000000000004</v>
      </c>
      <c r="H31" s="204">
        <v>1252312.773</v>
      </c>
      <c r="J31" s="204">
        <v>12.433</v>
      </c>
      <c r="K31" s="204">
        <v>13.776</v>
      </c>
      <c r="M31" s="204">
        <v>0.01</v>
      </c>
      <c r="N31" s="204">
        <v>1.0999999999999999E-2</v>
      </c>
    </row>
    <row r="32" spans="2:16" ht="18" thickTop="1" thickBot="1">
      <c r="B32" s="572"/>
      <c r="C32" s="205" t="s">
        <v>202</v>
      </c>
      <c r="D32" s="81">
        <v>2020</v>
      </c>
      <c r="E32" s="204">
        <v>46.601999999999997</v>
      </c>
      <c r="F32" s="204">
        <v>50.654000000000003</v>
      </c>
      <c r="G32" s="204">
        <v>366.3</v>
      </c>
      <c r="H32" s="204">
        <v>2730</v>
      </c>
      <c r="J32" s="204">
        <v>12.945</v>
      </c>
      <c r="K32" s="204">
        <v>14.071</v>
      </c>
      <c r="M32" s="204">
        <v>4.742</v>
      </c>
      <c r="N32" s="204">
        <v>5.1539999999999999</v>
      </c>
    </row>
    <row r="33" spans="2:14" ht="18" thickTop="1" thickBot="1">
      <c r="B33" s="572"/>
      <c r="C33" s="205" t="s">
        <v>223</v>
      </c>
      <c r="D33" s="81">
        <v>2020</v>
      </c>
      <c r="E33" s="204">
        <v>33.972000000000001</v>
      </c>
      <c r="F33" s="204">
        <v>35.76</v>
      </c>
      <c r="G33" s="239"/>
      <c r="H33" s="239"/>
      <c r="J33" s="204">
        <v>9.4369999999999994</v>
      </c>
      <c r="K33" s="204">
        <v>9.9329999999999998</v>
      </c>
      <c r="M33" s="243"/>
      <c r="N33" s="243"/>
    </row>
    <row r="34" spans="2:14" ht="18" thickTop="1" thickBot="1">
      <c r="B34" s="572"/>
      <c r="C34" s="205" t="s">
        <v>213</v>
      </c>
      <c r="D34" s="81">
        <v>2020</v>
      </c>
      <c r="E34" s="204">
        <v>44.7</v>
      </c>
      <c r="F34" s="204">
        <v>47.052999999999997</v>
      </c>
      <c r="G34" s="204">
        <v>734.21400000000006</v>
      </c>
      <c r="H34" s="204">
        <v>1362</v>
      </c>
      <c r="J34" s="204">
        <v>12.417</v>
      </c>
      <c r="K34" s="204">
        <v>13.07</v>
      </c>
      <c r="M34" s="204">
        <v>9.1170000000000009</v>
      </c>
      <c r="N34" s="204">
        <v>9.5960000000000001</v>
      </c>
    </row>
    <row r="35" spans="2:14" ht="18" thickTop="1" thickBot="1">
      <c r="B35" s="572"/>
      <c r="C35" s="206" t="s">
        <v>212</v>
      </c>
      <c r="D35" s="81">
        <v>2020</v>
      </c>
      <c r="E35" s="204">
        <v>43.831000000000003</v>
      </c>
      <c r="F35" s="204">
        <v>46.210999999999999</v>
      </c>
      <c r="G35" s="204">
        <v>736.90800000000002</v>
      </c>
      <c r="H35" s="204">
        <v>1357.021</v>
      </c>
      <c r="J35" s="204">
        <v>12.175000000000001</v>
      </c>
      <c r="K35" s="204">
        <v>12.836</v>
      </c>
      <c r="M35" s="204">
        <v>8.9719999999999995</v>
      </c>
      <c r="N35" s="204">
        <v>9.4589999999999996</v>
      </c>
    </row>
    <row r="36" spans="2:14" ht="18" thickTop="1" thickBot="1">
      <c r="B36" s="573"/>
      <c r="C36" s="206" t="s">
        <v>217</v>
      </c>
      <c r="D36" s="81">
        <v>2020</v>
      </c>
      <c r="E36" s="207">
        <v>42.222000000000001</v>
      </c>
      <c r="F36" s="240">
        <v>45.215000000000003</v>
      </c>
      <c r="G36" s="244">
        <v>853.971</v>
      </c>
      <c r="H36" s="207">
        <v>1171</v>
      </c>
      <c r="J36" s="207">
        <v>11.728</v>
      </c>
      <c r="K36" s="240">
        <v>12.56</v>
      </c>
      <c r="M36" s="207">
        <v>10.016</v>
      </c>
      <c r="N36" s="240">
        <v>10.726000000000001</v>
      </c>
    </row>
    <row r="37" spans="2:14" ht="17" thickTop="1" thickBot="1">
      <c r="C37" s="208"/>
      <c r="D37" s="31"/>
      <c r="E37" s="209"/>
      <c r="F37" s="209"/>
      <c r="G37" s="210"/>
      <c r="H37" s="211"/>
      <c r="J37" s="209"/>
      <c r="K37" s="209"/>
    </row>
    <row r="38" spans="2:14" ht="17" thickTop="1">
      <c r="C38" s="582"/>
      <c r="D38" s="21" t="s">
        <v>66</v>
      </c>
      <c r="E38" s="21" t="s">
        <v>30</v>
      </c>
      <c r="F38" s="21" t="s">
        <v>14</v>
      </c>
      <c r="G38" s="21" t="s">
        <v>796</v>
      </c>
      <c r="H38" s="21" t="s">
        <v>225</v>
      </c>
      <c r="J38" s="21" t="s">
        <v>30</v>
      </c>
      <c r="K38" s="21" t="s">
        <v>14</v>
      </c>
      <c r="M38" s="21" t="s">
        <v>30</v>
      </c>
      <c r="N38" s="21" t="s">
        <v>14</v>
      </c>
    </row>
    <row r="39" spans="2:14" ht="18" thickBot="1">
      <c r="C39" s="582"/>
      <c r="D39" s="199"/>
      <c r="E39" s="199" t="s">
        <v>91</v>
      </c>
      <c r="F39" s="199" t="s">
        <v>91</v>
      </c>
      <c r="G39" s="199" t="s">
        <v>626</v>
      </c>
      <c r="H39" s="245" t="s">
        <v>141</v>
      </c>
      <c r="J39" s="202" t="s">
        <v>144</v>
      </c>
      <c r="K39" s="202" t="s">
        <v>144</v>
      </c>
      <c r="M39" s="202" t="s">
        <v>800</v>
      </c>
      <c r="N39" s="202" t="s">
        <v>800</v>
      </c>
    </row>
    <row r="40" spans="2:14" ht="16.5" customHeight="1" thickTop="1" thickBot="1">
      <c r="B40" s="571" t="s">
        <v>47</v>
      </c>
      <c r="C40" s="206" t="s">
        <v>137</v>
      </c>
      <c r="D40" s="10">
        <v>2020</v>
      </c>
      <c r="E40" s="204">
        <v>37.200000000000003</v>
      </c>
      <c r="F40" s="204">
        <v>38.700000000000003</v>
      </c>
      <c r="G40" s="204">
        <v>890</v>
      </c>
      <c r="H40" s="386">
        <v>1123.596</v>
      </c>
      <c r="I40" s="212"/>
      <c r="J40" s="204">
        <v>10.333</v>
      </c>
      <c r="K40" s="204">
        <v>10.75</v>
      </c>
      <c r="M40" s="203">
        <v>9.1969999999999992</v>
      </c>
      <c r="N40" s="203">
        <v>9.5679999999999996</v>
      </c>
    </row>
    <row r="41" spans="2:14" ht="18" thickTop="1" thickBot="1">
      <c r="B41" s="572"/>
      <c r="C41" s="21" t="s">
        <v>8</v>
      </c>
      <c r="D41" s="81">
        <v>2020</v>
      </c>
      <c r="E41" s="204">
        <v>44</v>
      </c>
      <c r="F41" s="204">
        <v>45.774000000000001</v>
      </c>
      <c r="G41" s="204">
        <v>780</v>
      </c>
      <c r="H41" s="386">
        <v>1282.0509999999999</v>
      </c>
      <c r="I41" s="212"/>
      <c r="J41" s="204">
        <v>12.222</v>
      </c>
      <c r="K41" s="204">
        <v>12.715</v>
      </c>
      <c r="M41" s="204">
        <v>9.5329999999999995</v>
      </c>
      <c r="N41" s="204">
        <v>9.9179999999999993</v>
      </c>
    </row>
    <row r="42" spans="2:14" ht="18" thickTop="1" thickBot="1">
      <c r="B42" s="572"/>
      <c r="C42" s="21" t="s">
        <v>71</v>
      </c>
      <c r="D42" s="81">
        <v>2020</v>
      </c>
      <c r="E42" s="204">
        <v>26.8</v>
      </c>
      <c r="F42" s="204">
        <v>29.7</v>
      </c>
      <c r="G42" s="204">
        <v>794</v>
      </c>
      <c r="H42" s="386">
        <v>1259.4459999999999</v>
      </c>
      <c r="I42" s="212"/>
      <c r="J42" s="204">
        <v>7.444</v>
      </c>
      <c r="K42" s="204">
        <v>8.25</v>
      </c>
      <c r="M42" s="204">
        <v>5.9109999999999996</v>
      </c>
      <c r="N42" s="204">
        <v>6.5510000000000002</v>
      </c>
    </row>
    <row r="43" spans="2:14" ht="18" thickTop="1" thickBot="1">
      <c r="B43" s="572"/>
      <c r="C43" s="21" t="s">
        <v>41</v>
      </c>
      <c r="D43" s="81">
        <v>2020</v>
      </c>
      <c r="E43" s="204">
        <v>36.299999999999997</v>
      </c>
      <c r="F43" s="204">
        <v>39.628999999999998</v>
      </c>
      <c r="G43" s="204">
        <v>750</v>
      </c>
      <c r="H43" s="386">
        <v>1333.3330000000001</v>
      </c>
      <c r="I43" s="212"/>
      <c r="J43" s="204">
        <v>10.083</v>
      </c>
      <c r="K43" s="204">
        <v>11.007999999999999</v>
      </c>
      <c r="M43" s="204">
        <v>7.5629999999999997</v>
      </c>
      <c r="N43" s="204">
        <v>8.2560000000000002</v>
      </c>
    </row>
    <row r="44" spans="2:14" ht="18" thickTop="1" thickBot="1">
      <c r="B44" s="572"/>
      <c r="C44" s="21" t="s">
        <v>107</v>
      </c>
      <c r="D44" s="81">
        <v>2020</v>
      </c>
      <c r="E44" s="204">
        <v>20</v>
      </c>
      <c r="F44" s="204">
        <v>22.161999999999999</v>
      </c>
      <c r="G44" s="204">
        <v>1.1499999999999999</v>
      </c>
      <c r="H44" s="386">
        <v>869565.21699999995</v>
      </c>
      <c r="I44" s="212"/>
      <c r="J44" s="204">
        <v>5.556</v>
      </c>
      <c r="K44" s="204">
        <v>6.1559999999999997</v>
      </c>
      <c r="M44" s="204">
        <v>6.0000000000000001E-3</v>
      </c>
      <c r="N44" s="204">
        <v>7.0000000000000001E-3</v>
      </c>
    </row>
    <row r="45" spans="2:14" ht="18" thickTop="1" thickBot="1">
      <c r="B45" s="572"/>
      <c r="C45" s="21" t="s">
        <v>87</v>
      </c>
      <c r="D45" s="81">
        <v>2020</v>
      </c>
      <c r="E45" s="204">
        <v>49</v>
      </c>
      <c r="F45" s="204">
        <v>54.295999999999999</v>
      </c>
      <c r="G45" s="204">
        <v>0.72499999999999998</v>
      </c>
      <c r="H45" s="386">
        <v>1379355.673</v>
      </c>
      <c r="I45" s="212"/>
      <c r="J45" s="204">
        <v>13.611000000000001</v>
      </c>
      <c r="K45" s="204">
        <v>15.082000000000001</v>
      </c>
      <c r="M45" s="204">
        <v>0.01</v>
      </c>
      <c r="N45" s="204">
        <v>1.0999999999999999E-2</v>
      </c>
    </row>
    <row r="46" spans="2:14" ht="18" thickTop="1" thickBot="1">
      <c r="B46" s="572"/>
      <c r="C46" s="21" t="s">
        <v>73</v>
      </c>
      <c r="D46" s="81">
        <v>2020</v>
      </c>
      <c r="E46" s="204">
        <v>44.758000000000003</v>
      </c>
      <c r="F46" s="204">
        <v>49.594999999999999</v>
      </c>
      <c r="G46" s="204">
        <v>175</v>
      </c>
      <c r="H46" s="386">
        <v>5714.2860000000001</v>
      </c>
      <c r="I46" s="212"/>
      <c r="J46" s="204">
        <v>12.433</v>
      </c>
      <c r="K46" s="204">
        <v>13.776</v>
      </c>
      <c r="M46" s="204">
        <v>2.1760000000000002</v>
      </c>
      <c r="N46" s="204">
        <v>2.411</v>
      </c>
    </row>
    <row r="47" spans="2:14" ht="18" thickTop="1" thickBot="1">
      <c r="B47" s="572"/>
      <c r="C47" s="21" t="s">
        <v>56</v>
      </c>
      <c r="D47" s="81">
        <v>2020</v>
      </c>
      <c r="E47" s="204">
        <v>13.468</v>
      </c>
      <c r="F47" s="204">
        <v>15.845000000000001</v>
      </c>
      <c r="G47" s="204">
        <v>160</v>
      </c>
      <c r="H47" s="386">
        <v>6250</v>
      </c>
      <c r="I47" s="212"/>
      <c r="J47" s="204">
        <v>3.7410000000000001</v>
      </c>
      <c r="K47" s="204">
        <v>4.4009999999999998</v>
      </c>
      <c r="M47" s="243"/>
      <c r="N47" s="243"/>
    </row>
    <row r="48" spans="2:14" ht="18" thickTop="1" thickBot="1">
      <c r="B48" s="572"/>
      <c r="C48" s="21" t="s">
        <v>656</v>
      </c>
      <c r="D48" s="81">
        <v>2020</v>
      </c>
      <c r="E48" s="204">
        <v>12.3</v>
      </c>
      <c r="F48" s="204">
        <v>13.629</v>
      </c>
      <c r="G48" s="204">
        <v>1.3</v>
      </c>
      <c r="H48" s="386">
        <v>769230.76899999997</v>
      </c>
      <c r="I48" s="212"/>
      <c r="J48" s="204">
        <v>3.4169999999999998</v>
      </c>
      <c r="K48" s="204">
        <v>3.786</v>
      </c>
      <c r="M48" s="204">
        <v>4.0000000000000001E-3</v>
      </c>
      <c r="N48" s="204">
        <v>5.0000000000000001E-3</v>
      </c>
    </row>
    <row r="49" spans="2:16" ht="18" thickTop="1" thickBot="1">
      <c r="B49" s="572"/>
      <c r="C49" s="21" t="s">
        <v>147</v>
      </c>
      <c r="D49" s="81">
        <v>2020</v>
      </c>
      <c r="E49" s="204">
        <v>44.758000000000003</v>
      </c>
      <c r="F49" s="204">
        <v>49.594999999999999</v>
      </c>
      <c r="G49" s="204">
        <v>452.48899999999998</v>
      </c>
      <c r="H49" s="386">
        <v>2210</v>
      </c>
      <c r="I49" s="212"/>
      <c r="J49" s="204">
        <v>12.433</v>
      </c>
      <c r="K49" s="204">
        <v>13.776</v>
      </c>
      <c r="M49" s="204">
        <v>5.6260000000000003</v>
      </c>
      <c r="N49" s="204">
        <v>6.234</v>
      </c>
    </row>
    <row r="50" spans="2:16" ht="18" thickTop="1" thickBot="1">
      <c r="B50" s="572"/>
      <c r="C50" s="21" t="s">
        <v>112</v>
      </c>
      <c r="D50" s="81">
        <v>2020</v>
      </c>
      <c r="E50" s="204">
        <v>13.6</v>
      </c>
      <c r="F50" s="204">
        <v>14.760999999999999</v>
      </c>
      <c r="G50" s="204">
        <v>253</v>
      </c>
      <c r="H50" s="386">
        <v>3952.569</v>
      </c>
      <c r="J50" s="204">
        <v>3.778</v>
      </c>
      <c r="K50" s="204">
        <v>4.0999999999999996</v>
      </c>
      <c r="M50" s="387"/>
      <c r="N50" s="243"/>
    </row>
    <row r="51" spans="2:16" ht="18" thickTop="1" thickBot="1">
      <c r="B51" s="572"/>
      <c r="C51" s="21" t="s">
        <v>139</v>
      </c>
      <c r="D51" s="81">
        <v>2020</v>
      </c>
      <c r="E51" s="204">
        <v>14.71</v>
      </c>
      <c r="F51" s="204">
        <v>16.256</v>
      </c>
      <c r="G51" s="204">
        <v>425</v>
      </c>
      <c r="H51" s="386">
        <v>2352.9409999999998</v>
      </c>
      <c r="J51" s="204">
        <v>4.0860000000000003</v>
      </c>
      <c r="K51" s="204">
        <v>4.516</v>
      </c>
      <c r="M51" s="388"/>
      <c r="N51" s="380"/>
    </row>
    <row r="52" spans="2:16" ht="18" thickTop="1" thickBot="1">
      <c r="B52" s="573"/>
      <c r="C52" s="206" t="s">
        <v>106</v>
      </c>
      <c r="D52" s="49">
        <v>2020</v>
      </c>
      <c r="E52" s="207">
        <v>16.850000000000001</v>
      </c>
      <c r="F52" s="207">
        <v>18.288</v>
      </c>
      <c r="G52" s="247">
        <v>650</v>
      </c>
      <c r="H52" s="244">
        <v>1538.462</v>
      </c>
      <c r="J52" s="207">
        <v>4.681</v>
      </c>
      <c r="K52" s="207">
        <v>5.08</v>
      </c>
      <c r="M52" s="381"/>
      <c r="N52" s="381"/>
    </row>
    <row r="53" spans="2:16" ht="17" thickTop="1" thickBot="1">
      <c r="D53" s="14"/>
      <c r="H53" s="241"/>
    </row>
    <row r="54" spans="2:16" ht="17" thickTop="1">
      <c r="C54" s="582"/>
      <c r="D54" s="21" t="s">
        <v>66</v>
      </c>
      <c r="E54" s="21" t="s">
        <v>30</v>
      </c>
      <c r="F54" s="21" t="s">
        <v>14</v>
      </c>
      <c r="G54" s="21" t="s">
        <v>796</v>
      </c>
      <c r="H54" s="21" t="s">
        <v>225</v>
      </c>
      <c r="J54" s="21" t="s">
        <v>30</v>
      </c>
      <c r="K54" s="21" t="s">
        <v>14</v>
      </c>
      <c r="M54" s="21" t="s">
        <v>30</v>
      </c>
      <c r="N54" s="21" t="s">
        <v>14</v>
      </c>
    </row>
    <row r="55" spans="2:16" ht="18" thickBot="1">
      <c r="C55" s="582"/>
      <c r="D55" s="199"/>
      <c r="E55" s="199" t="s">
        <v>91</v>
      </c>
      <c r="F55" s="199" t="s">
        <v>91</v>
      </c>
      <c r="G55" s="199" t="s">
        <v>626</v>
      </c>
      <c r="H55" s="242" t="s">
        <v>141</v>
      </c>
      <c r="J55" s="202" t="s">
        <v>144</v>
      </c>
      <c r="K55" s="202" t="s">
        <v>144</v>
      </c>
      <c r="M55" s="202" t="s">
        <v>800</v>
      </c>
      <c r="N55" s="202" t="s">
        <v>800</v>
      </c>
    </row>
    <row r="56" spans="2:16" ht="17.25" customHeight="1" thickTop="1">
      <c r="B56" s="571" t="s">
        <v>51</v>
      </c>
      <c r="C56" s="21" t="s">
        <v>49</v>
      </c>
      <c r="D56" s="10">
        <v>2020</v>
      </c>
      <c r="E56" s="204">
        <v>50</v>
      </c>
      <c r="F56" s="204">
        <v>55.404000000000003</v>
      </c>
      <c r="G56" s="204">
        <v>0.71599999999999997</v>
      </c>
      <c r="H56" s="386">
        <v>1397112.108</v>
      </c>
      <c r="J56" s="204">
        <v>13.888999999999999</v>
      </c>
      <c r="K56" s="204">
        <v>15.39</v>
      </c>
      <c r="M56" s="204">
        <v>0.01</v>
      </c>
      <c r="N56" s="204">
        <v>1.0999999999999999E-2</v>
      </c>
    </row>
    <row r="57" spans="2:16" ht="18" thickBot="1">
      <c r="B57" s="573"/>
      <c r="C57" s="202" t="s">
        <v>65</v>
      </c>
      <c r="D57" s="49">
        <v>2020</v>
      </c>
      <c r="E57" s="207">
        <v>0</v>
      </c>
      <c r="F57" s="207">
        <v>0</v>
      </c>
      <c r="G57" s="247">
        <v>1.964</v>
      </c>
      <c r="H57" s="244">
        <v>509290.37800000003</v>
      </c>
      <c r="J57" s="207">
        <v>0</v>
      </c>
      <c r="K57" s="207">
        <v>0</v>
      </c>
      <c r="M57" s="207">
        <v>0</v>
      </c>
      <c r="N57" s="207">
        <v>0</v>
      </c>
    </row>
    <row r="58" spans="2:16" ht="16" thickTop="1">
      <c r="H58" s="241"/>
    </row>
    <row r="59" spans="2:16">
      <c r="B59" s="577" t="s">
        <v>659</v>
      </c>
      <c r="C59" s="577"/>
      <c r="D59" s="577"/>
      <c r="E59" s="577"/>
      <c r="F59" s="577"/>
      <c r="G59" s="577"/>
      <c r="H59" s="577"/>
      <c r="I59" s="577"/>
      <c r="J59" s="577"/>
      <c r="K59" s="577"/>
      <c r="L59" s="577"/>
      <c r="M59" s="577"/>
      <c r="N59" s="577"/>
      <c r="O59" s="577"/>
      <c r="P59" s="577"/>
    </row>
  </sheetData>
  <mergeCells count="10">
    <mergeCell ref="A1:F1"/>
    <mergeCell ref="B8:P8"/>
    <mergeCell ref="C13:C14"/>
    <mergeCell ref="C38:C39"/>
    <mergeCell ref="C54:C55"/>
    <mergeCell ref="B56:B57"/>
    <mergeCell ref="B15:B36"/>
    <mergeCell ref="B59:P59"/>
    <mergeCell ref="B40:B52"/>
    <mergeCell ref="A2:F2"/>
  </mergeCells>
  <hyperlinks>
    <hyperlink ref="A3" location="Index!A1" display="Index" xr:uid="{00000000-0004-0000-1700-000000000000}"/>
  </hyperlinks>
  <pageMargins left="0.7" right="0.7" top="0.75" bottom="0.75" header="0.3" footer="0.3"/>
  <pageSetup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Excel" ma:contentTypeID="0x010100AF04205BC74E134F8AE2CB745490979800B1F89FCBA4FBF3438EB1398E1BE86B88" ma:contentTypeVersion="16470" ma:contentTypeDescription="Create a new excel document." ma:contentTypeScope="" ma:versionID="92210724b1b7a38ffd7e99e6d3d09979">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targetNamespace="http://schemas.microsoft.com/office/2006/metadata/properties" ma:root="true" ma:fieldsID="dc0f0804208fab45bd4c0321bcb14db4" ns2:_="" ns3:_="" ns4:_="" ns5:_="" ns6:_="" ns7: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3:CIRRUSPreviousRetentionPolicy" minOccurs="0"/>
                <xsd:element ref="ns6:LegacyCaseReference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element name="CIRRUSPreviousRetentionPolicy" ma:index="65" nillable="true" ma:displayName="Previous Retention Policy" ma:description="The retention policy of the document in its previous location." ma:internalName="CIRRUSPreviousRetentionPolic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default=""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0"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1"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2"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element name="LegacyCaseReferenceNumber" ma:index="66" nillable="true" ma:displayName="Legacy Case Reference Number" ma:internalName="LegacyCaseReferenceNumb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9"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2020-06-01T15:11:45+00:00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CIRRUSPreviousRetentionPolicy xmlns="b413c3fd-5a3b-4239-b985-69032e371c04"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 xsi:nil="true"/>
    <LegacyCopyright xmlns="b67a7830-db79-4a49-bf27-2aff92a2201a" xsi:nil="true"/>
    <LegacyCaseReferenceNumber xmlns="a172083e-e40c-4314-b43a-827352a1ed2c"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LegacyNumericClass xmlns="b67a7830-db79-4a49-bf27-2aff92a2201a" xsi:nil="true"/>
    <LegacyCurrentLocation xmlns="b67a7830-db79-4a49-bf27-2aff92a2201a" xsi:nil="true"/>
    <_dlc_DocId xmlns="0063f72e-ace3-48fb-9c1f-5b513408b31f">2QFN7KK647Q6-49729493-1379</_dlc_DocId>
    <_dlc_DocIdUrl xmlns="0063f72e-ace3-48fb-9c1f-5b513408b31f">
      <Url>https://beisgov.sharepoint.com/sites/beis/318/_layouts/15/DocIdRedir.aspx?ID=2QFN7KK647Q6-49729493-1379</Url>
      <Description>2QFN7KK647Q6-49729493-1379</Description>
    </_dlc_DocIdUrl>
  </documentManagement>
</p:properties>
</file>

<file path=customXml/itemProps1.xml><?xml version="1.0" encoding="utf-8"?>
<ds:datastoreItem xmlns:ds="http://schemas.openxmlformats.org/officeDocument/2006/customXml" ds:itemID="{B765FDF8-C36E-4C4A-8844-82DAD148AC33}">
  <ds:schemaRefs>
    <ds:schemaRef ds:uri="http://schemas.microsoft.com/office/2006/metadata/longProperties"/>
  </ds:schemaRefs>
</ds:datastoreItem>
</file>

<file path=customXml/itemProps2.xml><?xml version="1.0" encoding="utf-8"?>
<ds:datastoreItem xmlns:ds="http://schemas.openxmlformats.org/officeDocument/2006/customXml" ds:itemID="{4AC220AF-2C3C-4DF6-90E9-CD4E4EF2E309}">
  <ds:schemaRefs>
    <ds:schemaRef ds:uri="http://schemas.microsoft.com/sharepoint/v3/contenttype/forms"/>
  </ds:schemaRefs>
</ds:datastoreItem>
</file>

<file path=customXml/itemProps3.xml><?xml version="1.0" encoding="utf-8"?>
<ds:datastoreItem xmlns:ds="http://schemas.openxmlformats.org/officeDocument/2006/customXml" ds:itemID="{CF863D6E-C355-4185-BA5E-9A3808A63AD5}">
  <ds:schemaRefs>
    <ds:schemaRef ds:uri="http://schemas.microsoft.com/sharepoint/events"/>
  </ds:schemaRefs>
</ds:datastoreItem>
</file>

<file path=customXml/itemProps4.xml><?xml version="1.0" encoding="utf-8"?>
<ds:datastoreItem xmlns:ds="http://schemas.openxmlformats.org/officeDocument/2006/customXml" ds:itemID="{248B8C64-F3C7-4729-9F61-BF2A222BE3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DDA9D6A-E703-48F5-8588-137969069211}">
  <ds:schemaRefs>
    <ds:schemaRef ds:uri="http://schemas.microsoft.com/office/2006/documentManagement/types"/>
    <ds:schemaRef ds:uri="http://schemas.microsoft.com/office/infopath/2007/PartnerControls"/>
    <ds:schemaRef ds:uri="b67a7830-db79-4a49-bf27-2aff92a2201a"/>
    <ds:schemaRef ds:uri="a8f60570-4bd3-4f2b-950b-a996de8ab151"/>
    <ds:schemaRef ds:uri="http://purl.org/dc/elements/1.1/"/>
    <ds:schemaRef ds:uri="http://schemas.microsoft.com/office/2006/metadata/properties"/>
    <ds:schemaRef ds:uri="c963a4c1-1bb4-49f2-a011-9c776a7eed2a"/>
    <ds:schemaRef ds:uri="http://schemas.openxmlformats.org/package/2006/metadata/core-properties"/>
    <ds:schemaRef ds:uri="http://purl.org/dc/terms/"/>
    <ds:schemaRef ds:uri="a172083e-e40c-4314-b43a-827352a1ed2c"/>
    <ds:schemaRef ds:uri="0063f72e-ace3-48fb-9c1f-5b513408b31f"/>
    <ds:schemaRef ds:uri="b413c3fd-5a3b-4239-b985-69032e371c0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26</vt:i4>
      </vt:variant>
    </vt:vector>
  </HeadingPairs>
  <TitlesOfParts>
    <vt:vector size="50" baseType="lpstr">
      <vt:lpstr>Introduction</vt:lpstr>
      <vt:lpstr>What's new</vt:lpstr>
      <vt:lpstr>Index</vt:lpstr>
      <vt:lpstr>Fuels</vt:lpstr>
      <vt:lpstr>Bioenergy</vt:lpstr>
      <vt:lpstr>Refrigerant &amp; other</vt:lpstr>
      <vt:lpstr>Passenger vehicles</vt:lpstr>
      <vt:lpstr>SECR kWh pass &amp; delivery vehs</vt:lpstr>
      <vt:lpstr>UK electricity</vt:lpstr>
      <vt:lpstr>UK electricity for EVs</vt:lpstr>
      <vt:lpstr>SECR kWh UK electricity for EVs</vt:lpstr>
      <vt:lpstr>Transmission and distribution</vt:lpstr>
      <vt:lpstr>UK electricity T&amp;D for EVs</vt:lpstr>
      <vt:lpstr>Water supply</vt:lpstr>
      <vt:lpstr>Water treatment</vt:lpstr>
      <vt:lpstr>Material use</vt:lpstr>
      <vt:lpstr>Waste disposal</vt:lpstr>
      <vt:lpstr>Business travel- air</vt:lpstr>
      <vt:lpstr>Business travel- sea</vt:lpstr>
      <vt:lpstr>Business travel- land</vt:lpstr>
      <vt:lpstr>Freighting goods</vt:lpstr>
      <vt:lpstr>Managed assets- vehicles</vt:lpstr>
      <vt:lpstr>Conversions</vt:lpstr>
      <vt:lpstr>Fuel properties</vt:lpstr>
      <vt:lpstr>'What''s new'!Print_Area</vt:lpstr>
      <vt:lpstr>SECR_Cars_MarketSegment_Column</vt:lpstr>
      <vt:lpstr>SECR_Cars_MarketSegment_RANGE</vt:lpstr>
      <vt:lpstr>SECR_Cars_MarketSegment_Row</vt:lpstr>
      <vt:lpstr>t_Bioenergy</vt:lpstr>
      <vt:lpstr>t_Business_travel_air</vt:lpstr>
      <vt:lpstr>t_Business_travel_land</vt:lpstr>
      <vt:lpstr>t_Business_travel_sea</vt:lpstr>
      <vt:lpstr>t_Conversions</vt:lpstr>
      <vt:lpstr>t_Freighting_goods</vt:lpstr>
      <vt:lpstr>t_Fuel_properties</vt:lpstr>
      <vt:lpstr>t_Fuels</vt:lpstr>
      <vt:lpstr>t_Managed_assets_vehicles</vt:lpstr>
      <vt:lpstr>t_Material_use</vt:lpstr>
      <vt:lpstr>t_Passenger_vehicles</vt:lpstr>
      <vt:lpstr>t_Refrigerant</vt:lpstr>
      <vt:lpstr>t_SECR_kWh_pass_delivery_vehs</vt:lpstr>
      <vt:lpstr>t_SECR_kWh_UK_electricity_EVs</vt:lpstr>
      <vt:lpstr>t_UK_electricity</vt:lpstr>
      <vt:lpstr>t_UK_electricity_EVs</vt:lpstr>
      <vt:lpstr>t_UK_TD</vt:lpstr>
      <vt:lpstr>t_UK_TD_EVs</vt:lpstr>
      <vt:lpstr>t_Waste_disposal</vt:lpstr>
      <vt:lpstr>t_Water_supply</vt:lpstr>
      <vt:lpstr>t_Water_treatment</vt:lpstr>
      <vt:lpstr>UpdateYear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 Craig</dc:creator>
  <cp:lastModifiedBy>Dan Wolfson</cp:lastModifiedBy>
  <dcterms:created xsi:type="dcterms:W3CDTF">2015-05-26T18:30:01Z</dcterms:created>
  <dcterms:modified xsi:type="dcterms:W3CDTF">2025-09-16T02:00:59Z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2020-06-01T15:11:37Z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c2d824ae-3591-45ce-8966-00005085989c</vt:lpwstr>
  </property>
  <property fmtid="{D5CDD505-2E9C-101B-9397-08002B2CF9AE}" pid="8" name="MSIP_Label_ba62f585-b40f-4ab9-bafe-39150f03d124_ContentBits">
    <vt:lpwstr>0</vt:lpwstr>
  </property>
  <property fmtid="{D5CDD505-2E9C-101B-9397-08002B2CF9AE}" pid="9" name="ContentTypeId">
    <vt:lpwstr>0x010100AF04205BC74E134F8AE2CB745490979800B1F89FCBA4FBF3438EB1398E1BE86B88</vt:lpwstr>
  </property>
  <property fmtid="{D5CDD505-2E9C-101B-9397-08002B2CF9AE}" pid="10" name="Business Unit">
    <vt:lpwstr/>
  </property>
  <property fmtid="{D5CDD505-2E9C-101B-9397-08002B2CF9AE}" pid="11" name="_dlc_DocId">
    <vt:lpwstr>2QFN7KK647Q6-49729493-1369</vt:lpwstr>
  </property>
  <property fmtid="{D5CDD505-2E9C-101B-9397-08002B2CF9AE}" pid="12" name="_dlc_DocIdItemGuid">
    <vt:lpwstr>052518f2-6fa8-4af1-b81c-26eee237273a</vt:lpwstr>
  </property>
  <property fmtid="{D5CDD505-2E9C-101B-9397-08002B2CF9AE}" pid="13" name="_dlc_DocIdUrl">
    <vt:lpwstr>https://beisgov.sharepoint.com/sites/beis/318/_layouts/15/DocIdRedir.aspx?ID=2QFN7KK647Q6-49729493-1369, 2QFN7KK647Q6-49729493-1369</vt:lpwstr>
  </property>
</Properties>
</file>