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4" l="1"/>
  <c r="Q31" i="4" s="1"/>
  <c r="I31" i="4" l="1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I18" i="1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I6" i="3"/>
  <c r="P6" i="3"/>
  <c r="Q6" i="3" s="1"/>
  <c r="H6" i="3" s="1"/>
  <c r="P7" i="3"/>
  <c r="Q7" i="3"/>
  <c r="H7" i="3" s="1"/>
  <c r="P8" i="3"/>
  <c r="Q8" i="3"/>
  <c r="I9" i="3"/>
  <c r="P9" i="3"/>
  <c r="Q9" i="3"/>
  <c r="H9" i="3" s="1"/>
  <c r="J9" i="3" s="1"/>
  <c r="P10" i="3"/>
  <c r="Q10" i="3"/>
  <c r="H10" i="3" s="1"/>
  <c r="H11" i="3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/>
  <c r="I17" i="3"/>
  <c r="J17" i="3"/>
  <c r="P17" i="3"/>
  <c r="Q17" i="3"/>
  <c r="H17" i="3" s="1"/>
  <c r="P18" i="3"/>
  <c r="Q18" i="3"/>
  <c r="H18" i="3" s="1"/>
  <c r="H19" i="3"/>
  <c r="P19" i="3"/>
  <c r="Q19" i="3"/>
  <c r="I19" i="3" s="1"/>
  <c r="H20" i="3"/>
  <c r="J20" i="3" s="1"/>
  <c r="P20" i="3"/>
  <c r="Q20" i="3" s="1"/>
  <c r="I20" i="3" s="1"/>
  <c r="P21" i="3"/>
  <c r="Q21" i="3" s="1"/>
  <c r="I22" i="3"/>
  <c r="P22" i="3"/>
  <c r="Q22" i="3" s="1"/>
  <c r="H22" i="3" s="1"/>
  <c r="P23" i="3"/>
  <c r="Q23" i="3"/>
  <c r="H23" i="3" s="1"/>
  <c r="N24" i="3"/>
  <c r="O24" i="3"/>
  <c r="P24" i="3"/>
  <c r="Q24" i="3"/>
  <c r="H24" i="3" s="1"/>
  <c r="N25" i="3"/>
  <c r="O25" i="3"/>
  <c r="P25" i="3"/>
  <c r="Q25" i="3" s="1"/>
  <c r="I25" i="3" s="1"/>
  <c r="I26" i="3"/>
  <c r="N26" i="3"/>
  <c r="O26" i="3"/>
  <c r="P26" i="3"/>
  <c r="Q26" i="3"/>
  <c r="H26" i="3" s="1"/>
  <c r="I27" i="3"/>
  <c r="J27" i="3"/>
  <c r="N27" i="3"/>
  <c r="O27" i="3"/>
  <c r="P27" i="3"/>
  <c r="Q27" i="3"/>
  <c r="H27" i="3" s="1"/>
  <c r="N28" i="3"/>
  <c r="O28" i="3"/>
  <c r="P28" i="3"/>
  <c r="Q28" i="3" s="1"/>
  <c r="I28" i="3" s="1"/>
  <c r="H29" i="3"/>
  <c r="I29" i="3"/>
  <c r="N29" i="3"/>
  <c r="O29" i="3"/>
  <c r="P29" i="3"/>
  <c r="Q29" i="3"/>
  <c r="P30" i="3"/>
  <c r="Q30" i="3"/>
  <c r="I30" i="3" s="1"/>
  <c r="H31" i="3"/>
  <c r="J31" i="3" s="1"/>
  <c r="P31" i="3"/>
  <c r="Q31" i="3"/>
  <c r="I31" i="3" s="1"/>
  <c r="H32" i="3"/>
  <c r="J32" i="3" s="1"/>
  <c r="P32" i="3"/>
  <c r="Q32" i="3" s="1"/>
  <c r="I32" i="3" s="1"/>
  <c r="P33" i="3"/>
  <c r="Q33" i="3" s="1"/>
  <c r="P34" i="3"/>
  <c r="Q34" i="3" s="1"/>
  <c r="H34" i="3" s="1"/>
  <c r="I35" i="3"/>
  <c r="P35" i="3"/>
  <c r="Q35" i="3"/>
  <c r="H35" i="3" s="1"/>
  <c r="P36" i="3"/>
  <c r="Q36" i="3"/>
  <c r="I37" i="3"/>
  <c r="P37" i="3"/>
  <c r="Q37" i="3"/>
  <c r="H37" i="3" s="1"/>
  <c r="J37" i="3" s="1"/>
  <c r="P38" i="3"/>
  <c r="Q38" i="3"/>
  <c r="H38" i="3" s="1"/>
  <c r="H39" i="3"/>
  <c r="P39" i="3"/>
  <c r="Q39" i="3"/>
  <c r="I39" i="3" s="1"/>
  <c r="P40" i="3"/>
  <c r="Q40" i="3" s="1"/>
  <c r="I40" i="3" s="1"/>
  <c r="P41" i="3"/>
  <c r="Q41" i="3" s="1"/>
  <c r="P42" i="3"/>
  <c r="Q42" i="3" s="1"/>
  <c r="H42" i="3" s="1"/>
  <c r="P43" i="3"/>
  <c r="Q43" i="3"/>
  <c r="H43" i="3" s="1"/>
  <c r="P44" i="3"/>
  <c r="Q44" i="3"/>
  <c r="I45" i="3"/>
  <c r="P45" i="3"/>
  <c r="Q45" i="3"/>
  <c r="H45" i="3" s="1"/>
  <c r="J45" i="3" s="1"/>
  <c r="P46" i="3"/>
  <c r="Q46" i="3"/>
  <c r="H47" i="3"/>
  <c r="J47" i="3" s="1"/>
  <c r="P47" i="3"/>
  <c r="Q47" i="3"/>
  <c r="I47" i="3" s="1"/>
  <c r="P48" i="3"/>
  <c r="Q48" i="3" s="1"/>
  <c r="I48" i="3" s="1"/>
  <c r="P49" i="3"/>
  <c r="Q49" i="3" s="1"/>
  <c r="H50" i="3"/>
  <c r="I50" i="3"/>
  <c r="P50" i="3"/>
  <c r="Q50" i="3" s="1"/>
  <c r="P51" i="3"/>
  <c r="Q51" i="3" s="1"/>
  <c r="P52" i="3"/>
  <c r="Q52" i="3"/>
  <c r="I53" i="3"/>
  <c r="J53" i="3"/>
  <c r="P53" i="3"/>
  <c r="Q53" i="3"/>
  <c r="H53" i="3" s="1"/>
  <c r="P54" i="3"/>
  <c r="Q54" i="3"/>
  <c r="H55" i="3"/>
  <c r="P55" i="3"/>
  <c r="Q55" i="3"/>
  <c r="I55" i="3" s="1"/>
  <c r="P56" i="3"/>
  <c r="Q56" i="3" s="1"/>
  <c r="I56" i="3" s="1"/>
  <c r="P57" i="3"/>
  <c r="Q57" i="3" s="1"/>
  <c r="P58" i="3"/>
  <c r="Q58" i="3" s="1"/>
  <c r="H58" i="3" s="1"/>
  <c r="I59" i="3"/>
  <c r="P59" i="3"/>
  <c r="Q59" i="3"/>
  <c r="H59" i="3" s="1"/>
  <c r="P60" i="3"/>
  <c r="Q60" i="3"/>
  <c r="I61" i="3"/>
  <c r="P61" i="3"/>
  <c r="Q61" i="3"/>
  <c r="H61" i="3" s="1"/>
  <c r="J61" i="3" s="1"/>
  <c r="P62" i="3"/>
  <c r="Q62" i="3"/>
  <c r="H63" i="3"/>
  <c r="P63" i="3"/>
  <c r="Q63" i="3"/>
  <c r="I63" i="3" s="1"/>
  <c r="H64" i="3"/>
  <c r="J64" i="3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/>
  <c r="I69" i="3"/>
  <c r="P69" i="3"/>
  <c r="Q69" i="3"/>
  <c r="H69" i="3" s="1"/>
  <c r="J69" i="3" s="1"/>
  <c r="P70" i="3"/>
  <c r="Q70" i="3"/>
  <c r="P71" i="3"/>
  <c r="Q71" i="3"/>
  <c r="I71" i="3" s="1"/>
  <c r="P72" i="3"/>
  <c r="Q72" i="3" s="1"/>
  <c r="I72" i="3" s="1"/>
  <c r="P73" i="3"/>
  <c r="Q73" i="3" s="1"/>
  <c r="I74" i="3"/>
  <c r="P74" i="3"/>
  <c r="Q74" i="3" s="1"/>
  <c r="H74" i="3" s="1"/>
  <c r="J74" i="3" s="1"/>
  <c r="P75" i="3"/>
  <c r="Q75" i="3"/>
  <c r="H75" i="3" s="1"/>
  <c r="P76" i="3"/>
  <c r="Q76" i="3"/>
  <c r="I77" i="3"/>
  <c r="P77" i="3"/>
  <c r="Q77" i="3"/>
  <c r="H77" i="3" s="1"/>
  <c r="J77" i="3" s="1"/>
  <c r="I78" i="3"/>
  <c r="J78" i="3"/>
  <c r="P78" i="3"/>
  <c r="Q78" i="3"/>
  <c r="H78" i="3" s="1"/>
  <c r="P79" i="3"/>
  <c r="Q79" i="3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I85" i="3"/>
  <c r="P85" i="3"/>
  <c r="Q85" i="3"/>
  <c r="H85" i="3" s="1"/>
  <c r="J85" i="3" s="1"/>
  <c r="I86" i="3"/>
  <c r="P86" i="3"/>
  <c r="Q86" i="3"/>
  <c r="H86" i="3" s="1"/>
  <c r="J86" i="3" s="1"/>
  <c r="P87" i="3"/>
  <c r="Q87" i="3"/>
  <c r="I87" i="3" s="1"/>
  <c r="H88" i="3"/>
  <c r="J88" i="3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I93" i="3"/>
  <c r="P93" i="3"/>
  <c r="Q93" i="3"/>
  <c r="H93" i="3" s="1"/>
  <c r="J93" i="3" s="1"/>
  <c r="P94" i="3"/>
  <c r="Q94" i="3"/>
  <c r="H94" i="3" s="1"/>
  <c r="P95" i="3"/>
  <c r="Q95" i="3"/>
  <c r="I95" i="3" s="1"/>
  <c r="H96" i="3"/>
  <c r="J96" i="3" s="1"/>
  <c r="P96" i="3"/>
  <c r="Q96" i="3" s="1"/>
  <c r="I96" i="3" s="1"/>
  <c r="P97" i="3"/>
  <c r="Q97" i="3" s="1"/>
  <c r="P98" i="3"/>
  <c r="Q98" i="3" s="1"/>
  <c r="H98" i="3" s="1"/>
  <c r="H99" i="3"/>
  <c r="P99" i="3"/>
  <c r="Q99" i="3"/>
  <c r="I99" i="3" s="1"/>
  <c r="P100" i="3"/>
  <c r="Q100" i="3"/>
  <c r="I101" i="3"/>
  <c r="J101" i="3"/>
  <c r="P101" i="3"/>
  <c r="Q101" i="3"/>
  <c r="H101" i="3" s="1"/>
  <c r="P102" i="3"/>
  <c r="Q102" i="3"/>
  <c r="H102" i="3" s="1"/>
  <c r="P103" i="3"/>
  <c r="Q103" i="3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/>
  <c r="I109" i="3"/>
  <c r="J109" i="3"/>
  <c r="P109" i="3"/>
  <c r="Q109" i="3"/>
  <c r="H109" i="3" s="1"/>
  <c r="P110" i="3"/>
  <c r="Q110" i="3"/>
  <c r="H110" i="3" s="1"/>
  <c r="H111" i="3"/>
  <c r="J111" i="3" s="1"/>
  <c r="P111" i="3"/>
  <c r="Q111" i="3"/>
  <c r="I111" i="3" s="1"/>
  <c r="P112" i="3"/>
  <c r="Q112" i="3" s="1"/>
  <c r="I112" i="3" s="1"/>
  <c r="P113" i="3"/>
  <c r="Q113" i="3" s="1"/>
  <c r="H114" i="3"/>
  <c r="I114" i="3"/>
  <c r="P114" i="3"/>
  <c r="Q114" i="3" s="1"/>
  <c r="P115" i="3"/>
  <c r="Q115" i="3"/>
  <c r="I115" i="3" s="1"/>
  <c r="P116" i="3"/>
  <c r="Q116" i="3"/>
  <c r="I117" i="3"/>
  <c r="P117" i="3"/>
  <c r="Q117" i="3"/>
  <c r="H117" i="3" s="1"/>
  <c r="J117" i="3" s="1"/>
  <c r="P118" i="3"/>
  <c r="Q118" i="3"/>
  <c r="H118" i="3" s="1"/>
  <c r="H119" i="3"/>
  <c r="J119" i="3" s="1"/>
  <c r="P119" i="3"/>
  <c r="Q119" i="3"/>
  <c r="I119" i="3" s="1"/>
  <c r="P120" i="3"/>
  <c r="Q120" i="3" s="1"/>
  <c r="I120" i="3" s="1"/>
  <c r="P121" i="3"/>
  <c r="Q121" i="3" s="1"/>
  <c r="H122" i="3"/>
  <c r="P122" i="3"/>
  <c r="Q122" i="3" s="1"/>
  <c r="I122" i="3" s="1"/>
  <c r="P123" i="3"/>
  <c r="Q123" i="3"/>
  <c r="H123" i="3" s="1"/>
  <c r="P124" i="3"/>
  <c r="Q124" i="3"/>
  <c r="I125" i="3"/>
  <c r="P125" i="3"/>
  <c r="Q125" i="3"/>
  <c r="H125" i="3" s="1"/>
  <c r="J125" i="3" s="1"/>
  <c r="P126" i="3"/>
  <c r="Q126" i="3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/>
  <c r="H131" i="3" s="1"/>
  <c r="P132" i="3"/>
  <c r="Q132" i="3" s="1"/>
  <c r="I133" i="3"/>
  <c r="P133" i="3"/>
  <c r="Q133" i="3"/>
  <c r="H133" i="3" s="1"/>
  <c r="J133" i="3" s="1"/>
  <c r="P134" i="3"/>
  <c r="Q134" i="3"/>
  <c r="H134" i="3" s="1"/>
  <c r="P135" i="3"/>
  <c r="Q135" i="3" s="1"/>
  <c r="H135" i="3" s="1"/>
  <c r="P136" i="3"/>
  <c r="Q136" i="3" s="1"/>
  <c r="H136" i="3" s="1"/>
  <c r="H137" i="3"/>
  <c r="P137" i="3"/>
  <c r="Q137" i="3" s="1"/>
  <c r="P138" i="3"/>
  <c r="Q138" i="3" s="1"/>
  <c r="H138" i="3" s="1"/>
  <c r="P139" i="3"/>
  <c r="Q139" i="3"/>
  <c r="H139" i="3" s="1"/>
  <c r="P140" i="3"/>
  <c r="Q140" i="3"/>
  <c r="H140" i="3" s="1"/>
  <c r="H141" i="3"/>
  <c r="P141" i="3"/>
  <c r="Q141" i="3"/>
  <c r="P142" i="3"/>
  <c r="Q142" i="3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/>
  <c r="H148" i="3" s="1"/>
  <c r="H149" i="3"/>
  <c r="P149" i="3"/>
  <c r="Q149" i="3"/>
  <c r="P150" i="3"/>
  <c r="Q150" i="3" s="1"/>
  <c r="H150" i="3" s="1"/>
  <c r="P151" i="3"/>
  <c r="Q151" i="3"/>
  <c r="H151" i="3" s="1"/>
  <c r="P152" i="3"/>
  <c r="Q152" i="3" s="1"/>
  <c r="H152" i="3" s="1"/>
  <c r="P153" i="3"/>
  <c r="Q153" i="3" s="1"/>
  <c r="H153" i="3" s="1"/>
  <c r="P154" i="3"/>
  <c r="Q154" i="3" s="1"/>
  <c r="H154" i="3" s="1"/>
  <c r="P176" i="1"/>
  <c r="Q176" i="1" s="1"/>
  <c r="P184" i="1"/>
  <c r="Q184" i="1"/>
  <c r="H184" i="1" s="1"/>
  <c r="P42" i="1"/>
  <c r="Q42" i="1" s="1"/>
  <c r="P117" i="1"/>
  <c r="Q117" i="1" s="1"/>
  <c r="P9" i="1"/>
  <c r="Q9" i="1" s="1"/>
  <c r="I9" i="1" s="1"/>
  <c r="P119" i="1"/>
  <c r="Q119" i="1" s="1"/>
  <c r="P44" i="1"/>
  <c r="Q44" i="1" s="1"/>
  <c r="P6" i="1"/>
  <c r="Q6" i="1" s="1"/>
  <c r="H6" i="1" s="1"/>
  <c r="P213" i="1"/>
  <c r="Q213" i="1" s="1"/>
  <c r="P45" i="1"/>
  <c r="Q45" i="1" s="1"/>
  <c r="H45" i="1" s="1"/>
  <c r="P7" i="1"/>
  <c r="Q7" i="1" s="1"/>
  <c r="P209" i="1"/>
  <c r="Q209" i="1" s="1"/>
  <c r="H209" i="1" s="1"/>
  <c r="P49" i="1"/>
  <c r="Q49" i="1" s="1"/>
  <c r="I49" i="1" s="1"/>
  <c r="P191" i="1"/>
  <c r="Q191" i="1" s="1"/>
  <c r="P155" i="1"/>
  <c r="Q155" i="1" s="1"/>
  <c r="P48" i="1"/>
  <c r="Q48" i="1" s="1"/>
  <c r="I48" i="1" s="1"/>
  <c r="P43" i="1"/>
  <c r="Q43" i="1" s="1"/>
  <c r="H43" i="1" s="1"/>
  <c r="P11" i="1"/>
  <c r="Q11" i="1" s="1"/>
  <c r="P109" i="1"/>
  <c r="Q109" i="1" s="1"/>
  <c r="H109" i="1" s="1"/>
  <c r="P185" i="1"/>
  <c r="Q185" i="1" s="1"/>
  <c r="I185" i="1" s="1"/>
  <c r="P186" i="1"/>
  <c r="Q186" i="1" s="1"/>
  <c r="P190" i="1"/>
  <c r="Q190" i="1" s="1"/>
  <c r="H190" i="1" s="1"/>
  <c r="P197" i="1"/>
  <c r="Q197" i="1" s="1"/>
  <c r="H197" i="1" s="1"/>
  <c r="P192" i="1"/>
  <c r="Q192" i="1" s="1"/>
  <c r="I192" i="1" s="1"/>
  <c r="P25" i="1"/>
  <c r="Q25" i="1" s="1"/>
  <c r="I25" i="1" s="1"/>
  <c r="P148" i="1"/>
  <c r="Q148" i="1" s="1"/>
  <c r="H148" i="1" s="1"/>
  <c r="P35" i="1"/>
  <c r="Q35" i="1" s="1"/>
  <c r="P193" i="1"/>
  <c r="Q193" i="1" s="1"/>
  <c r="I193" i="1" s="1"/>
  <c r="P34" i="1"/>
  <c r="Q34" i="1" s="1"/>
  <c r="P189" i="1"/>
  <c r="Q189" i="1" s="1"/>
  <c r="P24" i="1"/>
  <c r="Q24" i="1" s="1"/>
  <c r="I24" i="1" s="1"/>
  <c r="P188" i="1"/>
  <c r="Q188" i="1" s="1"/>
  <c r="P149" i="1"/>
  <c r="Q149" i="1" s="1"/>
  <c r="H149" i="1" s="1"/>
  <c r="P196" i="1"/>
  <c r="Q196" i="1" s="1"/>
  <c r="I196" i="1" s="1"/>
  <c r="P144" i="1"/>
  <c r="Q144" i="1" s="1"/>
  <c r="H144" i="1" s="1"/>
  <c r="H92" i="3" l="1"/>
  <c r="I92" i="3"/>
  <c r="I91" i="3"/>
  <c r="H91" i="3"/>
  <c r="J91" i="3" s="1"/>
  <c r="H83" i="3"/>
  <c r="J83" i="3" s="1"/>
  <c r="I83" i="3"/>
  <c r="J66" i="3"/>
  <c r="H51" i="3"/>
  <c r="I51" i="3"/>
  <c r="J10" i="3"/>
  <c r="J82" i="3"/>
  <c r="J126" i="3"/>
  <c r="J131" i="3"/>
  <c r="H107" i="3"/>
  <c r="I107" i="3"/>
  <c r="H132" i="3"/>
  <c r="J132" i="3" s="1"/>
  <c r="I132" i="3"/>
  <c r="J14" i="3"/>
  <c r="I46" i="3"/>
  <c r="H46" i="3"/>
  <c r="I14" i="3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J13" i="3" s="1"/>
  <c r="I13" i="3"/>
  <c r="I131" i="3"/>
  <c r="H72" i="3"/>
  <c r="J72" i="3" s="1"/>
  <c r="I54" i="3"/>
  <c r="H54" i="3"/>
  <c r="H33" i="3"/>
  <c r="I33" i="3"/>
  <c r="I23" i="3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I66" i="3"/>
  <c r="J63" i="3"/>
  <c r="H60" i="3"/>
  <c r="J60" i="3" s="1"/>
  <c r="I60" i="3"/>
  <c r="H57" i="3"/>
  <c r="I57" i="3"/>
  <c r="I43" i="3"/>
  <c r="J43" i="3" s="1"/>
  <c r="J39" i="3"/>
  <c r="H36" i="3"/>
  <c r="I36" i="3"/>
  <c r="J26" i="3"/>
  <c r="H25" i="3"/>
  <c r="J25" i="3" s="1"/>
  <c r="J22" i="3"/>
  <c r="H12" i="3"/>
  <c r="J12" i="3" s="1"/>
  <c r="J6" i="3"/>
  <c r="J122" i="3"/>
  <c r="H121" i="3"/>
  <c r="I121" i="3"/>
  <c r="H113" i="3"/>
  <c r="I113" i="3"/>
  <c r="H103" i="3"/>
  <c r="J103" i="3" s="1"/>
  <c r="H52" i="3"/>
  <c r="J52" i="3" s="1"/>
  <c r="I52" i="3"/>
  <c r="H95" i="3"/>
  <c r="J95" i="3" s="1"/>
  <c r="J19" i="3"/>
  <c r="H89" i="3"/>
  <c r="J89" i="3" s="1"/>
  <c r="I89" i="3"/>
  <c r="H84" i="3"/>
  <c r="I84" i="3"/>
  <c r="H79" i="3"/>
  <c r="J79" i="3" s="1"/>
  <c r="H62" i="3"/>
  <c r="J62" i="3" s="1"/>
  <c r="I62" i="3"/>
  <c r="H48" i="3"/>
  <c r="J48" i="3" s="1"/>
  <c r="J42" i="3"/>
  <c r="H28" i="3"/>
  <c r="J28" i="3" s="1"/>
  <c r="J15" i="3"/>
  <c r="H129" i="3"/>
  <c r="J129" i="3" s="1"/>
  <c r="I129" i="3"/>
  <c r="H124" i="3"/>
  <c r="I124" i="3"/>
  <c r="H44" i="3"/>
  <c r="J44" i="3" s="1"/>
  <c r="I44" i="3"/>
  <c r="J114" i="3"/>
  <c r="J50" i="3"/>
  <c r="J23" i="3"/>
  <c r="H106" i="3"/>
  <c r="J106" i="3" s="1"/>
  <c r="H105" i="3"/>
  <c r="I105" i="3"/>
  <c r="H100" i="3"/>
  <c r="J100" i="3" s="1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J81" i="3" s="1"/>
  <c r="I81" i="3"/>
  <c r="H76" i="3"/>
  <c r="I76" i="3"/>
  <c r="H71" i="3"/>
  <c r="J71" i="3" s="1"/>
  <c r="H68" i="3"/>
  <c r="J68" i="3" s="1"/>
  <c r="I68" i="3"/>
  <c r="H65" i="3"/>
  <c r="I65" i="3"/>
  <c r="J59" i="3"/>
  <c r="I42" i="3"/>
  <c r="J35" i="3"/>
  <c r="H21" i="3"/>
  <c r="J21" i="3" s="1"/>
  <c r="I21" i="3"/>
  <c r="H5" i="3"/>
  <c r="I5" i="3"/>
  <c r="J99" i="3"/>
  <c r="H116" i="3"/>
  <c r="I116" i="3"/>
  <c r="H40" i="3"/>
  <c r="J40" i="3" s="1"/>
  <c r="J29" i="3"/>
  <c r="J7" i="3"/>
  <c r="H80" i="3"/>
  <c r="J80" i="3" s="1"/>
  <c r="J55" i="3"/>
  <c r="I126" i="3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J73" i="3" s="1"/>
  <c r="I73" i="3"/>
  <c r="I70" i="3"/>
  <c r="H70" i="3"/>
  <c r="J70" i="3" s="1"/>
  <c r="H56" i="3"/>
  <c r="J56" i="3" s="1"/>
  <c r="H41" i="3"/>
  <c r="J41" i="3" s="1"/>
  <c r="I41" i="3"/>
  <c r="I15" i="3"/>
  <c r="J11" i="3"/>
  <c r="H8" i="3"/>
  <c r="I8" i="3"/>
  <c r="I38" i="3"/>
  <c r="J38" i="3" s="1"/>
  <c r="I18" i="3"/>
  <c r="J18" i="3" s="1"/>
  <c r="I10" i="3"/>
  <c r="H30" i="3"/>
  <c r="J30" i="3" s="1"/>
  <c r="I24" i="3"/>
  <c r="J24" i="3" s="1"/>
  <c r="I34" i="1"/>
  <c r="H34" i="1"/>
  <c r="I188" i="1"/>
  <c r="H188" i="1"/>
  <c r="H35" i="1"/>
  <c r="I35" i="1"/>
  <c r="I44" i="1"/>
  <c r="H44" i="1"/>
  <c r="J44" i="1" s="1"/>
  <c r="H186" i="1"/>
  <c r="I186" i="1"/>
  <c r="H191" i="1"/>
  <c r="I191" i="1"/>
  <c r="H192" i="1"/>
  <c r="J192" i="1" s="1"/>
  <c r="H48" i="1"/>
  <c r="J48" i="1" s="1"/>
  <c r="I144" i="1"/>
  <c r="J144" i="1" s="1"/>
  <c r="I184" i="1"/>
  <c r="J184" i="1" s="1"/>
  <c r="H213" i="1"/>
  <c r="I213" i="1"/>
  <c r="H176" i="1"/>
  <c r="I176" i="1"/>
  <c r="I119" i="1"/>
  <c r="H119" i="1"/>
  <c r="H7" i="1"/>
  <c r="I7" i="1"/>
  <c r="I117" i="1"/>
  <c r="H117" i="1"/>
  <c r="I189" i="1"/>
  <c r="H189" i="1"/>
  <c r="H11" i="1"/>
  <c r="I11" i="1"/>
  <c r="I155" i="1"/>
  <c r="H155" i="1"/>
  <c r="H42" i="1"/>
  <c r="I42" i="1"/>
  <c r="I149" i="1"/>
  <c r="J149" i="1" s="1"/>
  <c r="H185" i="1"/>
  <c r="J185" i="1" s="1"/>
  <c r="I6" i="1"/>
  <c r="J6" i="1" s="1"/>
  <c r="H25" i="1"/>
  <c r="J25" i="1" s="1"/>
  <c r="H193" i="1"/>
  <c r="J193" i="1" s="1"/>
  <c r="I148" i="1"/>
  <c r="J148" i="1" s="1"/>
  <c r="I43" i="1"/>
  <c r="J43" i="1" s="1"/>
  <c r="H196" i="1"/>
  <c r="J196" i="1" s="1"/>
  <c r="I197" i="1"/>
  <c r="J197" i="1" s="1"/>
  <c r="H24" i="1"/>
  <c r="J24" i="1" s="1"/>
  <c r="I109" i="1"/>
  <c r="J109" i="1" s="1"/>
  <c r="I209" i="1"/>
  <c r="J209" i="1" s="1"/>
  <c r="H9" i="1"/>
  <c r="J9" i="1" s="1"/>
  <c r="H49" i="1"/>
  <c r="J49" i="1" s="1"/>
  <c r="I190" i="1"/>
  <c r="J190" i="1" s="1"/>
  <c r="I45" i="1"/>
  <c r="J45" i="1" s="1"/>
  <c r="J108" i="3" l="1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J34" i="1"/>
  <c r="J191" i="1"/>
  <c r="J188" i="1"/>
  <c r="J35" i="1"/>
  <c r="J186" i="1"/>
  <c r="J119" i="1"/>
  <c r="J189" i="1"/>
  <c r="J155" i="1"/>
  <c r="J117" i="1"/>
  <c r="J213" i="1"/>
  <c r="J11" i="1"/>
  <c r="J176" i="1"/>
  <c r="J7" i="1"/>
  <c r="J42" i="1"/>
  <c r="P175" i="1" l="1"/>
  <c r="Q175" i="1" s="1"/>
  <c r="H175" i="1" s="1"/>
  <c r="P182" i="1"/>
  <c r="Q182" i="1" s="1"/>
  <c r="H182" i="1" s="1"/>
  <c r="P64" i="1"/>
  <c r="Q64" i="1" s="1"/>
  <c r="P5" i="1"/>
  <c r="Q5" i="1" s="1"/>
  <c r="P57" i="1"/>
  <c r="Q57" i="1" s="1"/>
  <c r="H57" i="1" s="1"/>
  <c r="P4" i="1"/>
  <c r="Q4" i="1" s="1"/>
  <c r="H4" i="1" s="1"/>
  <c r="P107" i="1"/>
  <c r="Q107" i="1" s="1"/>
  <c r="P56" i="1"/>
  <c r="Q56" i="1" s="1"/>
  <c r="H56" i="1" s="1"/>
  <c r="P3" i="1"/>
  <c r="Q3" i="1" s="1"/>
  <c r="I3" i="1" s="1"/>
  <c r="P106" i="1"/>
  <c r="Q106" i="1" s="1"/>
  <c r="P55" i="1"/>
  <c r="Q55" i="1" s="1"/>
  <c r="P2" i="1"/>
  <c r="Q2" i="1" s="1"/>
  <c r="P53" i="1"/>
  <c r="Q53" i="1" s="1"/>
  <c r="H53" i="1" s="1"/>
  <c r="P61" i="1"/>
  <c r="Q61" i="1" s="1"/>
  <c r="H61" i="1" s="1"/>
  <c r="P105" i="1"/>
  <c r="Q105" i="1" s="1"/>
  <c r="I105" i="1" s="1"/>
  <c r="P65" i="1"/>
  <c r="Q65" i="1" s="1"/>
  <c r="P79" i="1"/>
  <c r="Q79" i="1" s="1"/>
  <c r="H79" i="1" s="1"/>
  <c r="P60" i="1"/>
  <c r="Q60" i="1" s="1"/>
  <c r="H60" i="1" s="1"/>
  <c r="P110" i="1"/>
  <c r="Q110" i="1" s="1"/>
  <c r="H110" i="1" s="1"/>
  <c r="P78" i="1"/>
  <c r="Q78" i="1" s="1"/>
  <c r="P174" i="1"/>
  <c r="Q174" i="1" s="1"/>
  <c r="P183" i="1"/>
  <c r="Q183" i="1" s="1"/>
  <c r="I183" i="1" s="1"/>
  <c r="P121" i="1"/>
  <c r="Q121" i="1" s="1"/>
  <c r="P217" i="1"/>
  <c r="Q217" i="1" s="1"/>
  <c r="P141" i="1"/>
  <c r="Q141" i="1" s="1"/>
  <c r="P13" i="1"/>
  <c r="Q13" i="1" s="1"/>
  <c r="H13" i="1" s="1"/>
  <c r="P115" i="1"/>
  <c r="Q115" i="1" s="1"/>
  <c r="P15" i="1"/>
  <c r="Q15" i="1" s="1"/>
  <c r="P118" i="1"/>
  <c r="Q118" i="1" s="1"/>
  <c r="P14" i="1"/>
  <c r="Q14" i="1"/>
  <c r="H14" i="1" s="1"/>
  <c r="P210" i="1"/>
  <c r="Q210" i="1" s="1"/>
  <c r="H210" i="1" s="1"/>
  <c r="P120" i="1"/>
  <c r="Q120" i="1" s="1"/>
  <c r="P216" i="1"/>
  <c r="Q216" i="1" s="1"/>
  <c r="P211" i="1"/>
  <c r="Q211" i="1" s="1"/>
  <c r="H211" i="1" s="1"/>
  <c r="P116" i="1"/>
  <c r="Q116" i="1" s="1"/>
  <c r="P12" i="1"/>
  <c r="Q12" i="1" s="1"/>
  <c r="H12" i="1" s="1"/>
  <c r="P215" i="1"/>
  <c r="Q215" i="1" s="1"/>
  <c r="H215" i="1" s="1"/>
  <c r="P212" i="1"/>
  <c r="Q212" i="1" s="1"/>
  <c r="H212" i="1" s="1"/>
  <c r="P122" i="1"/>
  <c r="Q122" i="1" s="1"/>
  <c r="P218" i="1"/>
  <c r="Q218" i="1" s="1"/>
  <c r="H218" i="1" s="1"/>
  <c r="I2" i="1" l="1"/>
  <c r="H2" i="1"/>
  <c r="I15" i="1"/>
  <c r="H15" i="1"/>
  <c r="I110" i="1"/>
  <c r="J110" i="1" s="1"/>
  <c r="H105" i="1"/>
  <c r="J105" i="1" s="1"/>
  <c r="H107" i="1"/>
  <c r="I107" i="1"/>
  <c r="H55" i="1"/>
  <c r="I55" i="1"/>
  <c r="I64" i="1"/>
  <c r="H64" i="1"/>
  <c r="I4" i="1"/>
  <c r="J4" i="1" s="1"/>
  <c r="I57" i="1"/>
  <c r="J57" i="1" s="1"/>
  <c r="H183" i="1"/>
  <c r="J183" i="1" s="1"/>
  <c r="H3" i="1"/>
  <c r="J3" i="1" s="1"/>
  <c r="I78" i="1"/>
  <c r="H78" i="1"/>
  <c r="H5" i="1"/>
  <c r="I5" i="1"/>
  <c r="H106" i="1"/>
  <c r="I106" i="1"/>
  <c r="H65" i="1"/>
  <c r="I65" i="1"/>
  <c r="I182" i="1"/>
  <c r="J182" i="1" s="1"/>
  <c r="I60" i="1"/>
  <c r="J60" i="1" s="1"/>
  <c r="I175" i="1"/>
  <c r="J175" i="1" s="1"/>
  <c r="I79" i="1"/>
  <c r="J79" i="1" s="1"/>
  <c r="I61" i="1"/>
  <c r="J61" i="1" s="1"/>
  <c r="I53" i="1"/>
  <c r="J53" i="1" s="1"/>
  <c r="I56" i="1"/>
  <c r="J56" i="1" s="1"/>
  <c r="H121" i="1"/>
  <c r="I121" i="1"/>
  <c r="H141" i="1"/>
  <c r="I141" i="1"/>
  <c r="H216" i="1"/>
  <c r="I216" i="1"/>
  <c r="I212" i="1"/>
  <c r="J212" i="1" s="1"/>
  <c r="I211" i="1"/>
  <c r="J211" i="1" s="1"/>
  <c r="H120" i="1"/>
  <c r="I120" i="1"/>
  <c r="I174" i="1"/>
  <c r="H174" i="1"/>
  <c r="H115" i="1"/>
  <c r="I115" i="1"/>
  <c r="H217" i="1"/>
  <c r="I217" i="1"/>
  <c r="H116" i="1"/>
  <c r="I116" i="1"/>
  <c r="H122" i="1"/>
  <c r="I122" i="1"/>
  <c r="I118" i="1"/>
  <c r="H118" i="1"/>
  <c r="I218" i="1"/>
  <c r="J218" i="1" s="1"/>
  <c r="I215" i="1"/>
  <c r="J215" i="1" s="1"/>
  <c r="I12" i="1"/>
  <c r="J12" i="1" s="1"/>
  <c r="I210" i="1"/>
  <c r="J210" i="1" s="1"/>
  <c r="I14" i="1"/>
  <c r="J14" i="1" s="1"/>
  <c r="I13" i="1"/>
  <c r="J13" i="1" s="1"/>
  <c r="J107" i="1" l="1"/>
  <c r="J216" i="1"/>
  <c r="J2" i="1"/>
  <c r="J64" i="1"/>
  <c r="J65" i="1"/>
  <c r="J55" i="1"/>
  <c r="J15" i="1"/>
  <c r="J118" i="1"/>
  <c r="J78" i="1"/>
  <c r="J121" i="1"/>
  <c r="J5" i="1"/>
  <c r="J106" i="1"/>
  <c r="J120" i="1"/>
  <c r="J141" i="1"/>
  <c r="J115" i="1"/>
  <c r="J116" i="1"/>
  <c r="J122" i="1"/>
  <c r="J174" i="1"/>
  <c r="J217" i="1"/>
  <c r="P172" i="1" l="1"/>
  <c r="Q172" i="1"/>
  <c r="H172" i="1" s="1"/>
  <c r="P180" i="1"/>
  <c r="Q180" i="1" s="1"/>
  <c r="P92" i="1"/>
  <c r="Q92" i="1" s="1"/>
  <c r="P17" i="1"/>
  <c r="Q17" i="1" s="1"/>
  <c r="H17" i="1" s="1"/>
  <c r="P93" i="1"/>
  <c r="Q93" i="1" s="1"/>
  <c r="P91" i="1"/>
  <c r="Q91" i="1" s="1"/>
  <c r="P207" i="1"/>
  <c r="Q207" i="1" s="1"/>
  <c r="P90" i="1"/>
  <c r="Q90" i="1" s="1"/>
  <c r="P26" i="1"/>
  <c r="Q26" i="1" s="1"/>
  <c r="P202" i="1"/>
  <c r="Q202" i="1" s="1"/>
  <c r="H202" i="1" s="1"/>
  <c r="P20" i="1"/>
  <c r="Q20" i="1" s="1"/>
  <c r="P33" i="1"/>
  <c r="Q33" i="1" s="1"/>
  <c r="P36" i="1"/>
  <c r="Q36" i="1" s="1"/>
  <c r="H36" i="1" s="1"/>
  <c r="P37" i="1"/>
  <c r="Q37" i="1" s="1"/>
  <c r="I37" i="1" s="1"/>
  <c r="P88" i="1"/>
  <c r="Q88" i="1" s="1"/>
  <c r="I88" i="1" s="1"/>
  <c r="P28" i="1"/>
  <c r="Q28" i="1" s="1"/>
  <c r="P21" i="1"/>
  <c r="Q21" i="1" s="1"/>
  <c r="P87" i="1"/>
  <c r="Q87" i="1" s="1"/>
  <c r="P27" i="1"/>
  <c r="Q27" i="1" s="1"/>
  <c r="H27" i="1" s="1"/>
  <c r="P38" i="1"/>
  <c r="Q38" i="1" s="1"/>
  <c r="H38" i="1" s="1"/>
  <c r="P32" i="1"/>
  <c r="Q32" i="1" s="1"/>
  <c r="P29" i="1"/>
  <c r="Q29" i="1" s="1"/>
  <c r="H29" i="1" s="1"/>
  <c r="P89" i="1"/>
  <c r="Q89" i="1" s="1"/>
  <c r="P22" i="1"/>
  <c r="Q22" i="1" s="1"/>
  <c r="P173" i="1"/>
  <c r="Q173" i="1" s="1"/>
  <c r="P181" i="1"/>
  <c r="Q181" i="1" s="1"/>
  <c r="H181" i="1" s="1"/>
  <c r="P128" i="1"/>
  <c r="Q128" i="1" s="1"/>
  <c r="P139" i="1"/>
  <c r="Q139" i="1" s="1"/>
  <c r="P10" i="1"/>
  <c r="Q10" i="1" s="1"/>
  <c r="P134" i="1"/>
  <c r="Q134" i="1" s="1"/>
  <c r="H134" i="1" s="1"/>
  <c r="P123" i="1"/>
  <c r="Q123" i="1" s="1"/>
  <c r="H123" i="1" s="1"/>
  <c r="P127" i="1"/>
  <c r="Q127" i="1" s="1"/>
  <c r="H127" i="1" s="1"/>
  <c r="P133" i="1"/>
  <c r="Q133" i="1" s="1"/>
  <c r="I133" i="1" s="1"/>
  <c r="P135" i="1"/>
  <c r="Q135" i="1" s="1"/>
  <c r="P140" i="1"/>
  <c r="Q140" i="1" s="1"/>
  <c r="P136" i="1"/>
  <c r="Q136" i="1" s="1"/>
  <c r="I136" i="1" s="1"/>
  <c r="P125" i="1"/>
  <c r="Q125" i="1" s="1"/>
  <c r="P126" i="1"/>
  <c r="Q126" i="1" s="1"/>
  <c r="H126" i="1" s="1"/>
  <c r="P138" i="1"/>
  <c r="Q138" i="1" s="1"/>
  <c r="I138" i="1" s="1"/>
  <c r="P131" i="1"/>
  <c r="Q131" i="1" s="1"/>
  <c r="P137" i="1"/>
  <c r="Q137" i="1" s="1"/>
  <c r="P129" i="1"/>
  <c r="Q129" i="1" s="1"/>
  <c r="H129" i="1" s="1"/>
  <c r="P114" i="1"/>
  <c r="Q114" i="1" s="1"/>
  <c r="H114" i="1" s="1"/>
  <c r="P124" i="1"/>
  <c r="Q124" i="1" s="1"/>
  <c r="P8" i="1"/>
  <c r="Q8" i="1" s="1"/>
  <c r="I172" i="1" l="1"/>
  <c r="J172" i="1" s="1"/>
  <c r="H136" i="1"/>
  <c r="I90" i="1"/>
  <c r="H90" i="1"/>
  <c r="I173" i="1"/>
  <c r="H173" i="1"/>
  <c r="I92" i="1"/>
  <c r="H92" i="1"/>
  <c r="I126" i="1"/>
  <c r="J126" i="1" s="1"/>
  <c r="H88" i="1"/>
  <c r="J88" i="1" s="1"/>
  <c r="H28" i="1"/>
  <c r="I28" i="1"/>
  <c r="H207" i="1"/>
  <c r="I207" i="1"/>
  <c r="H125" i="1"/>
  <c r="I125" i="1"/>
  <c r="H32" i="1"/>
  <c r="I32" i="1"/>
  <c r="I128" i="1"/>
  <c r="H128" i="1"/>
  <c r="I180" i="1"/>
  <c r="H180" i="1"/>
  <c r="I137" i="1"/>
  <c r="H137" i="1"/>
  <c r="I26" i="1"/>
  <c r="H26" i="1"/>
  <c r="I27" i="1"/>
  <c r="J27" i="1" s="1"/>
  <c r="H133" i="1"/>
  <c r="J133" i="1" s="1"/>
  <c r="I127" i="1"/>
  <c r="J127" i="1" s="1"/>
  <c r="I123" i="1"/>
  <c r="J123" i="1" s="1"/>
  <c r="H139" i="1"/>
  <c r="I139" i="1"/>
  <c r="I140" i="1"/>
  <c r="H140" i="1"/>
  <c r="H22" i="1"/>
  <c r="I22" i="1"/>
  <c r="H89" i="1"/>
  <c r="I89" i="1"/>
  <c r="I10" i="1"/>
  <c r="H10" i="1"/>
  <c r="H33" i="1"/>
  <c r="I33" i="1"/>
  <c r="H124" i="1"/>
  <c r="I124" i="1"/>
  <c r="H20" i="1"/>
  <c r="I20" i="1"/>
  <c r="H135" i="1"/>
  <c r="I135" i="1"/>
  <c r="J136" i="1"/>
  <c r="H131" i="1"/>
  <c r="I131" i="1"/>
  <c r="H91" i="1"/>
  <c r="I91" i="1"/>
  <c r="H93" i="1"/>
  <c r="I93" i="1"/>
  <c r="H8" i="1"/>
  <c r="I8" i="1"/>
  <c r="H87" i="1"/>
  <c r="I87" i="1"/>
  <c r="I21" i="1"/>
  <c r="H21" i="1"/>
  <c r="J21" i="1" s="1"/>
  <c r="I202" i="1"/>
  <c r="J202" i="1" s="1"/>
  <c r="I129" i="1"/>
  <c r="J129" i="1" s="1"/>
  <c r="H138" i="1"/>
  <c r="J138" i="1" s="1"/>
  <c r="I134" i="1"/>
  <c r="J134" i="1" s="1"/>
  <c r="H37" i="1"/>
  <c r="J37" i="1" s="1"/>
  <c r="I29" i="1"/>
  <c r="J29" i="1" s="1"/>
  <c r="I181" i="1"/>
  <c r="J181" i="1" s="1"/>
  <c r="I36" i="1"/>
  <c r="J36" i="1" s="1"/>
  <c r="I17" i="1"/>
  <c r="J17" i="1" s="1"/>
  <c r="I38" i="1"/>
  <c r="J38" i="1" s="1"/>
  <c r="I114" i="1"/>
  <c r="J114" i="1" s="1"/>
  <c r="J90" i="1" l="1"/>
  <c r="J128" i="1"/>
  <c r="J26" i="1"/>
  <c r="J28" i="1"/>
  <c r="J32" i="1"/>
  <c r="J92" i="1"/>
  <c r="J173" i="1"/>
  <c r="J207" i="1"/>
  <c r="J180" i="1"/>
  <c r="J10" i="1"/>
  <c r="J137" i="1"/>
  <c r="J125" i="1"/>
  <c r="J139" i="1"/>
  <c r="J33" i="1"/>
  <c r="J91" i="1"/>
  <c r="J87" i="1"/>
  <c r="J131" i="1"/>
  <c r="J135" i="1"/>
  <c r="J8" i="1"/>
  <c r="J89" i="1"/>
  <c r="J93" i="1"/>
  <c r="J124" i="1"/>
  <c r="J22" i="1"/>
  <c r="J140" i="1"/>
  <c r="J20" i="1"/>
  <c r="P171" i="1" l="1"/>
  <c r="Q171" i="1" s="1"/>
  <c r="P179" i="1"/>
  <c r="Q179" i="1" s="1"/>
  <c r="P214" i="1"/>
  <c r="Q214" i="1" s="1"/>
  <c r="H214" i="1" s="1"/>
  <c r="P143" i="1"/>
  <c r="Q143" i="1" s="1"/>
  <c r="H143" i="1" s="1"/>
  <c r="P208" i="1"/>
  <c r="Q208" i="1" s="1"/>
  <c r="P150" i="1"/>
  <c r="Q150" i="1" s="1"/>
  <c r="P16" i="1"/>
  <c r="Q16" i="1" s="1"/>
  <c r="H16" i="1" s="1"/>
  <c r="P151" i="1"/>
  <c r="Q151" i="1" s="1"/>
  <c r="P23" i="1"/>
  <c r="Q23" i="1" s="1"/>
  <c r="I23" i="1" s="1"/>
  <c r="P39" i="1"/>
  <c r="Q39" i="1" s="1"/>
  <c r="P146" i="1"/>
  <c r="Q146" i="1" s="1"/>
  <c r="P30" i="1"/>
  <c r="Q30" i="1" s="1"/>
  <c r="H30" i="1" s="1"/>
  <c r="P145" i="1"/>
  <c r="Q145" i="1" s="1"/>
  <c r="P31" i="1"/>
  <c r="Q31" i="1" s="1"/>
  <c r="P132" i="1"/>
  <c r="Q132" i="1" s="1"/>
  <c r="H132" i="1" s="1"/>
  <c r="P194" i="1"/>
  <c r="Q194" i="1" s="1"/>
  <c r="I194" i="1" s="1"/>
  <c r="P147" i="1"/>
  <c r="Q147" i="1" s="1"/>
  <c r="H147" i="1" s="1"/>
  <c r="P130" i="1"/>
  <c r="Q130" i="1" s="1"/>
  <c r="I130" i="1" s="1"/>
  <c r="P142" i="1"/>
  <c r="Q142" i="1" s="1"/>
  <c r="P195" i="1"/>
  <c r="Q195" i="1" s="1"/>
  <c r="H179" i="1" l="1"/>
  <c r="I179" i="1"/>
  <c r="I151" i="1"/>
  <c r="H151" i="1"/>
  <c r="I143" i="1"/>
  <c r="J143" i="1" s="1"/>
  <c r="I145" i="1"/>
  <c r="H145" i="1"/>
  <c r="H171" i="1"/>
  <c r="I171" i="1"/>
  <c r="H194" i="1"/>
  <c r="J194" i="1" s="1"/>
  <c r="I214" i="1"/>
  <c r="J214" i="1" s="1"/>
  <c r="J179" i="1"/>
  <c r="H23" i="1"/>
  <c r="J23" i="1" s="1"/>
  <c r="I142" i="1"/>
  <c r="H142" i="1"/>
  <c r="H195" i="1"/>
  <c r="I195" i="1"/>
  <c r="H208" i="1"/>
  <c r="I208" i="1"/>
  <c r="I146" i="1"/>
  <c r="H146" i="1"/>
  <c r="H39" i="1"/>
  <c r="I39" i="1"/>
  <c r="H150" i="1"/>
  <c r="I150" i="1"/>
  <c r="I31" i="1"/>
  <c r="H31" i="1"/>
  <c r="H130" i="1"/>
  <c r="J130" i="1" s="1"/>
  <c r="I147" i="1"/>
  <c r="J147" i="1" s="1"/>
  <c r="I30" i="1"/>
  <c r="J30" i="1" s="1"/>
  <c r="I132" i="1"/>
  <c r="J132" i="1" s="1"/>
  <c r="I16" i="1"/>
  <c r="J16" i="1" s="1"/>
  <c r="J151" i="1" l="1"/>
  <c r="J142" i="1"/>
  <c r="J145" i="1"/>
  <c r="J171" i="1"/>
  <c r="J31" i="1"/>
  <c r="J150" i="1"/>
  <c r="J39" i="1"/>
  <c r="J146" i="1"/>
  <c r="J208" i="1"/>
  <c r="J195" i="1"/>
  <c r="P170" i="1" l="1"/>
  <c r="Q170" i="1" s="1"/>
  <c r="P178" i="1"/>
  <c r="Q178" i="1" s="1"/>
  <c r="H178" i="1" s="1"/>
  <c r="P204" i="1"/>
  <c r="Q204" i="1" s="1"/>
  <c r="P112" i="1"/>
  <c r="Q112" i="1" s="1"/>
  <c r="H112" i="1" s="1"/>
  <c r="P199" i="1"/>
  <c r="Q199" i="1" s="1"/>
  <c r="H199" i="1" s="1"/>
  <c r="P158" i="1"/>
  <c r="Q158" i="1" s="1"/>
  <c r="P51" i="1"/>
  <c r="Q51" i="1" s="1"/>
  <c r="P198" i="1"/>
  <c r="Q198" i="1" s="1"/>
  <c r="H198" i="1" s="1"/>
  <c r="P94" i="1"/>
  <c r="Q94" i="1" s="1"/>
  <c r="P46" i="1"/>
  <c r="Q46" i="1" s="1"/>
  <c r="H46" i="1" s="1"/>
  <c r="P201" i="1"/>
  <c r="Q201" i="1" s="1"/>
  <c r="I201" i="1" s="1"/>
  <c r="P113" i="1"/>
  <c r="Q113" i="1" s="1"/>
  <c r="H113" i="1" s="1"/>
  <c r="P203" i="1"/>
  <c r="Q203" i="1" s="1"/>
  <c r="H203" i="1" s="1"/>
  <c r="P52" i="1"/>
  <c r="Q52" i="1" s="1"/>
  <c r="P200" i="1"/>
  <c r="Q200" i="1" s="1"/>
  <c r="H200" i="1" s="1"/>
  <c r="P104" i="1"/>
  <c r="Q104" i="1" s="1"/>
  <c r="H104" i="1" s="1"/>
  <c r="P153" i="1"/>
  <c r="Q153" i="1" s="1"/>
  <c r="I153" i="1" s="1"/>
  <c r="P205" i="1"/>
  <c r="Q205" i="1" s="1"/>
  <c r="H205" i="1" s="1"/>
  <c r="P41" i="1"/>
  <c r="Q41" i="1" s="1"/>
  <c r="P108" i="1"/>
  <c r="Q108" i="1" s="1"/>
  <c r="H108" i="1" s="1"/>
  <c r="P206" i="1"/>
  <c r="Q206" i="1" s="1"/>
  <c r="H206" i="1" s="1"/>
  <c r="P169" i="1"/>
  <c r="Q169" i="1" s="1"/>
  <c r="P177" i="1"/>
  <c r="Q177" i="1" s="1"/>
  <c r="P40" i="1"/>
  <c r="Q40" i="1" s="1"/>
  <c r="H40" i="1" s="1"/>
  <c r="P50" i="1"/>
  <c r="Q50" i="1" s="1"/>
  <c r="I50" i="1" s="1"/>
  <c r="P102" i="1"/>
  <c r="Q102" i="1" s="1"/>
  <c r="P101" i="1"/>
  <c r="Q101" i="1" s="1"/>
  <c r="I101" i="1" s="1"/>
  <c r="P99" i="1"/>
  <c r="Q99" i="1" s="1"/>
  <c r="P96" i="1"/>
  <c r="Q96" i="1"/>
  <c r="I96" i="1" s="1"/>
  <c r="P159" i="1"/>
  <c r="Q159" i="1" s="1"/>
  <c r="P98" i="1"/>
  <c r="Q98" i="1" s="1"/>
  <c r="I98" i="1" s="1"/>
  <c r="P152" i="1"/>
  <c r="Q152" i="1" s="1"/>
  <c r="H152" i="1" s="1"/>
  <c r="P95" i="1"/>
  <c r="Q95" i="1" s="1"/>
  <c r="P100" i="1"/>
  <c r="Q100" i="1" s="1"/>
  <c r="H100" i="1" s="1"/>
  <c r="P154" i="1"/>
  <c r="Q154" i="1" s="1"/>
  <c r="P103" i="1"/>
  <c r="Q103" i="1" s="1"/>
  <c r="H103" i="1" s="1"/>
  <c r="P160" i="1"/>
  <c r="Q160" i="1" s="1"/>
  <c r="H160" i="1" s="1"/>
  <c r="P97" i="1"/>
  <c r="Q97" i="1" s="1"/>
  <c r="H97" i="1" s="1"/>
  <c r="P47" i="1"/>
  <c r="Q47" i="1" s="1"/>
  <c r="P111" i="1"/>
  <c r="Q111" i="1" s="1"/>
  <c r="P54" i="1"/>
  <c r="Q54" i="1" s="1"/>
  <c r="H54" i="1" s="1"/>
  <c r="H101" i="1" l="1"/>
  <c r="H96" i="1"/>
  <c r="J96" i="1" s="1"/>
  <c r="H47" i="1"/>
  <c r="I47" i="1"/>
  <c r="I51" i="1"/>
  <c r="H51" i="1"/>
  <c r="H99" i="1"/>
  <c r="I99" i="1"/>
  <c r="H98" i="1"/>
  <c r="J98" i="1" s="1"/>
  <c r="I178" i="1"/>
  <c r="J178" i="1" s="1"/>
  <c r="H158" i="1"/>
  <c r="I158" i="1"/>
  <c r="I177" i="1"/>
  <c r="H177" i="1"/>
  <c r="H169" i="1"/>
  <c r="I169" i="1"/>
  <c r="H95" i="1"/>
  <c r="I95" i="1"/>
  <c r="H170" i="1"/>
  <c r="I170" i="1"/>
  <c r="H201" i="1"/>
  <c r="J201" i="1" s="1"/>
  <c r="I46" i="1"/>
  <c r="J46" i="1" s="1"/>
  <c r="I103" i="1"/>
  <c r="J103" i="1" s="1"/>
  <c r="I54" i="1"/>
  <c r="J54" i="1" s="1"/>
  <c r="H50" i="1"/>
  <c r="J50" i="1" s="1"/>
  <c r="I40" i="1"/>
  <c r="J40" i="1" s="1"/>
  <c r="I206" i="1"/>
  <c r="J206" i="1" s="1"/>
  <c r="I100" i="1"/>
  <c r="J100" i="1" s="1"/>
  <c r="I200" i="1"/>
  <c r="J200" i="1" s="1"/>
  <c r="I199" i="1"/>
  <c r="J199" i="1" s="1"/>
  <c r="I41" i="1"/>
  <c r="H41" i="1"/>
  <c r="H204" i="1"/>
  <c r="I204" i="1"/>
  <c r="H94" i="1"/>
  <c r="I94" i="1"/>
  <c r="J112" i="1"/>
  <c r="I52" i="1"/>
  <c r="H52" i="1"/>
  <c r="H153" i="1"/>
  <c r="J153" i="1" s="1"/>
  <c r="I203" i="1"/>
  <c r="J203" i="1" s="1"/>
  <c r="I112" i="1"/>
  <c r="I104" i="1"/>
  <c r="J104" i="1" s="1"/>
  <c r="I113" i="1"/>
  <c r="J113" i="1" s="1"/>
  <c r="I205" i="1"/>
  <c r="J205" i="1" s="1"/>
  <c r="I198" i="1"/>
  <c r="J198" i="1" s="1"/>
  <c r="I108" i="1"/>
  <c r="J108" i="1" s="1"/>
  <c r="I159" i="1"/>
  <c r="H154" i="1"/>
  <c r="I154" i="1"/>
  <c r="H102" i="1"/>
  <c r="I102" i="1"/>
  <c r="H111" i="1"/>
  <c r="I111" i="1"/>
  <c r="J101" i="1"/>
  <c r="I97" i="1"/>
  <c r="J97" i="1" s="1"/>
  <c r="H159" i="1"/>
  <c r="I160" i="1"/>
  <c r="J160" i="1" s="1"/>
  <c r="I152" i="1"/>
  <c r="J152" i="1" s="1"/>
  <c r="J47" i="1" l="1"/>
  <c r="J51" i="1"/>
  <c r="J99" i="1"/>
  <c r="J177" i="1"/>
  <c r="J158" i="1"/>
  <c r="J169" i="1"/>
  <c r="J95" i="1"/>
  <c r="J170" i="1"/>
  <c r="J52" i="1"/>
  <c r="J41" i="1"/>
  <c r="J94" i="1"/>
  <c r="J204" i="1"/>
  <c r="J159" i="1"/>
  <c r="J102" i="1"/>
  <c r="J111" i="1"/>
  <c r="J154" i="1"/>
  <c r="P244" i="1" l="1"/>
  <c r="Q244" i="1" s="1"/>
  <c r="P245" i="1"/>
  <c r="Q245" i="1" s="1"/>
  <c r="P82" i="1" l="1"/>
  <c r="Q82" i="1" s="1"/>
  <c r="H82" i="1" s="1"/>
  <c r="I82" i="1" l="1"/>
  <c r="J82" i="1" s="1"/>
  <c r="P167" i="1" l="1"/>
  <c r="Q167" i="1" s="1"/>
  <c r="P168" i="1"/>
  <c r="Q168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2" i="1"/>
  <c r="Q62" i="1" s="1"/>
  <c r="P58" i="1"/>
  <c r="Q58" i="1"/>
  <c r="I58" i="1" s="1"/>
  <c r="P59" i="1"/>
  <c r="Q59" i="1" s="1"/>
  <c r="I59" i="1" s="1"/>
  <c r="P76" i="1"/>
  <c r="Q76" i="1" s="1"/>
  <c r="P77" i="1"/>
  <c r="Q77" i="1" s="1"/>
  <c r="P157" i="1"/>
  <c r="Q157" i="1" s="1"/>
  <c r="P156" i="1"/>
  <c r="Q156" i="1" s="1"/>
  <c r="P63" i="1"/>
  <c r="Q63" i="1" s="1"/>
  <c r="P66" i="1"/>
  <c r="Q66" i="1" s="1"/>
  <c r="P67" i="1"/>
  <c r="Q67" i="1" s="1"/>
  <c r="P81" i="1"/>
  <c r="Q81" i="1" s="1"/>
  <c r="I81" i="1" s="1"/>
  <c r="P80" i="1"/>
  <c r="Q80" i="1" s="1"/>
  <c r="I168" i="1" l="1"/>
  <c r="H168" i="1"/>
  <c r="J168" i="1" s="1"/>
  <c r="H59" i="1"/>
  <c r="H58" i="1"/>
  <c r="J58" i="1" s="1"/>
  <c r="I62" i="1"/>
  <c r="H62" i="1"/>
  <c r="I80" i="1"/>
  <c r="H80" i="1"/>
  <c r="J80" i="1" s="1"/>
  <c r="H75" i="1"/>
  <c r="I75" i="1"/>
  <c r="H157" i="1"/>
  <c r="I157" i="1"/>
  <c r="H81" i="1"/>
  <c r="J81" i="1" s="1"/>
  <c r="H71" i="1"/>
  <c r="I71" i="1"/>
  <c r="H68" i="1"/>
  <c r="I68" i="1"/>
  <c r="H77" i="1"/>
  <c r="I77" i="1"/>
  <c r="H67" i="1"/>
  <c r="I67" i="1"/>
  <c r="H66" i="1"/>
  <c r="I66" i="1"/>
  <c r="J59" i="1"/>
  <c r="H72" i="1"/>
  <c r="I72" i="1"/>
  <c r="H73" i="1"/>
  <c r="I73" i="1"/>
  <c r="H69" i="1"/>
  <c r="I69" i="1"/>
  <c r="H76" i="1"/>
  <c r="I76" i="1"/>
  <c r="H70" i="1"/>
  <c r="I70" i="1"/>
  <c r="H63" i="1"/>
  <c r="I63" i="1"/>
  <c r="H156" i="1"/>
  <c r="I156" i="1"/>
  <c r="H74" i="1"/>
  <c r="I74" i="1"/>
  <c r="H167" i="1"/>
  <c r="I167" i="1"/>
  <c r="P83" i="1"/>
  <c r="Q83" i="1" s="1"/>
  <c r="P84" i="1"/>
  <c r="Q84" i="1" s="1"/>
  <c r="P85" i="1"/>
  <c r="Q85" i="1" s="1"/>
  <c r="J73" i="1" l="1"/>
  <c r="J66" i="1"/>
  <c r="J157" i="1"/>
  <c r="J156" i="1"/>
  <c r="J72" i="1"/>
  <c r="J70" i="1"/>
  <c r="J76" i="1"/>
  <c r="J75" i="1"/>
  <c r="J68" i="1"/>
  <c r="J71" i="1"/>
  <c r="H83" i="1"/>
  <c r="I83" i="1"/>
  <c r="J167" i="1"/>
  <c r="J69" i="1"/>
  <c r="J67" i="1"/>
  <c r="J77" i="1"/>
  <c r="J74" i="1"/>
  <c r="H85" i="1"/>
  <c r="I85" i="1"/>
  <c r="H84" i="1"/>
  <c r="I84" i="1"/>
  <c r="J63" i="1"/>
  <c r="J62" i="1"/>
  <c r="P162" i="1"/>
  <c r="Q162" i="1" s="1"/>
  <c r="P163" i="1"/>
  <c r="Q163" i="1" s="1"/>
  <c r="P164" i="1"/>
  <c r="Q164" i="1" s="1"/>
  <c r="P165" i="1"/>
  <c r="Q165" i="1" s="1"/>
  <c r="P166" i="1"/>
  <c r="Q166" i="1" s="1"/>
  <c r="P187" i="1"/>
  <c r="Q187" i="1" s="1"/>
  <c r="P86" i="1"/>
  <c r="Q86" i="1" s="1"/>
  <c r="P161" i="1"/>
  <c r="Q161" i="1" s="1"/>
  <c r="P19" i="1"/>
  <c r="Q19" i="1" s="1"/>
  <c r="P18" i="1"/>
  <c r="Q18" i="1" s="1"/>
  <c r="J85" i="1" l="1"/>
  <c r="J84" i="1"/>
  <c r="H161" i="1"/>
  <c r="I161" i="1"/>
  <c r="H18" i="1"/>
  <c r="H19" i="1"/>
  <c r="I19" i="1"/>
  <c r="J83" i="1"/>
  <c r="H86" i="1"/>
  <c r="I86" i="1"/>
  <c r="H187" i="1"/>
  <c r="I187" i="1"/>
  <c r="H166" i="1"/>
  <c r="I166" i="1"/>
  <c r="H165" i="1"/>
  <c r="I165" i="1"/>
  <c r="H164" i="1"/>
  <c r="I164" i="1"/>
  <c r="H163" i="1"/>
  <c r="I163" i="1"/>
  <c r="J163" i="1" s="1"/>
  <c r="H162" i="1"/>
  <c r="I162" i="1"/>
  <c r="J161" i="1" l="1"/>
  <c r="J19" i="1"/>
  <c r="J18" i="1"/>
  <c r="J164" i="1"/>
  <c r="J165" i="1"/>
  <c r="J166" i="1"/>
  <c r="J187" i="1"/>
  <c r="J162" i="1"/>
  <c r="J86" i="1"/>
</calcChain>
</file>

<file path=xl/sharedStrings.xml><?xml version="1.0" encoding="utf-8"?>
<sst xmlns="http://schemas.openxmlformats.org/spreadsheetml/2006/main" count="1774" uniqueCount="286">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</sst>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</cellXfs>
  <cellStyles count="2">
    <cellStyle name="Normal" xfId="0" builtinId="0"/>
    <cellStyle name="Normal 2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"/>
  <sheetViews>
    <sheetView tabSelected="1" topLeftCell="A151" workbookViewId="0">
      <selection activeCell="D220" sqref="D220"/>
    </sheetView>
  </sheetViews>
  <sheetFormatPr defaultRowHeight="15" x14ac:dyDescent="0.25"/>
  <cols>
    <col min="1" max="4" width="14.28515625" customWidth="1"/>
    <col min="5" max="5" width="17.85546875" customWidth="1"/>
    <col min="6" max="6" width="22.140625" style="18" customWidth="1"/>
    <col min="7" max="7" width="23.85546875" customWidth="1"/>
    <col min="8" max="8" width="20.140625" customWidth="1"/>
    <col min="9" max="9" width="9.42578125" customWidth="1"/>
    <col min="10" max="10" width="15.140625" customWidth="1"/>
    <col min="11" max="11" width="17.28515625" customWidth="1"/>
    <col min="12" max="13" width="5.85546875" customWidth="1"/>
    <col min="14" max="14" width="11.5703125" customWidth="1"/>
    <col min="15" max="15" width="11.42578125" customWidth="1"/>
    <col min="16" max="16" width="10.28515625" customWidth="1"/>
    <col min="17" max="17" width="9" customWidth="1"/>
    <col min="18" max="19" width="14.28515625" customWidth="1"/>
    <col min="20" max="20" width="15.5703125" customWidth="1"/>
  </cols>
  <sheetData>
    <row r="1" spans="1:20" s="7" customFormat="1" ht="45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44904</v>
      </c>
      <c r="B2" s="14" t="s">
        <v>99</v>
      </c>
      <c r="C2" s="14" t="s">
        <v>202</v>
      </c>
      <c r="D2" s="14" t="s">
        <v>45</v>
      </c>
      <c r="E2" s="4">
        <v>904</v>
      </c>
      <c r="F2" s="4" t="s">
        <v>48</v>
      </c>
      <c r="G2" s="2"/>
      <c r="H2" s="9">
        <f t="shared" ref="H2:H65" si="0">((((R2/13650)/0.3)*0.0001)/Q2)*1000000000</f>
        <v>1.2537162193428821</v>
      </c>
      <c r="I2" s="9">
        <f t="shared" ref="I2:I65" si="1">((((S2/13650)/0.3)*0.0001)/Q2)*1000000000</f>
        <v>0.16855178096710127</v>
      </c>
      <c r="J2" s="9" t="b">
        <f t="shared" ref="J2:J65" si="2">H2&gt;(3*I2)</f>
        <v>1</v>
      </c>
      <c r="K2" s="2"/>
      <c r="M2" s="2"/>
      <c r="N2" s="2"/>
      <c r="O2" s="2"/>
      <c r="P2" s="2">
        <f t="shared" ref="P2:P65" si="3">0.8/2</f>
        <v>0.4</v>
      </c>
      <c r="Q2" s="2">
        <f t="shared" ref="Q2:Q65" si="4">P2*0.003</f>
        <v>1.2000000000000001E-3</v>
      </c>
      <c r="R2" s="10">
        <v>6.1607615018509219E-5</v>
      </c>
      <c r="S2" s="10">
        <v>8.2826345167233564E-6</v>
      </c>
      <c r="T2" s="6"/>
    </row>
    <row r="3" spans="1:20" s="7" customFormat="1" x14ac:dyDescent="0.25">
      <c r="A3" s="13">
        <v>44904</v>
      </c>
      <c r="B3" s="14" t="s">
        <v>99</v>
      </c>
      <c r="C3" s="14" t="s">
        <v>199</v>
      </c>
      <c r="D3" s="14" t="s">
        <v>45</v>
      </c>
      <c r="E3" s="4">
        <v>905</v>
      </c>
      <c r="F3" s="4" t="s">
        <v>48</v>
      </c>
      <c r="G3" s="2"/>
      <c r="H3" s="9">
        <f t="shared" si="0"/>
        <v>7.479251265608565E-2</v>
      </c>
      <c r="I3" s="9">
        <f t="shared" si="1"/>
        <v>0.11743518005809152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3.6753040719200491E-6</v>
      </c>
      <c r="S3" s="10">
        <v>5.770764748054617E-6</v>
      </c>
      <c r="T3" s="6"/>
    </row>
    <row r="4" spans="1:20" s="7" customFormat="1" x14ac:dyDescent="0.25">
      <c r="A4" s="13">
        <v>44904</v>
      </c>
      <c r="B4" s="14" t="s">
        <v>99</v>
      </c>
      <c r="C4" s="14" t="s">
        <v>196</v>
      </c>
      <c r="D4" s="14" t="s">
        <v>45</v>
      </c>
      <c r="E4" s="4">
        <v>906</v>
      </c>
      <c r="F4" s="4" t="s">
        <v>48</v>
      </c>
      <c r="G4" s="2"/>
      <c r="H4" s="9">
        <f t="shared" si="0"/>
        <v>-1.6276787826232588</v>
      </c>
      <c r="I4" s="9">
        <f t="shared" si="1"/>
        <v>8.6406023508171795E-2</v>
      </c>
      <c r="J4" s="9" t="b">
        <f t="shared" si="2"/>
        <v>0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-7.9984135378106944E-5</v>
      </c>
      <c r="S4" s="10">
        <v>4.245991995191562E-6</v>
      </c>
      <c r="T4" s="6"/>
    </row>
    <row r="5" spans="1:20" s="7" customFormat="1" x14ac:dyDescent="0.25">
      <c r="A5" s="13">
        <v>44904</v>
      </c>
      <c r="B5" s="14" t="s">
        <v>99</v>
      </c>
      <c r="C5" s="14" t="s">
        <v>194</v>
      </c>
      <c r="D5" s="14" t="s">
        <v>45</v>
      </c>
      <c r="E5" s="4">
        <v>907</v>
      </c>
      <c r="F5" s="4" t="s">
        <v>48</v>
      </c>
      <c r="G5" s="2"/>
      <c r="H5" s="9">
        <f t="shared" si="0"/>
        <v>0.40839940364001476</v>
      </c>
      <c r="I5" s="9">
        <f t="shared" si="1"/>
        <v>9.3050386294317028E-2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2.0068746694870325E-5</v>
      </c>
      <c r="S5" s="10">
        <v>4.5724959825027393E-6</v>
      </c>
      <c r="T5" s="6"/>
    </row>
    <row r="6" spans="1:20" s="7" customFormat="1" x14ac:dyDescent="0.25">
      <c r="A6" s="13">
        <v>44907</v>
      </c>
      <c r="B6" s="14" t="s">
        <v>101</v>
      </c>
      <c r="C6" s="14" t="s">
        <v>198</v>
      </c>
      <c r="D6" s="14" t="s">
        <v>123</v>
      </c>
      <c r="E6" s="4">
        <v>920</v>
      </c>
      <c r="F6" s="18" t="s">
        <v>93</v>
      </c>
      <c r="G6" s="2"/>
      <c r="H6" s="9">
        <f t="shared" si="0"/>
        <v>4.8792698184554268</v>
      </c>
      <c r="I6" s="9">
        <f t="shared" si="1"/>
        <v>0.10542633758623529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2.3976731887889968E-4</v>
      </c>
      <c r="S6" s="10">
        <v>5.180650228987602E-6</v>
      </c>
      <c r="T6" s="6"/>
    </row>
    <row r="7" spans="1:20" s="7" customFormat="1" x14ac:dyDescent="0.25">
      <c r="A7" s="13">
        <v>44907</v>
      </c>
      <c r="B7" s="14" t="s">
        <v>101</v>
      </c>
      <c r="C7" s="14" t="s">
        <v>201</v>
      </c>
      <c r="D7" s="14" t="s">
        <v>123</v>
      </c>
      <c r="E7" s="4">
        <v>921</v>
      </c>
      <c r="F7" s="18" t="s">
        <v>93</v>
      </c>
      <c r="G7" s="2"/>
      <c r="H7" s="9">
        <f t="shared" si="0"/>
        <v>-0.30347465566930809</v>
      </c>
      <c r="I7" s="9">
        <f t="shared" si="1"/>
        <v>0.1807396614772574</v>
      </c>
      <c r="J7" s="9" t="b">
        <f t="shared" si="2"/>
        <v>0</v>
      </c>
      <c r="K7" s="2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-1.49127445795898E-5</v>
      </c>
      <c r="S7" s="10">
        <v>8.881546964992428E-6</v>
      </c>
      <c r="T7" s="6"/>
    </row>
    <row r="8" spans="1:20" s="7" customFormat="1" x14ac:dyDescent="0.25">
      <c r="A8" s="13">
        <v>44903</v>
      </c>
      <c r="B8" s="14" t="s">
        <v>99</v>
      </c>
      <c r="C8" s="14" t="s">
        <v>214</v>
      </c>
      <c r="D8" s="14" t="s">
        <v>123</v>
      </c>
      <c r="E8" s="4">
        <v>922</v>
      </c>
      <c r="F8" s="18" t="s">
        <v>93</v>
      </c>
      <c r="G8" s="2"/>
      <c r="H8" s="9">
        <f t="shared" si="0"/>
        <v>-1.3053714798822724</v>
      </c>
      <c r="I8" s="9">
        <f t="shared" si="1"/>
        <v>0.26888495840683646</v>
      </c>
      <c r="J8" s="9" t="b">
        <f t="shared" si="2"/>
        <v>0</v>
      </c>
      <c r="K8" s="2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-6.4145954521414861E-5</v>
      </c>
      <c r="S8" s="10">
        <v>1.3213006856111945E-5</v>
      </c>
      <c r="T8" s="6"/>
    </row>
    <row r="9" spans="1:20" s="7" customFormat="1" x14ac:dyDescent="0.25">
      <c r="A9" s="13">
        <v>44907</v>
      </c>
      <c r="B9" s="14" t="s">
        <v>101</v>
      </c>
      <c r="C9" s="14" t="s">
        <v>195</v>
      </c>
      <c r="D9" s="14" t="s">
        <v>123</v>
      </c>
      <c r="E9" s="4">
        <v>923</v>
      </c>
      <c r="F9" s="18" t="s">
        <v>93</v>
      </c>
      <c r="G9" s="2"/>
      <c r="H9" s="9">
        <f t="shared" si="0"/>
        <v>-0.36750565571298938</v>
      </c>
      <c r="I9" s="9">
        <f t="shared" si="1"/>
        <v>7.2268245687030774E-2</v>
      </c>
      <c r="J9" s="9" t="b">
        <f t="shared" si="2"/>
        <v>0</v>
      </c>
      <c r="K9" s="2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-1.8059227921736298E-5</v>
      </c>
      <c r="S9" s="10">
        <v>3.5512615930606921E-6</v>
      </c>
      <c r="T9" s="6"/>
    </row>
    <row r="10" spans="1:20" s="7" customFormat="1" x14ac:dyDescent="0.25">
      <c r="A10" s="13">
        <v>44903</v>
      </c>
      <c r="B10" s="14" t="s">
        <v>99</v>
      </c>
      <c r="C10" s="14" t="s">
        <v>196</v>
      </c>
      <c r="D10" s="14" t="s">
        <v>123</v>
      </c>
      <c r="E10" s="4">
        <v>924</v>
      </c>
      <c r="F10" s="18" t="s">
        <v>93</v>
      </c>
      <c r="G10" s="2"/>
      <c r="H10" s="9">
        <f t="shared" si="0"/>
        <v>2.1447694636483852</v>
      </c>
      <c r="I10" s="9">
        <f t="shared" si="1"/>
        <v>0.19673823260850465</v>
      </c>
      <c r="J10" s="9" t="b">
        <f t="shared" si="2"/>
        <v>1</v>
      </c>
      <c r="K10" s="2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1.0539397144368163E-4</v>
      </c>
      <c r="S10" s="10">
        <v>9.6677167503819185E-6</v>
      </c>
      <c r="T10" s="6"/>
    </row>
    <row r="11" spans="1:20" s="7" customFormat="1" x14ac:dyDescent="0.25">
      <c r="A11" s="13">
        <v>44907</v>
      </c>
      <c r="B11" s="14" t="s">
        <v>101</v>
      </c>
      <c r="C11" s="14" t="s">
        <v>213</v>
      </c>
      <c r="D11" s="14" t="s">
        <v>123</v>
      </c>
      <c r="E11" s="4">
        <v>925</v>
      </c>
      <c r="F11" s="4" t="s">
        <v>93</v>
      </c>
      <c r="G11" s="2"/>
      <c r="H11" s="9">
        <f t="shared" si="0"/>
        <v>2.0931142031088692</v>
      </c>
      <c r="I11" s="9">
        <f t="shared" si="1"/>
        <v>0.12780124193662235</v>
      </c>
      <c r="J11" s="9" t="b">
        <f t="shared" si="2"/>
        <v>1</v>
      </c>
      <c r="K11" s="2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1.0285563194076983E-4</v>
      </c>
      <c r="S11" s="10">
        <v>6.280153028765622E-6</v>
      </c>
      <c r="T11" s="6"/>
    </row>
    <row r="12" spans="1:20" s="7" customFormat="1" x14ac:dyDescent="0.25">
      <c r="A12" s="13">
        <v>44904</v>
      </c>
      <c r="B12" s="14" t="s">
        <v>101</v>
      </c>
      <c r="C12" s="14" t="s">
        <v>207</v>
      </c>
      <c r="D12" s="14" t="s">
        <v>123</v>
      </c>
      <c r="E12" s="4">
        <v>926</v>
      </c>
      <c r="F12" s="18" t="s">
        <v>93</v>
      </c>
      <c r="G12" s="2"/>
      <c r="H12" s="9">
        <f t="shared" si="0"/>
        <v>3.1805650525904561</v>
      </c>
      <c r="I12" s="9">
        <f t="shared" si="1"/>
        <v>0.12335425229577716</v>
      </c>
      <c r="J12" s="9" t="b">
        <f t="shared" si="2"/>
        <v>1</v>
      </c>
      <c r="K12" s="2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1.5629296668429502E-4</v>
      </c>
      <c r="S12" s="10">
        <v>6.0616279578144893E-6</v>
      </c>
      <c r="T12" s="6"/>
    </row>
    <row r="13" spans="1:20" s="7" customFormat="1" x14ac:dyDescent="0.25">
      <c r="A13" s="13">
        <v>44904</v>
      </c>
      <c r="B13" s="14" t="s">
        <v>101</v>
      </c>
      <c r="C13" s="14" t="s">
        <v>196</v>
      </c>
      <c r="D13" s="14" t="s">
        <v>123</v>
      </c>
      <c r="E13" s="4">
        <v>927</v>
      </c>
      <c r="F13" s="18" t="s">
        <v>93</v>
      </c>
      <c r="G13" s="2"/>
      <c r="H13" s="9">
        <f t="shared" si="0"/>
        <v>-0.18886454634734826</v>
      </c>
      <c r="I13" s="9">
        <f t="shared" si="1"/>
        <v>6.9885928232139641E-2</v>
      </c>
      <c r="J13" s="9" t="b">
        <f t="shared" si="2"/>
        <v>0</v>
      </c>
      <c r="K13" s="2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-9.2808038075086933E-6</v>
      </c>
      <c r="S13" s="10">
        <v>3.4341945133273414E-6</v>
      </c>
      <c r="T13" s="6"/>
    </row>
    <row r="14" spans="1:20" s="7" customFormat="1" x14ac:dyDescent="0.25">
      <c r="A14" s="13">
        <v>44904</v>
      </c>
      <c r="B14" s="14" t="s">
        <v>101</v>
      </c>
      <c r="C14" s="14" t="s">
        <v>201</v>
      </c>
      <c r="D14" s="14" t="s">
        <v>123</v>
      </c>
      <c r="E14" s="4">
        <v>928</v>
      </c>
      <c r="F14" s="18" t="s">
        <v>93</v>
      </c>
      <c r="G14" s="2"/>
      <c r="H14" s="9">
        <f t="shared" si="0"/>
        <v>1.6707248330727729</v>
      </c>
      <c r="I14" s="9">
        <f t="shared" si="1"/>
        <v>0.15257069298840642</v>
      </c>
      <c r="J14" s="9" t="b">
        <f t="shared" si="2"/>
        <v>1</v>
      </c>
      <c r="K14" s="2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8.2099418297196063E-5</v>
      </c>
      <c r="S14" s="10">
        <v>7.4973238534502914E-6</v>
      </c>
      <c r="T14" s="6"/>
    </row>
    <row r="15" spans="1:20" s="7" customFormat="1" x14ac:dyDescent="0.25">
      <c r="A15" s="13">
        <v>44904</v>
      </c>
      <c r="B15" s="14" t="s">
        <v>101</v>
      </c>
      <c r="C15" s="14" t="s">
        <v>199</v>
      </c>
      <c r="D15" s="14" t="s">
        <v>123</v>
      </c>
      <c r="E15" s="4">
        <v>940</v>
      </c>
      <c r="F15" s="18" t="s">
        <v>93</v>
      </c>
      <c r="G15" s="2"/>
      <c r="H15" s="9">
        <f t="shared" si="0"/>
        <v>-3.5927309856447751</v>
      </c>
      <c r="I15" s="9">
        <f t="shared" si="1"/>
        <v>0.16022614336774038</v>
      </c>
      <c r="J15" s="9" t="b">
        <f t="shared" si="2"/>
        <v>0</v>
      </c>
      <c r="K15" s="2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-1.7654680063458427E-4</v>
      </c>
      <c r="S15" s="10">
        <v>7.8735126850907624E-6</v>
      </c>
      <c r="T15" s="6"/>
    </row>
    <row r="16" spans="1:20" s="7" customFormat="1" x14ac:dyDescent="0.25">
      <c r="A16" s="13">
        <v>44902</v>
      </c>
      <c r="B16" s="14" t="s">
        <v>99</v>
      </c>
      <c r="C16" s="14" t="s">
        <v>198</v>
      </c>
      <c r="D16" s="14" t="s">
        <v>128</v>
      </c>
      <c r="E16" s="4">
        <v>1021</v>
      </c>
      <c r="F16" s="18" t="s">
        <v>93</v>
      </c>
      <c r="G16" s="2"/>
      <c r="H16" s="9">
        <f t="shared" si="0"/>
        <v>-1.10628349655321</v>
      </c>
      <c r="I16" s="9">
        <f t="shared" si="1"/>
        <v>7.0010978911677235E-2</v>
      </c>
      <c r="J16" s="9" t="b">
        <f t="shared" si="2"/>
        <v>0</v>
      </c>
      <c r="K16" s="2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-5.4362771020624752E-5</v>
      </c>
      <c r="S16" s="10">
        <v>3.4403395037198198E-6</v>
      </c>
      <c r="T16" s="6"/>
    </row>
    <row r="17" spans="1:20" s="7" customFormat="1" x14ac:dyDescent="0.25">
      <c r="A17" s="13">
        <v>44903</v>
      </c>
      <c r="B17" s="14" t="s">
        <v>101</v>
      </c>
      <c r="C17" s="14" t="s">
        <v>194</v>
      </c>
      <c r="D17" s="14" t="s">
        <v>128</v>
      </c>
      <c r="E17" s="4">
        <v>1058</v>
      </c>
      <c r="F17" s="18" t="s">
        <v>9</v>
      </c>
      <c r="G17" s="2"/>
      <c r="H17" s="9">
        <f t="shared" si="0"/>
        <v>13.579414689938226</v>
      </c>
      <c r="I17" s="9">
        <f t="shared" si="1"/>
        <v>0.47019903602640267</v>
      </c>
      <c r="J17" s="9" t="b">
        <f t="shared" si="2"/>
        <v>1</v>
      </c>
      <c r="K17" s="2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6.6729243786356441E-4</v>
      </c>
      <c r="S17" s="10">
        <v>2.3105580630337426E-5</v>
      </c>
      <c r="T17" s="6"/>
    </row>
    <row r="18" spans="1:20" s="7" customFormat="1" x14ac:dyDescent="0.25">
      <c r="A18" s="14">
        <v>44834</v>
      </c>
      <c r="B18" s="14"/>
      <c r="C18" s="14"/>
      <c r="D18" s="14" t="s">
        <v>45</v>
      </c>
      <c r="E18" s="4">
        <v>1154</v>
      </c>
      <c r="F18" s="2" t="s">
        <v>9</v>
      </c>
      <c r="G18" s="2" t="s">
        <v>10</v>
      </c>
      <c r="H18" s="9">
        <f t="shared" si="0"/>
        <v>14.488448628233549</v>
      </c>
      <c r="I18" s="9">
        <f t="shared" si="1"/>
        <v>0</v>
      </c>
      <c r="J18" s="9" t="b">
        <f t="shared" si="2"/>
        <v>1</v>
      </c>
      <c r="K18" s="2" t="s">
        <v>11</v>
      </c>
      <c r="M18" s="2">
        <v>2022</v>
      </c>
      <c r="N18" s="8">
        <v>15.6</v>
      </c>
      <c r="O18" s="8">
        <v>29.8</v>
      </c>
      <c r="P18" s="2">
        <f t="shared" si="3"/>
        <v>0.4</v>
      </c>
      <c r="Q18" s="2">
        <f t="shared" si="4"/>
        <v>1.2000000000000001E-3</v>
      </c>
      <c r="R18" s="10">
        <v>7.1196236559139658E-4</v>
      </c>
      <c r="S18" s="10"/>
    </row>
    <row r="19" spans="1:20" s="7" customFormat="1" x14ac:dyDescent="0.25">
      <c r="A19" s="14">
        <v>44834</v>
      </c>
      <c r="B19" s="14"/>
      <c r="C19" s="14"/>
      <c r="D19" s="14" t="s">
        <v>45</v>
      </c>
      <c r="E19" s="11">
        <v>1155</v>
      </c>
      <c r="F19" s="2" t="s">
        <v>9</v>
      </c>
      <c r="G19" s="2" t="s">
        <v>10</v>
      </c>
      <c r="H19" s="9">
        <f t="shared" si="0"/>
        <v>16.091286252576506</v>
      </c>
      <c r="I19" s="9">
        <f t="shared" si="1"/>
        <v>1.147999714531206</v>
      </c>
      <c r="J19" s="9" t="b">
        <f t="shared" si="2"/>
        <v>1</v>
      </c>
      <c r="K19" s="2" t="s">
        <v>11</v>
      </c>
      <c r="M19" s="2">
        <v>2022</v>
      </c>
      <c r="N19" s="8">
        <v>14</v>
      </c>
      <c r="O19" s="8">
        <v>22.12</v>
      </c>
      <c r="P19" s="2">
        <f t="shared" si="3"/>
        <v>0.4</v>
      </c>
      <c r="Q19" s="2">
        <f t="shared" si="4"/>
        <v>1.2000000000000001E-3</v>
      </c>
      <c r="R19" s="10">
        <v>7.9072580645160953E-4</v>
      </c>
      <c r="S19" s="10">
        <v>5.641270597206347E-5</v>
      </c>
    </row>
    <row r="20" spans="1:20" s="7" customFormat="1" x14ac:dyDescent="0.25">
      <c r="A20" s="13">
        <v>44903</v>
      </c>
      <c r="B20" s="14" t="s">
        <v>101</v>
      </c>
      <c r="C20" s="14" t="s">
        <v>201</v>
      </c>
      <c r="D20" s="14" t="s">
        <v>128</v>
      </c>
      <c r="E20" s="4">
        <v>1255</v>
      </c>
      <c r="F20" s="18" t="s">
        <v>9</v>
      </c>
      <c r="G20" s="2"/>
      <c r="H20" s="9">
        <f t="shared" si="0"/>
        <v>15.733331439307149</v>
      </c>
      <c r="I20" s="9">
        <f t="shared" si="1"/>
        <v>0.28739092593006393</v>
      </c>
      <c r="J20" s="9" t="b">
        <f t="shared" si="2"/>
        <v>1</v>
      </c>
      <c r="K20" s="2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7.7313590692755312E-4</v>
      </c>
      <c r="S20" s="10">
        <v>1.412239010020334E-5</v>
      </c>
      <c r="T20" s="6"/>
    </row>
    <row r="21" spans="1:20" s="7" customFormat="1" x14ac:dyDescent="0.25">
      <c r="A21" s="13">
        <v>44903</v>
      </c>
      <c r="B21" s="14" t="s">
        <v>101</v>
      </c>
      <c r="C21" s="14" t="s">
        <v>207</v>
      </c>
      <c r="D21" s="14" t="s">
        <v>128</v>
      </c>
      <c r="E21" s="4">
        <v>1256</v>
      </c>
      <c r="F21" s="18" t="s">
        <v>9</v>
      </c>
      <c r="G21" s="2"/>
      <c r="H21" s="9">
        <f t="shared" si="0"/>
        <v>16.514617254966236</v>
      </c>
      <c r="I21" s="9">
        <f t="shared" si="1"/>
        <v>0.59216284403670394</v>
      </c>
      <c r="J21" s="9" t="b">
        <f t="shared" si="2"/>
        <v>1</v>
      </c>
      <c r="K21" s="2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8.1152829190904094E-4</v>
      </c>
      <c r="S21" s="10">
        <v>2.9098882155963635E-5</v>
      </c>
      <c r="T21" s="6"/>
    </row>
    <row r="22" spans="1:20" s="7" customFormat="1" x14ac:dyDescent="0.25">
      <c r="A22" s="13">
        <v>44903</v>
      </c>
      <c r="B22" s="14" t="s">
        <v>101</v>
      </c>
      <c r="C22" s="14" t="s">
        <v>214</v>
      </c>
      <c r="D22" s="14" t="s">
        <v>128</v>
      </c>
      <c r="E22" s="4">
        <v>1524</v>
      </c>
      <c r="F22" s="18" t="s">
        <v>141</v>
      </c>
      <c r="G22" s="2"/>
      <c r="H22" s="9">
        <f t="shared" si="0"/>
        <v>-0.59026896678931895</v>
      </c>
      <c r="I22" s="9">
        <f t="shared" si="1"/>
        <v>5.971456257139568E-2</v>
      </c>
      <c r="J22" s="9" t="b">
        <f t="shared" si="2"/>
        <v>0</v>
      </c>
      <c r="K22" s="2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-2.9005817028027134E-5</v>
      </c>
      <c r="S22" s="10">
        <v>2.9343736047583835E-6</v>
      </c>
      <c r="T22" s="6"/>
    </row>
    <row r="23" spans="1:20" s="7" customFormat="1" x14ac:dyDescent="0.25">
      <c r="A23" s="13">
        <v>44902</v>
      </c>
      <c r="B23" s="14" t="s">
        <v>99</v>
      </c>
      <c r="C23" s="14" t="s">
        <v>200</v>
      </c>
      <c r="D23" s="14" t="s">
        <v>128</v>
      </c>
      <c r="E23" s="4">
        <v>1525</v>
      </c>
      <c r="F23" s="18" t="s">
        <v>141</v>
      </c>
      <c r="G23" s="2"/>
      <c r="H23" s="9">
        <f t="shared" si="0"/>
        <v>1.2112082445239489</v>
      </c>
      <c r="I23" s="9">
        <f t="shared" si="1"/>
        <v>5.331920927666943E-2</v>
      </c>
      <c r="J23" s="9" t="b">
        <f t="shared" si="2"/>
        <v>1</v>
      </c>
      <c r="K23" s="2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5.9518773135906853E-5</v>
      </c>
      <c r="S23" s="10">
        <v>2.6201059438555357E-6</v>
      </c>
      <c r="T23" s="6"/>
    </row>
    <row r="24" spans="1:20" s="7" customFormat="1" x14ac:dyDescent="0.25">
      <c r="A24" s="13">
        <v>44907</v>
      </c>
      <c r="B24" s="14" t="s">
        <v>99</v>
      </c>
      <c r="C24" s="14" t="s">
        <v>207</v>
      </c>
      <c r="D24" s="14" t="s">
        <v>222</v>
      </c>
      <c r="E24" s="4">
        <v>1568</v>
      </c>
      <c r="F24" s="18" t="s">
        <v>93</v>
      </c>
      <c r="G24" s="2"/>
      <c r="H24" s="9">
        <f t="shared" si="0"/>
        <v>7.1983757864244327</v>
      </c>
      <c r="I24" s="9">
        <f t="shared" si="1"/>
        <v>0.22231911993605874</v>
      </c>
      <c r="J24" s="9" t="b">
        <f t="shared" si="2"/>
        <v>1</v>
      </c>
      <c r="K24" s="2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3.5372818614489663E-4</v>
      </c>
      <c r="S24" s="10">
        <v>1.0924761553657925E-5</v>
      </c>
      <c r="T24" s="6"/>
    </row>
    <row r="25" spans="1:20" s="7" customFormat="1" x14ac:dyDescent="0.25">
      <c r="A25" s="13">
        <v>44907</v>
      </c>
      <c r="B25" s="14" t="s">
        <v>99</v>
      </c>
      <c r="C25" s="14" t="s">
        <v>198</v>
      </c>
      <c r="D25" s="14" t="s">
        <v>128</v>
      </c>
      <c r="E25" s="4">
        <v>1569</v>
      </c>
      <c r="F25" s="18" t="s">
        <v>93</v>
      </c>
      <c r="G25" s="2"/>
      <c r="H25" s="9">
        <f t="shared" si="0"/>
        <v>-0.88405826110743646</v>
      </c>
      <c r="I25" s="9">
        <f t="shared" si="1"/>
        <v>9.7523913889662223E-2</v>
      </c>
      <c r="J25" s="9" t="b">
        <f t="shared" si="2"/>
        <v>0</v>
      </c>
      <c r="K25" s="2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-4.3442622950819423E-5</v>
      </c>
      <c r="S25" s="10">
        <v>4.792325128538001E-6</v>
      </c>
      <c r="T25" s="6"/>
    </row>
    <row r="26" spans="1:20" s="7" customFormat="1" x14ac:dyDescent="0.25">
      <c r="A26" s="13">
        <v>44903</v>
      </c>
      <c r="B26" s="14" t="s">
        <v>101</v>
      </c>
      <c r="C26" s="14" t="s">
        <v>199</v>
      </c>
      <c r="D26" s="14" t="s">
        <v>128</v>
      </c>
      <c r="E26" s="4">
        <v>1579</v>
      </c>
      <c r="F26" s="18" t="s">
        <v>97</v>
      </c>
      <c r="G26" s="2"/>
      <c r="H26" s="9">
        <f t="shared" si="0"/>
        <v>-1.1912994461910478</v>
      </c>
      <c r="I26" s="9">
        <f t="shared" si="1"/>
        <v>5.1444883843080123E-2</v>
      </c>
      <c r="J26" s="9" t="b">
        <f t="shared" si="2"/>
        <v>0</v>
      </c>
      <c r="K26" s="2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-5.8540454785828082E-5</v>
      </c>
      <c r="S26" s="10">
        <v>2.5280015920489573E-6</v>
      </c>
      <c r="T26" s="6"/>
    </row>
    <row r="27" spans="1:20" s="7" customFormat="1" x14ac:dyDescent="0.25">
      <c r="A27" s="13">
        <v>44903</v>
      </c>
      <c r="B27" s="14" t="s">
        <v>101</v>
      </c>
      <c r="C27" s="14" t="s">
        <v>209</v>
      </c>
      <c r="D27" s="14" t="s">
        <v>128</v>
      </c>
      <c r="E27" s="4">
        <v>1585</v>
      </c>
      <c r="F27" s="18" t="s">
        <v>97</v>
      </c>
      <c r="G27" s="2"/>
      <c r="H27" s="9">
        <f t="shared" si="0"/>
        <v>0.99974452169057515</v>
      </c>
      <c r="I27" s="9">
        <f t="shared" si="1"/>
        <v>6.0297032996317973E-2</v>
      </c>
      <c r="J27" s="9" t="b">
        <f t="shared" si="2"/>
        <v>1</v>
      </c>
      <c r="K27" s="2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4.9127445795874857E-5</v>
      </c>
      <c r="S27" s="10">
        <v>2.9629962014390654E-6</v>
      </c>
      <c r="T27" s="6"/>
    </row>
    <row r="28" spans="1:20" s="7" customFormat="1" x14ac:dyDescent="0.25">
      <c r="A28" s="13">
        <v>44903</v>
      </c>
      <c r="B28" s="14" t="s">
        <v>101</v>
      </c>
      <c r="C28" s="14" t="s">
        <v>206</v>
      </c>
      <c r="D28" s="14" t="s">
        <v>128</v>
      </c>
      <c r="E28" s="4">
        <v>1599</v>
      </c>
      <c r="F28" s="18" t="s">
        <v>97</v>
      </c>
      <c r="G28" s="2"/>
      <c r="H28" s="9">
        <f t="shared" si="0"/>
        <v>1.8014772113132345</v>
      </c>
      <c r="I28" s="9">
        <f t="shared" si="1"/>
        <v>5.290051072097459E-2</v>
      </c>
      <c r="J28" s="9" t="b">
        <f t="shared" si="2"/>
        <v>1</v>
      </c>
      <c r="K28" s="2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8.852459016393234E-5</v>
      </c>
      <c r="S28" s="10">
        <v>2.5995310968286913E-6</v>
      </c>
      <c r="T28" s="6"/>
    </row>
    <row r="29" spans="1:20" s="7" customFormat="1" x14ac:dyDescent="0.25">
      <c r="A29" s="13">
        <v>44903</v>
      </c>
      <c r="B29" s="14" t="s">
        <v>101</v>
      </c>
      <c r="C29" s="14" t="s">
        <v>212</v>
      </c>
      <c r="D29" s="14" t="s">
        <v>128</v>
      </c>
      <c r="E29" s="4">
        <v>1658</v>
      </c>
      <c r="F29" s="18" t="s">
        <v>97</v>
      </c>
      <c r="G29" s="2"/>
      <c r="H29" s="9">
        <f t="shared" si="0"/>
        <v>1.7245323961347272</v>
      </c>
      <c r="I29" s="9">
        <f t="shared" si="1"/>
        <v>7.597518231921728E-2</v>
      </c>
      <c r="J29" s="9" t="b">
        <f t="shared" si="2"/>
        <v>1</v>
      </c>
      <c r="K29" s="2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8.4743521946060494E-5</v>
      </c>
      <c r="S29" s="10">
        <v>3.7334204591663377E-6</v>
      </c>
      <c r="T29" s="6"/>
    </row>
    <row r="30" spans="1:20" s="7" customFormat="1" x14ac:dyDescent="0.25">
      <c r="A30" s="13">
        <v>44902</v>
      </c>
      <c r="B30" s="14" t="s">
        <v>99</v>
      </c>
      <c r="C30" s="14" t="s">
        <v>204</v>
      </c>
      <c r="D30" s="14" t="s">
        <v>128</v>
      </c>
      <c r="E30" s="4">
        <v>1699</v>
      </c>
      <c r="F30" s="18" t="s">
        <v>93</v>
      </c>
      <c r="G30" s="2"/>
      <c r="H30" s="9">
        <f t="shared" si="0"/>
        <v>1.8681985895100424</v>
      </c>
      <c r="I30" s="9">
        <f t="shared" si="1"/>
        <v>6.1836691952553105E-2</v>
      </c>
      <c r="J30" s="9" t="b">
        <f t="shared" si="2"/>
        <v>1</v>
      </c>
      <c r="K30" s="2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9.1803278688523473E-5</v>
      </c>
      <c r="S30" s="10">
        <v>3.0386550425484598E-6</v>
      </c>
      <c r="T30" s="6"/>
    </row>
    <row r="31" spans="1:20" s="7" customFormat="1" x14ac:dyDescent="0.25">
      <c r="A31" s="13">
        <v>44902</v>
      </c>
      <c r="B31" s="14" t="s">
        <v>99</v>
      </c>
      <c r="C31" s="14" t="s">
        <v>207</v>
      </c>
      <c r="D31" s="14" t="s">
        <v>128</v>
      </c>
      <c r="E31" s="4">
        <v>1700</v>
      </c>
      <c r="F31" s="18" t="s">
        <v>93</v>
      </c>
      <c r="G31" s="2"/>
      <c r="H31" s="9">
        <f t="shared" si="0"/>
        <v>2.2071862368002053</v>
      </c>
      <c r="I31" s="9">
        <f t="shared" si="1"/>
        <v>5.6159970796824707E-2</v>
      </c>
      <c r="J31" s="9" t="b">
        <f t="shared" si="2"/>
        <v>1</v>
      </c>
      <c r="K31" s="2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1.0846113167636209E-4</v>
      </c>
      <c r="S31" s="10">
        <v>2.7597009649559662E-6</v>
      </c>
      <c r="T31" s="6"/>
    </row>
    <row r="32" spans="1:20" s="7" customFormat="1" x14ac:dyDescent="0.25">
      <c r="A32" s="13">
        <v>44903</v>
      </c>
      <c r="B32" s="14" t="s">
        <v>101</v>
      </c>
      <c r="C32" s="14" t="s">
        <v>211</v>
      </c>
      <c r="D32" s="14" t="s">
        <v>128</v>
      </c>
      <c r="E32" s="4">
        <v>2007</v>
      </c>
      <c r="F32" s="18" t="s">
        <v>150</v>
      </c>
      <c r="G32" s="2"/>
      <c r="H32" s="9">
        <f t="shared" si="0"/>
        <v>-0.82217956358622934</v>
      </c>
      <c r="I32" s="9">
        <f t="shared" si="1"/>
        <v>5.5904241467598426E-2</v>
      </c>
      <c r="J32" s="9" t="b">
        <f t="shared" si="2"/>
        <v>0</v>
      </c>
      <c r="K32" s="2"/>
      <c r="M32" s="2"/>
      <c r="N32" s="2"/>
      <c r="O32" s="2"/>
      <c r="P32" s="2">
        <f t="shared" si="3"/>
        <v>0.4</v>
      </c>
      <c r="Q32" s="2">
        <f t="shared" si="4"/>
        <v>1.2000000000000001E-3</v>
      </c>
      <c r="R32" s="10">
        <v>-4.0401903754627323E-5</v>
      </c>
      <c r="S32" s="10">
        <v>2.7471344257177869E-6</v>
      </c>
      <c r="T32" s="6"/>
    </row>
    <row r="33" spans="1:20" s="7" customFormat="1" x14ac:dyDescent="0.25">
      <c r="A33" s="13">
        <v>44903</v>
      </c>
      <c r="B33" s="14" t="s">
        <v>101</v>
      </c>
      <c r="C33" s="14" t="s">
        <v>202</v>
      </c>
      <c r="D33" s="14" t="s">
        <v>128</v>
      </c>
      <c r="E33" s="4">
        <v>2008</v>
      </c>
      <c r="F33" s="18" t="s">
        <v>150</v>
      </c>
      <c r="G33" s="2"/>
      <c r="H33" s="9">
        <f t="shared" si="0"/>
        <v>-1.5679523876245294</v>
      </c>
      <c r="I33" s="9">
        <f t="shared" si="1"/>
        <v>6.296782580111239E-2</v>
      </c>
      <c r="J33" s="9" t="b">
        <f t="shared" si="2"/>
        <v>0</v>
      </c>
      <c r="K33" s="2"/>
      <c r="M33" s="2"/>
      <c r="N33" s="2"/>
      <c r="O33" s="2"/>
      <c r="P33" s="2">
        <f t="shared" si="3"/>
        <v>0.4</v>
      </c>
      <c r="Q33" s="2">
        <f t="shared" si="4"/>
        <v>1.2000000000000001E-3</v>
      </c>
      <c r="R33" s="10">
        <v>-7.7049180327869377E-5</v>
      </c>
      <c r="S33" s="10">
        <v>3.094238959866662E-6</v>
      </c>
      <c r="T33" s="6"/>
    </row>
    <row r="34" spans="1:20" s="7" customFormat="1" x14ac:dyDescent="0.25">
      <c r="A34" s="13">
        <v>44907</v>
      </c>
      <c r="B34" s="14" t="s">
        <v>99</v>
      </c>
      <c r="C34" s="14" t="s">
        <v>204</v>
      </c>
      <c r="D34" s="14" t="s">
        <v>128</v>
      </c>
      <c r="E34" s="4">
        <v>2070</v>
      </c>
      <c r="F34" s="18" t="s">
        <v>93</v>
      </c>
      <c r="G34" s="2"/>
      <c r="H34" s="9">
        <f t="shared" si="0"/>
        <v>-2.0102505559935673</v>
      </c>
      <c r="I34" s="9">
        <f t="shared" si="1"/>
        <v>0.16760940613430572</v>
      </c>
      <c r="J34" s="9" t="b">
        <f t="shared" si="2"/>
        <v>0</v>
      </c>
      <c r="K34" s="2"/>
      <c r="M34" s="2"/>
      <c r="N34" s="2"/>
      <c r="O34" s="2"/>
      <c r="P34" s="2">
        <f t="shared" si="3"/>
        <v>0.4</v>
      </c>
      <c r="Q34" s="2">
        <f t="shared" si="4"/>
        <v>1.2000000000000001E-3</v>
      </c>
      <c r="R34" s="10">
        <v>-9.8783712321523902E-5</v>
      </c>
      <c r="S34" s="10">
        <v>8.2363262174397854E-6</v>
      </c>
      <c r="T34" s="6"/>
    </row>
    <row r="35" spans="1:20" s="7" customFormat="1" x14ac:dyDescent="0.25">
      <c r="A35" s="13">
        <v>44907</v>
      </c>
      <c r="B35" s="14" t="s">
        <v>99</v>
      </c>
      <c r="C35" s="14" t="s">
        <v>201</v>
      </c>
      <c r="D35" s="14" t="s">
        <v>128</v>
      </c>
      <c r="E35" s="4">
        <v>2071</v>
      </c>
      <c r="F35" s="18" t="s">
        <v>93</v>
      </c>
      <c r="G35" s="2"/>
      <c r="H35" s="9">
        <f t="shared" si="0"/>
        <v>-0.11514818495253451</v>
      </c>
      <c r="I35" s="9">
        <f t="shared" si="1"/>
        <v>5.0346696336917192E-2</v>
      </c>
      <c r="J35" s="9" t="b">
        <f t="shared" si="2"/>
        <v>0</v>
      </c>
      <c r="K35" s="2"/>
      <c r="M35" s="2"/>
      <c r="N35" s="2"/>
      <c r="O35" s="2"/>
      <c r="P35" s="2">
        <f t="shared" si="3"/>
        <v>0.4</v>
      </c>
      <c r="Q35" s="2">
        <f t="shared" si="4"/>
        <v>1.2000000000000001E-3</v>
      </c>
      <c r="R35" s="10">
        <v>-5.6583818085675459E-6</v>
      </c>
      <c r="S35" s="10">
        <v>2.474036657996111E-6</v>
      </c>
      <c r="T35" s="6"/>
    </row>
    <row r="36" spans="1:20" s="7" customFormat="1" x14ac:dyDescent="0.25">
      <c r="A36" s="13">
        <v>44903</v>
      </c>
      <c r="B36" s="14" t="s">
        <v>101</v>
      </c>
      <c r="C36" s="14" t="s">
        <v>203</v>
      </c>
      <c r="D36" s="14" t="s">
        <v>128</v>
      </c>
      <c r="E36" s="4">
        <v>2110</v>
      </c>
      <c r="F36" s="18" t="s">
        <v>9</v>
      </c>
      <c r="G36" s="2"/>
      <c r="H36" s="9">
        <f t="shared" si="0"/>
        <v>33.890155518923343</v>
      </c>
      <c r="I36" s="9">
        <f t="shared" si="1"/>
        <v>0.85710184516750565</v>
      </c>
      <c r="J36" s="9" t="b">
        <f t="shared" si="2"/>
        <v>1</v>
      </c>
      <c r="K36" s="2"/>
      <c r="M36" s="2"/>
      <c r="N36" s="2"/>
      <c r="O36" s="2"/>
      <c r="P36" s="2">
        <f t="shared" si="3"/>
        <v>0.4</v>
      </c>
      <c r="Q36" s="2">
        <f t="shared" si="4"/>
        <v>1.2000000000000001E-3</v>
      </c>
      <c r="R36" s="10">
        <v>1.6653622421998933E-3</v>
      </c>
      <c r="S36" s="10">
        <v>4.2117984671531226E-5</v>
      </c>
      <c r="T36" s="6"/>
    </row>
    <row r="37" spans="1:20" s="7" customFormat="1" x14ac:dyDescent="0.25">
      <c r="A37" s="13">
        <v>44903</v>
      </c>
      <c r="B37" s="14" t="s">
        <v>101</v>
      </c>
      <c r="C37" s="14" t="s">
        <v>204</v>
      </c>
      <c r="D37" s="14" t="s">
        <v>128</v>
      </c>
      <c r="E37" s="4">
        <v>2144</v>
      </c>
      <c r="F37" s="18" t="s">
        <v>48</v>
      </c>
      <c r="G37" s="2"/>
      <c r="H37" s="9">
        <f t="shared" si="0"/>
        <v>-0.44767892467522685</v>
      </c>
      <c r="I37" s="9">
        <f t="shared" si="1"/>
        <v>5.4701908793945972E-2</v>
      </c>
      <c r="J37" s="9" t="b">
        <f t="shared" si="2"/>
        <v>0</v>
      </c>
      <c r="K37" s="2"/>
      <c r="M37" s="2"/>
      <c r="N37" s="2"/>
      <c r="O37" s="2"/>
      <c r="P37" s="2">
        <f t="shared" si="3"/>
        <v>0.4</v>
      </c>
      <c r="Q37" s="2">
        <f t="shared" si="4"/>
        <v>1.2000000000000001E-3</v>
      </c>
      <c r="R37" s="10">
        <v>-2.1998942358540646E-5</v>
      </c>
      <c r="S37" s="10">
        <v>2.6880517981345054E-6</v>
      </c>
      <c r="T37" s="6"/>
    </row>
    <row r="38" spans="1:20" s="7" customFormat="1" x14ac:dyDescent="0.25">
      <c r="A38" s="13">
        <v>44903</v>
      </c>
      <c r="B38" s="14" t="s">
        <v>101</v>
      </c>
      <c r="C38" s="14" t="s">
        <v>210</v>
      </c>
      <c r="D38" s="14" t="s">
        <v>128</v>
      </c>
      <c r="E38" s="4">
        <v>2145</v>
      </c>
      <c r="F38" s="18" t="s">
        <v>48</v>
      </c>
      <c r="G38" s="2"/>
      <c r="H38" s="9">
        <f t="shared" si="0"/>
        <v>0.76514354674053731</v>
      </c>
      <c r="I38" s="9">
        <f t="shared" si="1"/>
        <v>7.0131153651981887E-2</v>
      </c>
      <c r="J38" s="9" t="b">
        <f t="shared" si="2"/>
        <v>1</v>
      </c>
      <c r="K38" s="2"/>
      <c r="M38" s="2"/>
      <c r="N38" s="2"/>
      <c r="O38" s="2"/>
      <c r="P38" s="2">
        <f t="shared" si="3"/>
        <v>0.4</v>
      </c>
      <c r="Q38" s="2">
        <f t="shared" si="4"/>
        <v>1.2000000000000001E-3</v>
      </c>
      <c r="R38" s="10">
        <v>3.759915388683E-5</v>
      </c>
      <c r="S38" s="10">
        <v>3.4462448904583902E-6</v>
      </c>
      <c r="T38" s="6"/>
    </row>
    <row r="39" spans="1:20" s="7" customFormat="1" x14ac:dyDescent="0.25">
      <c r="A39" s="13">
        <v>44902</v>
      </c>
      <c r="B39" s="14" t="s">
        <v>99</v>
      </c>
      <c r="C39" s="14" t="s">
        <v>201</v>
      </c>
      <c r="D39" s="14" t="s">
        <v>128</v>
      </c>
      <c r="E39" s="4">
        <v>2226</v>
      </c>
      <c r="F39" s="18" t="s">
        <v>93</v>
      </c>
      <c r="G39" s="2"/>
      <c r="H39" s="9">
        <f t="shared" si="0"/>
        <v>-0.8625352358826619</v>
      </c>
      <c r="I39" s="9">
        <f t="shared" si="1"/>
        <v>9.3923101169043177E-2</v>
      </c>
      <c r="J39" s="9" t="b">
        <f t="shared" si="2"/>
        <v>0</v>
      </c>
      <c r="K39" s="2"/>
      <c r="M39" s="2"/>
      <c r="N39" s="2"/>
      <c r="O39" s="2"/>
      <c r="P39" s="2">
        <f t="shared" si="3"/>
        <v>0.4</v>
      </c>
      <c r="Q39" s="2">
        <f t="shared" si="4"/>
        <v>1.2000000000000001E-3</v>
      </c>
      <c r="R39" s="10">
        <v>-4.2384981491274003E-5</v>
      </c>
      <c r="S39" s="10">
        <v>4.6153811914467819E-6</v>
      </c>
      <c r="T39" s="6"/>
    </row>
    <row r="40" spans="1:20" s="7" customFormat="1" x14ac:dyDescent="0.25">
      <c r="A40" s="13">
        <v>44901</v>
      </c>
      <c r="B40" s="14" t="s">
        <v>99</v>
      </c>
      <c r="C40" s="14" t="s">
        <v>193</v>
      </c>
      <c r="D40" s="14" t="s">
        <v>45</v>
      </c>
      <c r="E40" s="4">
        <v>2604</v>
      </c>
      <c r="F40" s="18" t="s">
        <v>92</v>
      </c>
      <c r="G40" s="2"/>
      <c r="H40" s="9">
        <f t="shared" si="0"/>
        <v>1.2182032277219965</v>
      </c>
      <c r="I40" s="9">
        <f t="shared" si="1"/>
        <v>0.10590949853768829</v>
      </c>
      <c r="J40" s="9" t="b">
        <f t="shared" si="2"/>
        <v>1</v>
      </c>
      <c r="K40" s="2"/>
      <c r="M40" s="2"/>
      <c r="N40" s="2"/>
      <c r="O40" s="2"/>
      <c r="P40" s="2">
        <f t="shared" si="3"/>
        <v>0.4</v>
      </c>
      <c r="Q40" s="2">
        <f t="shared" si="4"/>
        <v>1.2000000000000001E-3</v>
      </c>
      <c r="R40" s="10">
        <v>5.9862506610258908E-5</v>
      </c>
      <c r="S40" s="10">
        <v>5.2043927581420024E-6</v>
      </c>
      <c r="T40" s="6"/>
    </row>
    <row r="41" spans="1:20" s="7" customFormat="1" x14ac:dyDescent="0.25">
      <c r="A41" s="13">
        <v>44902</v>
      </c>
      <c r="B41" s="14" t="s">
        <v>101</v>
      </c>
      <c r="C41" s="14" t="s">
        <v>212</v>
      </c>
      <c r="D41" s="14" t="s">
        <v>45</v>
      </c>
      <c r="E41" s="4">
        <v>2606</v>
      </c>
      <c r="F41" s="18" t="s">
        <v>92</v>
      </c>
      <c r="G41" s="2"/>
      <c r="H41" s="9">
        <f t="shared" si="0"/>
        <v>2.4062742201293217</v>
      </c>
      <c r="I41" s="9">
        <f t="shared" si="1"/>
        <v>5.114890281080342E-2</v>
      </c>
      <c r="J41" s="9" t="b">
        <f t="shared" si="2"/>
        <v>1</v>
      </c>
      <c r="K41" s="2"/>
      <c r="M41" s="2"/>
      <c r="N41" s="2"/>
      <c r="O41" s="2"/>
      <c r="P41" s="2">
        <f t="shared" si="3"/>
        <v>0.4</v>
      </c>
      <c r="Q41" s="2">
        <f t="shared" si="4"/>
        <v>1.2000000000000001E-3</v>
      </c>
      <c r="R41" s="10">
        <v>1.182443151771549E-4</v>
      </c>
      <c r="S41" s="10">
        <v>2.5134570841228803E-6</v>
      </c>
      <c r="T41" s="6"/>
    </row>
    <row r="42" spans="1:20" s="7" customFormat="1" x14ac:dyDescent="0.25">
      <c r="A42" s="13">
        <v>44907</v>
      </c>
      <c r="B42" s="14" t="s">
        <v>101</v>
      </c>
      <c r="C42" s="14" t="s">
        <v>193</v>
      </c>
      <c r="D42" s="14" t="s">
        <v>45</v>
      </c>
      <c r="E42" s="4">
        <v>2664</v>
      </c>
      <c r="F42" s="18" t="s">
        <v>93</v>
      </c>
      <c r="G42" s="2"/>
      <c r="H42" s="9">
        <f t="shared" si="0"/>
        <v>1.0971362108326497</v>
      </c>
      <c r="I42" s="9">
        <f t="shared" si="1"/>
        <v>0.20117632647430156</v>
      </c>
      <c r="J42" s="9" t="b">
        <f t="shared" si="2"/>
        <v>1</v>
      </c>
      <c r="K42" s="2"/>
      <c r="M42" s="2"/>
      <c r="N42" s="2"/>
      <c r="O42" s="2"/>
      <c r="P42" s="2">
        <f t="shared" si="3"/>
        <v>0.4</v>
      </c>
      <c r="Q42" s="2">
        <f t="shared" si="4"/>
        <v>1.2000000000000001E-3</v>
      </c>
      <c r="R42" s="10">
        <v>5.3913273400316394E-5</v>
      </c>
      <c r="S42" s="10">
        <v>9.8858046829471769E-6</v>
      </c>
      <c r="T42" s="6"/>
    </row>
    <row r="43" spans="1:20" s="7" customFormat="1" x14ac:dyDescent="0.25">
      <c r="A43" s="13">
        <v>44907</v>
      </c>
      <c r="B43" s="14" t="s">
        <v>101</v>
      </c>
      <c r="C43" s="14" t="s">
        <v>212</v>
      </c>
      <c r="D43" s="14" t="s">
        <v>45</v>
      </c>
      <c r="E43" s="4">
        <v>2665</v>
      </c>
      <c r="F43" s="4" t="s">
        <v>93</v>
      </c>
      <c r="G43" s="2"/>
      <c r="H43" s="9">
        <f t="shared" si="0"/>
        <v>-3.9984400111317462</v>
      </c>
      <c r="I43" s="9">
        <f t="shared" si="1"/>
        <v>0.12413586820020726</v>
      </c>
      <c r="J43" s="9" t="b">
        <f t="shared" si="2"/>
        <v>0</v>
      </c>
      <c r="K43" s="2"/>
      <c r="M43" s="2"/>
      <c r="N43" s="2"/>
      <c r="O43" s="2"/>
      <c r="P43" s="2">
        <f t="shared" si="3"/>
        <v>0.4</v>
      </c>
      <c r="Q43" s="2">
        <f t="shared" si="4"/>
        <v>1.2000000000000001E-3</v>
      </c>
      <c r="R43" s="10">
        <v>-1.9648334214701402E-4</v>
      </c>
      <c r="S43" s="10">
        <v>6.1000365633581855E-6</v>
      </c>
      <c r="T43" s="6"/>
    </row>
    <row r="44" spans="1:20" s="7" customFormat="1" x14ac:dyDescent="0.25">
      <c r="A44" s="13">
        <v>44907</v>
      </c>
      <c r="B44" s="14" t="s">
        <v>101</v>
      </c>
      <c r="C44" s="14" t="s">
        <v>197</v>
      </c>
      <c r="D44" s="14" t="s">
        <v>45</v>
      </c>
      <c r="E44" s="4">
        <v>2666</v>
      </c>
      <c r="F44" s="18" t="s">
        <v>93</v>
      </c>
      <c r="G44" s="2"/>
      <c r="H44" s="9">
        <f t="shared" si="0"/>
        <v>3.5695937335281607</v>
      </c>
      <c r="I44" s="9">
        <f t="shared" si="1"/>
        <v>0.11285560907199926</v>
      </c>
      <c r="J44" s="9" t="b">
        <f t="shared" si="2"/>
        <v>1</v>
      </c>
      <c r="K44" s="2"/>
      <c r="M44" s="2"/>
      <c r="N44" s="2"/>
      <c r="O44" s="2"/>
      <c r="P44" s="2">
        <f t="shared" si="3"/>
        <v>0.4</v>
      </c>
      <c r="Q44" s="2">
        <f t="shared" si="4"/>
        <v>1.2000000000000001E-3</v>
      </c>
      <c r="R44" s="10">
        <v>1.7540983606557383E-4</v>
      </c>
      <c r="S44" s="10">
        <v>5.5457246297980444E-6</v>
      </c>
      <c r="T44" s="6"/>
    </row>
    <row r="45" spans="1:20" s="7" customFormat="1" x14ac:dyDescent="0.25">
      <c r="A45" s="13">
        <v>44907</v>
      </c>
      <c r="B45" s="14" t="s">
        <v>101</v>
      </c>
      <c r="C45" s="14" t="s">
        <v>200</v>
      </c>
      <c r="D45" s="14" t="s">
        <v>45</v>
      </c>
      <c r="E45" s="4">
        <v>2667</v>
      </c>
      <c r="F45" s="18" t="s">
        <v>93</v>
      </c>
      <c r="G45" s="2"/>
      <c r="H45" s="9">
        <f t="shared" si="0"/>
        <v>-0.25773822706661137</v>
      </c>
      <c r="I45" s="9">
        <f t="shared" si="1"/>
        <v>0.15183081061913123</v>
      </c>
      <c r="J45" s="9" t="b">
        <f t="shared" si="2"/>
        <v>0</v>
      </c>
      <c r="K45" s="2"/>
      <c r="M45" s="2"/>
      <c r="N45" s="2"/>
      <c r="O45" s="2"/>
      <c r="P45" s="2">
        <f t="shared" si="3"/>
        <v>0.4</v>
      </c>
      <c r="Q45" s="2">
        <f t="shared" si="4"/>
        <v>1.2000000000000001E-3</v>
      </c>
      <c r="R45" s="10">
        <v>-1.2665256478053283E-5</v>
      </c>
      <c r="S45" s="10">
        <v>7.4609660338241081E-6</v>
      </c>
      <c r="T45" s="6"/>
    </row>
    <row r="46" spans="1:20" s="7" customFormat="1" x14ac:dyDescent="0.25">
      <c r="A46" s="13">
        <v>44902</v>
      </c>
      <c r="B46" s="14" t="s">
        <v>101</v>
      </c>
      <c r="C46" s="14" t="s">
        <v>201</v>
      </c>
      <c r="D46" s="14" t="s">
        <v>45</v>
      </c>
      <c r="E46" s="4">
        <v>2668</v>
      </c>
      <c r="F46" s="18" t="s">
        <v>93</v>
      </c>
      <c r="G46" s="2"/>
      <c r="H46" s="9">
        <f t="shared" si="0"/>
        <v>1.4797079842029319</v>
      </c>
      <c r="I46" s="9">
        <f t="shared" si="1"/>
        <v>0.18751827452181585</v>
      </c>
      <c r="J46" s="9" t="b">
        <f t="shared" si="2"/>
        <v>1</v>
      </c>
      <c r="K46" s="2"/>
      <c r="M46" s="2"/>
      <c r="N46" s="2"/>
      <c r="O46" s="2"/>
      <c r="P46" s="2">
        <f t="shared" si="3"/>
        <v>0.4</v>
      </c>
      <c r="Q46" s="2">
        <f t="shared" si="4"/>
        <v>1.2000000000000001E-3</v>
      </c>
      <c r="R46" s="10">
        <v>7.2712850343732078E-5</v>
      </c>
      <c r="S46" s="10">
        <v>9.2146480100020305E-6</v>
      </c>
      <c r="T46" s="6"/>
    </row>
    <row r="47" spans="1:20" s="7" customFormat="1" x14ac:dyDescent="0.25">
      <c r="A47" s="13">
        <v>44901</v>
      </c>
      <c r="B47" s="14" t="s">
        <v>99</v>
      </c>
      <c r="C47" s="14" t="s">
        <v>211</v>
      </c>
      <c r="D47" s="14" t="s">
        <v>45</v>
      </c>
      <c r="E47" s="4">
        <v>2669</v>
      </c>
      <c r="F47" s="18" t="s">
        <v>93</v>
      </c>
      <c r="G47" s="2"/>
      <c r="H47" s="9">
        <f t="shared" si="0"/>
        <v>6.8335605088611029E-2</v>
      </c>
      <c r="I47" s="9">
        <f t="shared" si="1"/>
        <v>0.53531685323523259</v>
      </c>
      <c r="J47" s="9" t="b">
        <f t="shared" si="2"/>
        <v>0</v>
      </c>
      <c r="K47" s="2"/>
      <c r="M47" s="2"/>
      <c r="N47" s="2"/>
      <c r="O47" s="2"/>
      <c r="P47" s="2">
        <f t="shared" si="3"/>
        <v>0.4</v>
      </c>
      <c r="Q47" s="2">
        <f t="shared" si="4"/>
        <v>1.2000000000000001E-3</v>
      </c>
      <c r="R47" s="10">
        <v>3.3580116340543468E-6</v>
      </c>
      <c r="S47" s="10">
        <v>2.6305470167979331E-5</v>
      </c>
      <c r="T47" s="6"/>
    </row>
    <row r="48" spans="1:20" s="7" customFormat="1" x14ac:dyDescent="0.25">
      <c r="A48" s="13">
        <v>44907</v>
      </c>
      <c r="B48" s="14" t="s">
        <v>101</v>
      </c>
      <c r="C48" s="14" t="s">
        <v>209</v>
      </c>
      <c r="D48" s="14" t="s">
        <v>45</v>
      </c>
      <c r="E48" s="4">
        <v>2670</v>
      </c>
      <c r="F48" s="18" t="s">
        <v>93</v>
      </c>
      <c r="G48" s="2"/>
      <c r="H48" s="9">
        <f t="shared" si="0"/>
        <v>4.8475233562488587</v>
      </c>
      <c r="I48" s="9">
        <f t="shared" si="1"/>
        <v>4.6491125675615752E-2</v>
      </c>
      <c r="J48" s="9" t="b">
        <f t="shared" si="2"/>
        <v>1</v>
      </c>
      <c r="K48" s="2"/>
      <c r="M48" s="2"/>
      <c r="N48" s="2"/>
      <c r="O48" s="2"/>
      <c r="P48" s="2">
        <f t="shared" si="3"/>
        <v>0.4</v>
      </c>
      <c r="Q48" s="2">
        <f t="shared" si="4"/>
        <v>1.2000000000000001E-3</v>
      </c>
      <c r="R48" s="10">
        <v>2.3820729772606889E-4</v>
      </c>
      <c r="S48" s="10">
        <v>2.2845739156997577E-6</v>
      </c>
      <c r="T48" s="6"/>
    </row>
    <row r="49" spans="1:20" s="7" customFormat="1" x14ac:dyDescent="0.25">
      <c r="A49" s="13">
        <v>44907</v>
      </c>
      <c r="B49" s="14" t="s">
        <v>101</v>
      </c>
      <c r="C49" s="14" t="s">
        <v>203</v>
      </c>
      <c r="D49" s="14" t="s">
        <v>45</v>
      </c>
      <c r="E49" s="4">
        <v>2671</v>
      </c>
      <c r="F49" s="18" t="s">
        <v>93</v>
      </c>
      <c r="G49" s="2"/>
      <c r="H49" s="9">
        <f t="shared" si="0"/>
        <v>2.5461738840903267</v>
      </c>
      <c r="I49" s="9">
        <f t="shared" si="1"/>
        <v>8.2482933535529462E-2</v>
      </c>
      <c r="J49" s="9" t="b">
        <f t="shared" si="2"/>
        <v>1</v>
      </c>
      <c r="K49" s="2"/>
      <c r="M49" s="2"/>
      <c r="N49" s="2"/>
      <c r="O49" s="2"/>
      <c r="P49" s="2">
        <f t="shared" si="3"/>
        <v>0.4</v>
      </c>
      <c r="Q49" s="2">
        <f t="shared" si="4"/>
        <v>1.2000000000000001E-3</v>
      </c>
      <c r="R49" s="10">
        <v>1.2511898466419864E-4</v>
      </c>
      <c r="S49" s="10">
        <v>4.0532113539359176E-6</v>
      </c>
      <c r="T49" s="6"/>
    </row>
    <row r="50" spans="1:20" s="7" customFormat="1" x14ac:dyDescent="0.25">
      <c r="A50" s="13">
        <v>44901</v>
      </c>
      <c r="B50" s="14" t="s">
        <v>99</v>
      </c>
      <c r="C50" s="14" t="s">
        <v>194</v>
      </c>
      <c r="D50" s="14" t="s">
        <v>45</v>
      </c>
      <c r="E50" s="4">
        <v>2672</v>
      </c>
      <c r="F50" s="18" t="s">
        <v>93</v>
      </c>
      <c r="G50" s="2"/>
      <c r="H50" s="9">
        <f t="shared" si="0"/>
        <v>-2.5725395899906918</v>
      </c>
      <c r="I50" s="9">
        <f t="shared" si="1"/>
        <v>0.14765946483785841</v>
      </c>
      <c r="J50" s="9" t="b">
        <f t="shared" si="2"/>
        <v>0</v>
      </c>
      <c r="K50" s="2"/>
      <c r="M50" s="2"/>
      <c r="N50" s="2"/>
      <c r="O50" s="2"/>
      <c r="P50" s="2">
        <f t="shared" si="3"/>
        <v>0.4</v>
      </c>
      <c r="Q50" s="2">
        <f t="shared" si="4"/>
        <v>1.2000000000000001E-3</v>
      </c>
      <c r="R50" s="10">
        <v>-1.2641459545214258E-4</v>
      </c>
      <c r="S50" s="10">
        <v>7.2559861021323619E-6</v>
      </c>
      <c r="T50" s="6"/>
    </row>
    <row r="51" spans="1:20" s="7" customFormat="1" x14ac:dyDescent="0.25">
      <c r="A51" s="13">
        <v>44902</v>
      </c>
      <c r="B51" s="14" t="s">
        <v>101</v>
      </c>
      <c r="C51" s="14" t="s">
        <v>198</v>
      </c>
      <c r="D51" s="14" t="s">
        <v>45</v>
      </c>
      <c r="E51" s="4">
        <v>2673</v>
      </c>
      <c r="F51" s="18" t="s">
        <v>93</v>
      </c>
      <c r="G51" s="2"/>
      <c r="H51" s="9">
        <f t="shared" si="0"/>
        <v>-1.7584311608637091</v>
      </c>
      <c r="I51" s="9">
        <f t="shared" si="1"/>
        <v>0.96137084633156444</v>
      </c>
      <c r="J51" s="9" t="b">
        <f t="shared" si="2"/>
        <v>0</v>
      </c>
      <c r="K51" s="2"/>
      <c r="M51" s="2"/>
      <c r="N51" s="2"/>
      <c r="O51" s="2"/>
      <c r="P51" s="2">
        <f t="shared" si="3"/>
        <v>0.4</v>
      </c>
      <c r="Q51" s="2">
        <f t="shared" si="4"/>
        <v>1.2000000000000001E-3</v>
      </c>
      <c r="R51" s="10">
        <v>-8.6409307244842665E-5</v>
      </c>
      <c r="S51" s="10">
        <v>4.7241763388733077E-5</v>
      </c>
      <c r="T51" s="6"/>
    </row>
    <row r="52" spans="1:20" s="7" customFormat="1" x14ac:dyDescent="0.25">
      <c r="A52" s="13">
        <v>44902</v>
      </c>
      <c r="B52" s="14" t="s">
        <v>101</v>
      </c>
      <c r="C52" s="14" t="s">
        <v>206</v>
      </c>
      <c r="D52" s="14" t="s">
        <v>45</v>
      </c>
      <c r="E52" s="4">
        <v>2815</v>
      </c>
      <c r="F52" s="18" t="s">
        <v>94</v>
      </c>
      <c r="G52" s="2"/>
      <c r="H52" s="9">
        <f t="shared" si="0"/>
        <v>1.436123858122804</v>
      </c>
      <c r="I52" s="9">
        <f t="shared" si="1"/>
        <v>7.403149022444637E-2</v>
      </c>
      <c r="J52" s="9" t="b">
        <f t="shared" si="2"/>
        <v>1</v>
      </c>
      <c r="K52" s="2"/>
      <c r="M52" s="2"/>
      <c r="N52" s="2"/>
      <c r="O52" s="2"/>
      <c r="P52" s="2">
        <f t="shared" si="3"/>
        <v>0.4</v>
      </c>
      <c r="Q52" s="2">
        <f t="shared" si="4"/>
        <v>1.2000000000000001E-3</v>
      </c>
      <c r="R52" s="10">
        <v>7.057112638815458E-5</v>
      </c>
      <c r="S52" s="10">
        <v>3.6379074296292943E-6</v>
      </c>
      <c r="T52" s="6"/>
    </row>
    <row r="53" spans="1:20" s="7" customFormat="1" x14ac:dyDescent="0.25">
      <c r="A53" s="13">
        <v>44904</v>
      </c>
      <c r="B53" s="14" t="s">
        <v>99</v>
      </c>
      <c r="C53" s="14" t="s">
        <v>203</v>
      </c>
      <c r="D53" s="14" t="s">
        <v>45</v>
      </c>
      <c r="E53" s="4">
        <v>2933</v>
      </c>
      <c r="F53" s="4" t="s">
        <v>61</v>
      </c>
      <c r="G53" s="2"/>
      <c r="H53" s="9">
        <f t="shared" si="0"/>
        <v>1.7083901272161466</v>
      </c>
      <c r="I53" s="9">
        <f t="shared" si="1"/>
        <v>0.18710008178376603</v>
      </c>
      <c r="J53" s="9" t="b">
        <f t="shared" si="2"/>
        <v>1</v>
      </c>
      <c r="K53" s="2"/>
      <c r="M53" s="2"/>
      <c r="N53" s="2"/>
      <c r="O53" s="2"/>
      <c r="P53" s="2">
        <f t="shared" si="3"/>
        <v>0.4</v>
      </c>
      <c r="Q53" s="2">
        <f t="shared" si="4"/>
        <v>1.2000000000000001E-3</v>
      </c>
      <c r="R53" s="10">
        <v>8.3950290851401443E-5</v>
      </c>
      <c r="S53" s="10">
        <v>9.1940980188542624E-6</v>
      </c>
      <c r="T53" s="6"/>
    </row>
    <row r="54" spans="1:20" s="7" customFormat="1" x14ac:dyDescent="0.25">
      <c r="A54" s="13">
        <v>44901</v>
      </c>
      <c r="B54" s="14" t="s">
        <v>99</v>
      </c>
      <c r="C54" s="14" t="s">
        <v>214</v>
      </c>
      <c r="D54" s="14" t="s">
        <v>45</v>
      </c>
      <c r="E54" s="4">
        <v>2934</v>
      </c>
      <c r="F54" s="18" t="s">
        <v>97</v>
      </c>
      <c r="G54" s="2"/>
      <c r="H54" s="9">
        <f t="shared" si="0"/>
        <v>-1.4641037909149968</v>
      </c>
      <c r="I54" s="9">
        <f t="shared" si="1"/>
        <v>7.0880848862680229E-2</v>
      </c>
      <c r="J54" s="9" t="b">
        <f t="shared" si="2"/>
        <v>0</v>
      </c>
      <c r="K54" s="2"/>
      <c r="M54" s="2"/>
      <c r="N54" s="2"/>
      <c r="O54" s="2"/>
      <c r="P54" s="2">
        <f t="shared" si="3"/>
        <v>0.4</v>
      </c>
      <c r="Q54" s="2">
        <f t="shared" si="4"/>
        <v>1.2000000000000001E-3</v>
      </c>
      <c r="R54" s="10">
        <v>-7.1946060285562951E-5</v>
      </c>
      <c r="S54" s="10">
        <v>3.4830849131121073E-6</v>
      </c>
      <c r="T54" s="6"/>
    </row>
    <row r="55" spans="1:20" s="7" customFormat="1" x14ac:dyDescent="0.25">
      <c r="A55" s="13">
        <v>44904</v>
      </c>
      <c r="B55" s="14" t="s">
        <v>99</v>
      </c>
      <c r="C55" s="14" t="s">
        <v>201</v>
      </c>
      <c r="D55" s="14" t="s">
        <v>45</v>
      </c>
      <c r="E55" s="4">
        <v>2934</v>
      </c>
      <c r="F55" s="4" t="s">
        <v>61</v>
      </c>
      <c r="G55" s="2"/>
      <c r="H55" s="9">
        <f t="shared" si="0"/>
        <v>-0.80011846273083398</v>
      </c>
      <c r="I55" s="9">
        <f t="shared" si="1"/>
        <v>6.4810719543343054E-2</v>
      </c>
      <c r="J55" s="9" t="b">
        <f t="shared" si="2"/>
        <v>0</v>
      </c>
      <c r="K55" s="2"/>
      <c r="M55" s="2"/>
      <c r="N55" s="2"/>
      <c r="O55" s="2"/>
      <c r="P55" s="2">
        <f t="shared" si="3"/>
        <v>0.4</v>
      </c>
      <c r="Q55" s="2">
        <f t="shared" si="4"/>
        <v>1.2000000000000001E-3</v>
      </c>
      <c r="R55" s="10">
        <v>-3.9317821258593184E-5</v>
      </c>
      <c r="S55" s="10">
        <v>3.1847987583598775E-6</v>
      </c>
      <c r="T55" s="6"/>
    </row>
    <row r="56" spans="1:20" s="7" customFormat="1" x14ac:dyDescent="0.25">
      <c r="A56" s="13">
        <v>44904</v>
      </c>
      <c r="B56" s="14" t="s">
        <v>99</v>
      </c>
      <c r="C56" s="14" t="s">
        <v>198</v>
      </c>
      <c r="D56" s="14" t="s">
        <v>45</v>
      </c>
      <c r="E56" s="4">
        <v>2936</v>
      </c>
      <c r="F56" s="4" t="s">
        <v>61</v>
      </c>
      <c r="G56" s="2"/>
      <c r="H56" s="9">
        <f t="shared" si="0"/>
        <v>-0.39656173976636394</v>
      </c>
      <c r="I56" s="9">
        <f t="shared" si="1"/>
        <v>0.10596941460876029</v>
      </c>
      <c r="J56" s="9" t="b">
        <f t="shared" si="2"/>
        <v>0</v>
      </c>
      <c r="K56" s="2"/>
      <c r="M56" s="2"/>
      <c r="N56" s="2"/>
      <c r="O56" s="2"/>
      <c r="P56" s="2">
        <f t="shared" si="3"/>
        <v>0.4</v>
      </c>
      <c r="Q56" s="2">
        <f t="shared" si="4"/>
        <v>1.2000000000000001E-3</v>
      </c>
      <c r="R56" s="10">
        <v>-1.9487043892119125E-5</v>
      </c>
      <c r="S56" s="10">
        <v>5.2073370338744803E-6</v>
      </c>
      <c r="T56" s="6"/>
    </row>
    <row r="57" spans="1:20" s="7" customFormat="1" x14ac:dyDescent="0.25">
      <c r="A57" s="13">
        <v>44904</v>
      </c>
      <c r="B57" s="14" t="s">
        <v>99</v>
      </c>
      <c r="C57" s="14" t="s">
        <v>195</v>
      </c>
      <c r="D57" s="14" t="s">
        <v>45</v>
      </c>
      <c r="E57" s="4">
        <v>2978</v>
      </c>
      <c r="F57" s="4" t="s">
        <v>48</v>
      </c>
      <c r="G57" s="2"/>
      <c r="H57" s="9">
        <f t="shared" si="0"/>
        <v>1.1810760092092525</v>
      </c>
      <c r="I57" s="9">
        <f t="shared" si="1"/>
        <v>6.074941763888965E-2</v>
      </c>
      <c r="J57" s="9" t="b">
        <f t="shared" si="2"/>
        <v>1</v>
      </c>
      <c r="K57" s="2"/>
      <c r="M57" s="2"/>
      <c r="N57" s="2"/>
      <c r="O57" s="2"/>
      <c r="P57" s="2">
        <f t="shared" si="3"/>
        <v>0.4</v>
      </c>
      <c r="Q57" s="2">
        <f t="shared" si="4"/>
        <v>1.2000000000000001E-3</v>
      </c>
      <c r="R57" s="10">
        <v>5.803807509254266E-5</v>
      </c>
      <c r="S57" s="10">
        <v>2.9852263827750373E-6</v>
      </c>
      <c r="T57" s="6"/>
    </row>
    <row r="58" spans="1:20" s="7" customFormat="1" x14ac:dyDescent="0.25">
      <c r="A58" s="14">
        <v>44851</v>
      </c>
      <c r="B58" s="14"/>
      <c r="C58" s="14"/>
      <c r="D58" s="14" t="s">
        <v>45</v>
      </c>
      <c r="E58" s="11">
        <v>2979</v>
      </c>
      <c r="F58" s="4" t="s">
        <v>48</v>
      </c>
      <c r="G58" s="2"/>
      <c r="H58" s="9">
        <f t="shared" si="0"/>
        <v>-0.39763789102766162</v>
      </c>
      <c r="I58" s="9">
        <f t="shared" si="1"/>
        <v>4.4270041605784238E-2</v>
      </c>
      <c r="J58" s="9" t="b">
        <f t="shared" si="2"/>
        <v>0</v>
      </c>
      <c r="K58" s="2" t="s">
        <v>11</v>
      </c>
      <c r="M58" s="2">
        <v>2022</v>
      </c>
      <c r="N58" s="8">
        <v>9.5</v>
      </c>
      <c r="O58" s="8">
        <v>4.54</v>
      </c>
      <c r="P58" s="2">
        <f t="shared" si="3"/>
        <v>0.4</v>
      </c>
      <c r="Q58" s="2">
        <f t="shared" si="4"/>
        <v>1.2000000000000001E-3</v>
      </c>
      <c r="R58" s="10">
        <v>-1.9539925965099295E-5</v>
      </c>
      <c r="S58" s="10">
        <v>2.1754298445082374E-6</v>
      </c>
    </row>
    <row r="59" spans="1:20" s="7" customFormat="1" x14ac:dyDescent="0.25">
      <c r="A59" s="14">
        <v>44851</v>
      </c>
      <c r="B59" s="14"/>
      <c r="C59" s="14"/>
      <c r="D59" s="14" t="s">
        <v>45</v>
      </c>
      <c r="E59" s="4">
        <v>2981</v>
      </c>
      <c r="F59" s="4" t="s">
        <v>48</v>
      </c>
      <c r="G59" s="2"/>
      <c r="H59" s="9">
        <f t="shared" si="0"/>
        <v>0.76514354674055818</v>
      </c>
      <c r="I59" s="9">
        <f t="shared" si="1"/>
        <v>4.9322212119731972E-2</v>
      </c>
      <c r="J59" s="9" t="b">
        <f t="shared" si="2"/>
        <v>1</v>
      </c>
      <c r="K59" s="2" t="s">
        <v>11</v>
      </c>
      <c r="M59" s="2">
        <v>2022</v>
      </c>
      <c r="N59" s="8">
        <v>9.3000000000000007</v>
      </c>
      <c r="O59" s="8">
        <v>4.2699999999999996</v>
      </c>
      <c r="P59" s="2">
        <f t="shared" si="3"/>
        <v>0.4</v>
      </c>
      <c r="Q59" s="2">
        <f t="shared" si="4"/>
        <v>1.2000000000000001E-3</v>
      </c>
      <c r="R59" s="10">
        <v>3.759915388683103E-5</v>
      </c>
      <c r="S59" s="10">
        <v>2.4236935035636289E-6</v>
      </c>
    </row>
    <row r="60" spans="1:20" s="7" customFormat="1" x14ac:dyDescent="0.25">
      <c r="A60" s="13">
        <v>44904</v>
      </c>
      <c r="B60" s="14" t="s">
        <v>99</v>
      </c>
      <c r="C60" s="14" t="s">
        <v>210</v>
      </c>
      <c r="D60" s="14" t="s">
        <v>45</v>
      </c>
      <c r="E60" s="4">
        <v>2999</v>
      </c>
      <c r="F60" s="4" t="s">
        <v>48</v>
      </c>
      <c r="G60" s="2"/>
      <c r="H60" s="9">
        <f t="shared" si="0"/>
        <v>3.4436840359632119E-2</v>
      </c>
      <c r="I60" s="9">
        <f t="shared" si="1"/>
        <v>7.7387199162651438E-2</v>
      </c>
      <c r="J60" s="9" t="b">
        <f t="shared" si="2"/>
        <v>0</v>
      </c>
      <c r="K60" s="2"/>
      <c r="M60" s="2"/>
      <c r="N60" s="2"/>
      <c r="O60" s="2"/>
      <c r="P60" s="2">
        <f t="shared" si="3"/>
        <v>0.4</v>
      </c>
      <c r="Q60" s="2">
        <f t="shared" si="4"/>
        <v>1.2000000000000001E-3</v>
      </c>
      <c r="R60" s="10">
        <v>1.6922263352723222E-6</v>
      </c>
      <c r="S60" s="10">
        <v>3.8028069668526919E-6</v>
      </c>
      <c r="T60" s="6"/>
    </row>
    <row r="61" spans="1:20" s="7" customFormat="1" x14ac:dyDescent="0.25">
      <c r="A61" s="13">
        <v>44904</v>
      </c>
      <c r="B61" s="14" t="s">
        <v>99</v>
      </c>
      <c r="C61" s="14" t="s">
        <v>204</v>
      </c>
      <c r="D61" s="14" t="s">
        <v>45</v>
      </c>
      <c r="E61" s="4">
        <v>3001</v>
      </c>
      <c r="F61" s="4" t="s">
        <v>48</v>
      </c>
      <c r="G61" s="2"/>
      <c r="H61" s="9">
        <f t="shared" si="0"/>
        <v>1.0390240427257962</v>
      </c>
      <c r="I61" s="9">
        <f t="shared" si="1"/>
        <v>5.7715745849999216E-2</v>
      </c>
      <c r="J61" s="9" t="b">
        <f t="shared" si="2"/>
        <v>1</v>
      </c>
      <c r="K61" s="2"/>
      <c r="M61" s="2"/>
      <c r="N61" s="2"/>
      <c r="O61" s="2"/>
      <c r="P61" s="2">
        <f t="shared" si="3"/>
        <v>0.4</v>
      </c>
      <c r="Q61" s="2">
        <f t="shared" si="4"/>
        <v>1.2000000000000001E-3</v>
      </c>
      <c r="R61" s="10">
        <v>5.1057641459545619E-5</v>
      </c>
      <c r="S61" s="10">
        <v>2.8361517510689612E-6</v>
      </c>
      <c r="T61" s="6"/>
    </row>
    <row r="62" spans="1:20" s="7" customFormat="1" x14ac:dyDescent="0.25">
      <c r="A62" s="14">
        <v>44851</v>
      </c>
      <c r="B62" s="14"/>
      <c r="C62" s="14"/>
      <c r="D62" s="14" t="s">
        <v>45</v>
      </c>
      <c r="E62" s="11">
        <v>3109</v>
      </c>
      <c r="F62" s="4" t="s">
        <v>47</v>
      </c>
      <c r="G62" s="2"/>
      <c r="H62" s="9">
        <f t="shared" si="0"/>
        <v>0.12644777319553635</v>
      </c>
      <c r="I62" s="9">
        <f t="shared" si="1"/>
        <v>4.7028235849867907E-2</v>
      </c>
      <c r="J62" s="9" t="b">
        <f t="shared" si="2"/>
        <v>0</v>
      </c>
      <c r="K62" s="2" t="s">
        <v>11</v>
      </c>
      <c r="M62" s="2">
        <v>2022</v>
      </c>
      <c r="N62" s="8">
        <v>6.8</v>
      </c>
      <c r="O62" s="8">
        <v>1</v>
      </c>
      <c r="P62" s="2">
        <f t="shared" si="3"/>
        <v>0.4</v>
      </c>
      <c r="Q62" s="2">
        <f t="shared" si="4"/>
        <v>1.2000000000000001E-3</v>
      </c>
      <c r="R62" s="10">
        <v>6.2136435748286557E-6</v>
      </c>
      <c r="S62" s="10">
        <v>2.3109675096625091E-6</v>
      </c>
    </row>
    <row r="63" spans="1:20" s="7" customFormat="1" x14ac:dyDescent="0.25">
      <c r="A63" s="14">
        <v>44851</v>
      </c>
      <c r="B63" s="14"/>
      <c r="C63" s="14"/>
      <c r="D63" s="14" t="s">
        <v>45</v>
      </c>
      <c r="E63" s="4">
        <v>3204</v>
      </c>
      <c r="F63" s="2" t="s">
        <v>9</v>
      </c>
      <c r="G63" s="2" t="s">
        <v>10</v>
      </c>
      <c r="H63" s="9">
        <f t="shared" si="0"/>
        <v>1.4856268161398027</v>
      </c>
      <c r="I63" s="9">
        <f t="shared" si="1"/>
        <v>8.3536471120056674E-2</v>
      </c>
      <c r="J63" s="9" t="b">
        <f t="shared" si="2"/>
        <v>1</v>
      </c>
      <c r="K63" s="2" t="s">
        <v>11</v>
      </c>
      <c r="M63" s="2">
        <v>2022</v>
      </c>
      <c r="N63" s="2">
        <v>14.9</v>
      </c>
      <c r="O63" s="2">
        <v>27.58</v>
      </c>
      <c r="P63" s="2">
        <f t="shared" si="3"/>
        <v>0.4</v>
      </c>
      <c r="Q63" s="2">
        <f t="shared" si="4"/>
        <v>1.2000000000000001E-3</v>
      </c>
      <c r="R63" s="10">
        <v>7.3003701745109903E-5</v>
      </c>
      <c r="S63" s="10">
        <v>4.1049821908395846E-6</v>
      </c>
    </row>
    <row r="64" spans="1:20" s="7" customFormat="1" x14ac:dyDescent="0.25">
      <c r="A64" s="13">
        <v>44904</v>
      </c>
      <c r="B64" s="14" t="s">
        <v>99</v>
      </c>
      <c r="C64" s="14" t="s">
        <v>193</v>
      </c>
      <c r="D64" s="14" t="s">
        <v>45</v>
      </c>
      <c r="E64" s="4">
        <v>3282</v>
      </c>
      <c r="F64" s="4" t="s">
        <v>50</v>
      </c>
      <c r="G64" s="2"/>
      <c r="H64" s="9">
        <f t="shared" si="0"/>
        <v>-0.505791092782095</v>
      </c>
      <c r="I64" s="9">
        <f t="shared" si="1"/>
        <v>6.9745387176976634E-2</v>
      </c>
      <c r="J64" s="9" t="b">
        <f t="shared" si="2"/>
        <v>0</v>
      </c>
      <c r="K64" s="2"/>
      <c r="M64" s="2"/>
      <c r="N64" s="2"/>
      <c r="O64" s="2"/>
      <c r="P64" s="2">
        <f t="shared" si="3"/>
        <v>0.4</v>
      </c>
      <c r="Q64" s="2">
        <f t="shared" si="4"/>
        <v>1.2000000000000001E-3</v>
      </c>
      <c r="R64" s="10">
        <v>-2.4854574299312149E-5</v>
      </c>
      <c r="S64" s="10">
        <v>3.4272883258766322E-6</v>
      </c>
      <c r="T64" s="6"/>
    </row>
    <row r="65" spans="1:20" s="7" customFormat="1" x14ac:dyDescent="0.25">
      <c r="A65" s="13">
        <v>44904</v>
      </c>
      <c r="B65" s="14" t="s">
        <v>99</v>
      </c>
      <c r="C65" s="14" t="s">
        <v>206</v>
      </c>
      <c r="D65" s="14" t="s">
        <v>45</v>
      </c>
      <c r="E65" s="4">
        <v>3283</v>
      </c>
      <c r="F65" s="4" t="s">
        <v>50</v>
      </c>
      <c r="G65" s="2"/>
      <c r="H65" s="9">
        <f t="shared" si="0"/>
        <v>1.7708069003679674</v>
      </c>
      <c r="I65" s="9">
        <f t="shared" si="1"/>
        <v>6.1152936278893115E-2</v>
      </c>
      <c r="J65" s="9" t="b">
        <f t="shared" si="2"/>
        <v>1</v>
      </c>
      <c r="K65" s="2"/>
      <c r="M65" s="2"/>
      <c r="N65" s="2"/>
      <c r="O65" s="2"/>
      <c r="P65" s="2">
        <f t="shared" si="3"/>
        <v>0.4</v>
      </c>
      <c r="Q65" s="2">
        <f t="shared" si="4"/>
        <v>1.2000000000000001E-3</v>
      </c>
      <c r="R65" s="10">
        <v>8.7017451084081909E-5</v>
      </c>
      <c r="S65" s="10">
        <v>3.0050552887448078E-6</v>
      </c>
      <c r="T65" s="6"/>
    </row>
    <row r="66" spans="1:20" s="7" customFormat="1" x14ac:dyDescent="0.25">
      <c r="A66" s="14">
        <v>44851</v>
      </c>
      <c r="B66" s="14"/>
      <c r="C66" s="14"/>
      <c r="D66" s="14" t="s">
        <v>45</v>
      </c>
      <c r="E66" s="4">
        <v>3284</v>
      </c>
      <c r="F66" s="4" t="s">
        <v>50</v>
      </c>
      <c r="G66" s="2"/>
      <c r="H66" s="9">
        <f t="shared" ref="H66:H129" si="5">((((R66/13650)/0.3)*0.0001)/Q66)*1000000000</f>
        <v>0.52085721043943667</v>
      </c>
      <c r="I66" s="9">
        <f t="shared" ref="I66:I129" si="6">((((S66/13650)/0.3)*0.0001)/Q66)*1000000000</f>
        <v>5.4203552320637359E-2</v>
      </c>
      <c r="J66" s="9" t="b">
        <f t="shared" ref="J66:J129" si="7">H66&gt;(3*I66)</f>
        <v>1</v>
      </c>
      <c r="K66" s="2" t="s">
        <v>11</v>
      </c>
      <c r="M66" s="2">
        <v>2022</v>
      </c>
      <c r="N66" s="2">
        <v>9.4</v>
      </c>
      <c r="O66" s="2">
        <v>7.57</v>
      </c>
      <c r="P66" s="2">
        <f t="shared" ref="P66:P129" si="8">0.8/2</f>
        <v>0.4</v>
      </c>
      <c r="Q66" s="2">
        <f t="shared" ref="Q66:Q129" si="9">P66*0.003</f>
        <v>1.2000000000000001E-3</v>
      </c>
      <c r="R66" s="10">
        <v>2.5594923320993921E-5</v>
      </c>
      <c r="S66" s="10">
        <v>2.6635625610361198E-6</v>
      </c>
    </row>
    <row r="67" spans="1:20" s="7" customFormat="1" x14ac:dyDescent="0.25">
      <c r="A67" s="14">
        <v>44851</v>
      </c>
      <c r="B67" s="14"/>
      <c r="C67" s="14"/>
      <c r="D67" s="14" t="s">
        <v>45</v>
      </c>
      <c r="E67" s="4">
        <v>3285</v>
      </c>
      <c r="F67" s="4" t="s">
        <v>50</v>
      </c>
      <c r="G67" s="2"/>
      <c r="H67" s="9">
        <f t="shared" si="5"/>
        <v>0.52677604237626818</v>
      </c>
      <c r="I67" s="9">
        <f t="shared" si="6"/>
        <v>5.1452275859895036E-2</v>
      </c>
      <c r="J67" s="9" t="b">
        <f t="shared" si="7"/>
        <v>1</v>
      </c>
      <c r="K67" s="2" t="s">
        <v>11</v>
      </c>
      <c r="M67" s="2">
        <v>2022</v>
      </c>
      <c r="N67" s="2">
        <v>7.6</v>
      </c>
      <c r="O67" s="2">
        <v>6.28</v>
      </c>
      <c r="P67" s="2">
        <f t="shared" si="8"/>
        <v>0.4</v>
      </c>
      <c r="Q67" s="2">
        <f t="shared" si="9"/>
        <v>1.2000000000000001E-3</v>
      </c>
      <c r="R67" s="10">
        <v>2.5885774722369814E-5</v>
      </c>
      <c r="S67" s="10">
        <v>2.5283648357552419E-6</v>
      </c>
    </row>
    <row r="68" spans="1:20" s="7" customFormat="1" x14ac:dyDescent="0.25">
      <c r="A68" s="14">
        <v>44851</v>
      </c>
      <c r="B68" s="14"/>
      <c r="C68" s="14"/>
      <c r="D68" s="14" t="s">
        <v>45</v>
      </c>
      <c r="E68" s="11">
        <v>3383</v>
      </c>
      <c r="F68" s="4" t="s">
        <v>47</v>
      </c>
      <c r="G68" s="2"/>
      <c r="H68" s="9">
        <f t="shared" si="5"/>
        <v>0.97337881579023167</v>
      </c>
      <c r="I68" s="9">
        <f t="shared" si="6"/>
        <v>4.647106655568118E-2</v>
      </c>
      <c r="J68" s="9" t="b">
        <f t="shared" si="7"/>
        <v>1</v>
      </c>
      <c r="K68" s="2" t="s">
        <v>11</v>
      </c>
      <c r="M68" s="2">
        <v>2022</v>
      </c>
      <c r="N68" s="8">
        <v>13.4</v>
      </c>
      <c r="O68" s="8">
        <v>11.08</v>
      </c>
      <c r="P68" s="2">
        <f t="shared" si="8"/>
        <v>0.4</v>
      </c>
      <c r="Q68" s="2">
        <f t="shared" si="9"/>
        <v>1.2000000000000001E-3</v>
      </c>
      <c r="R68" s="10">
        <v>4.7831835007931983E-5</v>
      </c>
      <c r="S68" s="10">
        <v>2.2835882105461735E-6</v>
      </c>
    </row>
    <row r="69" spans="1:20" s="7" customFormat="1" x14ac:dyDescent="0.25">
      <c r="A69" s="14">
        <v>44851</v>
      </c>
      <c r="B69" s="14"/>
      <c r="C69" s="14"/>
      <c r="D69" s="14" t="s">
        <v>45</v>
      </c>
      <c r="E69" s="11">
        <v>3384</v>
      </c>
      <c r="F69" s="4" t="s">
        <v>47</v>
      </c>
      <c r="G69" s="2"/>
      <c r="H69" s="9">
        <f t="shared" si="5"/>
        <v>-0.83939798376602026</v>
      </c>
      <c r="I69" s="9">
        <f t="shared" si="6"/>
        <v>6.1665200508018714E-2</v>
      </c>
      <c r="J69" s="9" t="b">
        <f t="shared" si="7"/>
        <v>0</v>
      </c>
      <c r="K69" s="2" t="s">
        <v>11</v>
      </c>
      <c r="M69" s="2">
        <v>2022</v>
      </c>
      <c r="N69" s="8">
        <v>14.3</v>
      </c>
      <c r="O69" s="8">
        <v>10.44</v>
      </c>
      <c r="P69" s="2">
        <f t="shared" si="8"/>
        <v>0.4</v>
      </c>
      <c r="Q69" s="2">
        <f t="shared" si="9"/>
        <v>1.2000000000000001E-3</v>
      </c>
      <c r="R69" s="10">
        <v>-4.1248016922262239E-5</v>
      </c>
      <c r="S69" s="10">
        <v>3.0302279529640395E-6</v>
      </c>
      <c r="T69" s="6" t="s">
        <v>53</v>
      </c>
    </row>
    <row r="70" spans="1:20" s="7" customFormat="1" x14ac:dyDescent="0.25">
      <c r="A70" s="14">
        <v>44851</v>
      </c>
      <c r="B70" s="14"/>
      <c r="C70" s="14"/>
      <c r="D70" s="14" t="s">
        <v>45</v>
      </c>
      <c r="E70" s="11">
        <v>3385</v>
      </c>
      <c r="F70" s="4" t="s">
        <v>47</v>
      </c>
      <c r="G70" s="2"/>
      <c r="H70" s="9">
        <f t="shared" si="5"/>
        <v>0.60049240377109858</v>
      </c>
      <c r="I70" s="9">
        <f t="shared" si="6"/>
        <v>5.8872591103168115E-2</v>
      </c>
      <c r="J70" s="9" t="b">
        <f t="shared" si="7"/>
        <v>1</v>
      </c>
      <c r="K70" s="2" t="s">
        <v>11</v>
      </c>
      <c r="M70" s="2">
        <v>2022</v>
      </c>
      <c r="N70" s="8">
        <v>13.8</v>
      </c>
      <c r="O70" s="8">
        <v>10.199999999999999</v>
      </c>
      <c r="P70" s="2">
        <f t="shared" si="8"/>
        <v>0.4</v>
      </c>
      <c r="Q70" s="2">
        <f t="shared" si="9"/>
        <v>1.2000000000000001E-3</v>
      </c>
      <c r="R70" s="10">
        <v>2.9508196721311783E-5</v>
      </c>
      <c r="S70" s="10">
        <v>2.892999126809681E-6</v>
      </c>
    </row>
    <row r="71" spans="1:20" s="7" customFormat="1" x14ac:dyDescent="0.25">
      <c r="A71" s="14">
        <v>44851</v>
      </c>
      <c r="B71" s="14"/>
      <c r="C71" s="14"/>
      <c r="D71" s="14" t="s">
        <v>45</v>
      </c>
      <c r="E71" s="11">
        <v>3386</v>
      </c>
      <c r="F71" s="4" t="s">
        <v>47</v>
      </c>
      <c r="G71" s="2"/>
      <c r="H71" s="9">
        <f t="shared" si="5"/>
        <v>0.99221146286190276</v>
      </c>
      <c r="I71" s="9">
        <f t="shared" si="6"/>
        <v>5.9371429545129632E-2</v>
      </c>
      <c r="J71" s="9" t="b">
        <f t="shared" si="7"/>
        <v>1</v>
      </c>
      <c r="K71" s="2" t="s">
        <v>11</v>
      </c>
      <c r="M71" s="2">
        <v>2022</v>
      </c>
      <c r="N71" s="8">
        <v>14.9</v>
      </c>
      <c r="O71" s="8">
        <v>11.87</v>
      </c>
      <c r="P71" s="2">
        <f t="shared" si="8"/>
        <v>0.4</v>
      </c>
      <c r="Q71" s="2">
        <f t="shared" si="9"/>
        <v>1.2000000000000001E-3</v>
      </c>
      <c r="R71" s="10">
        <v>4.8757271285033907E-5</v>
      </c>
      <c r="S71" s="10">
        <v>2.9175120478476701E-6</v>
      </c>
    </row>
    <row r="72" spans="1:20" s="7" customFormat="1" x14ac:dyDescent="0.25">
      <c r="A72" s="14">
        <v>44851</v>
      </c>
      <c r="B72" s="14"/>
      <c r="C72" s="14"/>
      <c r="D72" s="14" t="s">
        <v>45</v>
      </c>
      <c r="E72" s="11">
        <v>3387</v>
      </c>
      <c r="F72" s="4" t="s">
        <v>47</v>
      </c>
      <c r="G72" s="2"/>
      <c r="H72" s="9">
        <f t="shared" si="5"/>
        <v>1.9101684886983745</v>
      </c>
      <c r="I72" s="9">
        <f t="shared" si="6"/>
        <v>5.3829446434238169E-2</v>
      </c>
      <c r="J72" s="9" t="b">
        <f t="shared" si="7"/>
        <v>1</v>
      </c>
      <c r="K72" s="2" t="s">
        <v>11</v>
      </c>
      <c r="M72" s="2">
        <v>2022</v>
      </c>
      <c r="N72" s="8">
        <v>14.2</v>
      </c>
      <c r="O72" s="8">
        <v>12.27</v>
      </c>
      <c r="P72" s="2">
        <f t="shared" si="8"/>
        <v>0.4</v>
      </c>
      <c r="Q72" s="2">
        <f t="shared" si="9"/>
        <v>1.2000000000000001E-3</v>
      </c>
      <c r="R72" s="10">
        <v>9.3865679534638124E-5</v>
      </c>
      <c r="S72" s="10">
        <v>2.6451789977784636E-6</v>
      </c>
    </row>
    <row r="73" spans="1:20" s="7" customFormat="1" x14ac:dyDescent="0.25">
      <c r="A73" s="14">
        <v>44851</v>
      </c>
      <c r="B73" s="14"/>
      <c r="C73" s="14"/>
      <c r="D73" s="14" t="s">
        <v>45</v>
      </c>
      <c r="E73" s="11">
        <v>3388</v>
      </c>
      <c r="F73" s="4" t="s">
        <v>47</v>
      </c>
      <c r="G73" s="2"/>
      <c r="H73" s="9">
        <f t="shared" si="5"/>
        <v>-0.45144545408955677</v>
      </c>
      <c r="I73" s="9">
        <f t="shared" si="6"/>
        <v>4.2748567936245221E-2</v>
      </c>
      <c r="J73" s="9" t="b">
        <f t="shared" si="7"/>
        <v>0</v>
      </c>
      <c r="K73" s="2" t="s">
        <v>11</v>
      </c>
      <c r="M73" s="2">
        <v>2022</v>
      </c>
      <c r="N73" s="8">
        <v>14.5</v>
      </c>
      <c r="O73" s="8">
        <v>11.06</v>
      </c>
      <c r="P73" s="2">
        <f t="shared" si="8"/>
        <v>0.4</v>
      </c>
      <c r="Q73" s="2">
        <f t="shared" si="9"/>
        <v>1.2000000000000001E-3</v>
      </c>
      <c r="R73" s="10">
        <v>-2.2184029613960819E-5</v>
      </c>
      <c r="S73" s="10">
        <v>2.1006646283870903E-6</v>
      </c>
    </row>
    <row r="74" spans="1:20" s="7" customFormat="1" x14ac:dyDescent="0.25">
      <c r="A74" s="14">
        <v>44851</v>
      </c>
      <c r="B74" s="14"/>
      <c r="C74" s="14"/>
      <c r="D74" s="14" t="s">
        <v>45</v>
      </c>
      <c r="E74" s="11">
        <v>3389</v>
      </c>
      <c r="F74" s="4" t="s">
        <v>47</v>
      </c>
      <c r="G74" s="2"/>
      <c r="H74" s="9">
        <f t="shared" si="5"/>
        <v>0.66398532818416822</v>
      </c>
      <c r="I74" s="9">
        <f t="shared" si="6"/>
        <v>4.7671254806592137E-2</v>
      </c>
      <c r="J74" s="9" t="b">
        <f t="shared" si="7"/>
        <v>1</v>
      </c>
      <c r="K74" s="2" t="s">
        <v>11</v>
      </c>
      <c r="M74" s="2">
        <v>2022</v>
      </c>
      <c r="N74" s="8">
        <v>14.3</v>
      </c>
      <c r="O74" s="8">
        <v>13.1</v>
      </c>
      <c r="P74" s="2">
        <f t="shared" si="8"/>
        <v>0.4</v>
      </c>
      <c r="Q74" s="2">
        <f t="shared" si="9"/>
        <v>1.2000000000000001E-3</v>
      </c>
      <c r="R74" s="10">
        <v>3.2628239026970031E-5</v>
      </c>
      <c r="S74" s="10">
        <v>2.3425654611959376E-6</v>
      </c>
    </row>
    <row r="75" spans="1:20" s="7" customFormat="1" x14ac:dyDescent="0.25">
      <c r="A75" s="14">
        <v>44851</v>
      </c>
      <c r="B75" s="14"/>
      <c r="C75" s="14"/>
      <c r="D75" s="14" t="s">
        <v>45</v>
      </c>
      <c r="E75" s="11">
        <v>3390</v>
      </c>
      <c r="F75" s="4" t="s">
        <v>47</v>
      </c>
      <c r="G75" s="2"/>
      <c r="H75" s="9">
        <f t="shared" si="5"/>
        <v>-0.31692654643473939</v>
      </c>
      <c r="I75" s="9">
        <f t="shared" si="6"/>
        <v>4.9132961770919199E-2</v>
      </c>
      <c r="J75" s="9" t="b">
        <f t="shared" si="7"/>
        <v>0</v>
      </c>
      <c r="K75" s="2" t="s">
        <v>11</v>
      </c>
      <c r="M75" s="2">
        <v>2022</v>
      </c>
      <c r="N75" s="8">
        <v>15</v>
      </c>
      <c r="O75" s="8">
        <v>11.706</v>
      </c>
      <c r="P75" s="2">
        <f t="shared" si="8"/>
        <v>0.4</v>
      </c>
      <c r="Q75" s="2">
        <f t="shared" si="9"/>
        <v>1.2000000000000001E-3</v>
      </c>
      <c r="R75" s="10">
        <v>-1.5573770491803092E-5</v>
      </c>
      <c r="S75" s="10">
        <v>2.4143937414229695E-6</v>
      </c>
    </row>
    <row r="76" spans="1:20" s="7" customFormat="1" x14ac:dyDescent="0.25">
      <c r="A76" s="14">
        <v>44851</v>
      </c>
      <c r="B76" s="14"/>
      <c r="C76" s="14"/>
      <c r="D76" s="14" t="s">
        <v>45</v>
      </c>
      <c r="E76" s="4">
        <v>3444</v>
      </c>
      <c r="F76" s="4" t="s">
        <v>57</v>
      </c>
      <c r="G76" s="2"/>
      <c r="H76" s="9">
        <f t="shared" si="5"/>
        <v>7.8112439296997458</v>
      </c>
      <c r="I76" s="9">
        <f t="shared" si="6"/>
        <v>5.3548434801813274E-2</v>
      </c>
      <c r="J76" s="9" t="b">
        <f t="shared" si="7"/>
        <v>1</v>
      </c>
      <c r="K76" s="2" t="s">
        <v>11</v>
      </c>
      <c r="M76" s="2">
        <v>2022</v>
      </c>
      <c r="N76" s="8">
        <v>6.5</v>
      </c>
      <c r="O76" s="8">
        <v>2.65</v>
      </c>
      <c r="P76" s="2">
        <f t="shared" si="8"/>
        <v>0.4</v>
      </c>
      <c r="Q76" s="2">
        <f t="shared" si="9"/>
        <v>1.2000000000000001E-3</v>
      </c>
      <c r="R76" s="10">
        <v>3.8384452670544553E-4</v>
      </c>
      <c r="S76" s="10">
        <v>2.6313700861611044E-6</v>
      </c>
    </row>
    <row r="77" spans="1:20" s="7" customFormat="1" x14ac:dyDescent="0.25">
      <c r="A77" s="14">
        <v>44851</v>
      </c>
      <c r="B77" s="14"/>
      <c r="C77" s="14"/>
      <c r="D77" s="14" t="s">
        <v>45</v>
      </c>
      <c r="E77" s="4">
        <v>3445</v>
      </c>
      <c r="F77" s="4" t="s">
        <v>57</v>
      </c>
      <c r="G77" s="2"/>
      <c r="H77" s="9">
        <f t="shared" si="5"/>
        <v>0.75438203412817473</v>
      </c>
      <c r="I77" s="9">
        <f t="shared" si="6"/>
        <v>7.2080079965749999E-2</v>
      </c>
      <c r="J77" s="9" t="b">
        <f t="shared" si="7"/>
        <v>1</v>
      </c>
      <c r="K77" s="2" t="s">
        <v>11</v>
      </c>
      <c r="M77" s="2">
        <v>2022</v>
      </c>
      <c r="N77" s="8">
        <v>6.4</v>
      </c>
      <c r="O77" s="8">
        <v>2.64</v>
      </c>
      <c r="P77" s="2">
        <f t="shared" si="8"/>
        <v>0.4</v>
      </c>
      <c r="Q77" s="2">
        <f t="shared" si="9"/>
        <v>1.2000000000000001E-3</v>
      </c>
      <c r="R77" s="10">
        <v>3.7070333157058509E-5</v>
      </c>
      <c r="S77" s="10">
        <v>3.5420151295169551E-6</v>
      </c>
    </row>
    <row r="78" spans="1:20" s="7" customFormat="1" x14ac:dyDescent="0.25">
      <c r="A78" s="13">
        <v>44904</v>
      </c>
      <c r="B78" s="14" t="s">
        <v>99</v>
      </c>
      <c r="C78" s="14" t="s">
        <v>212</v>
      </c>
      <c r="D78" s="14" t="s">
        <v>45</v>
      </c>
      <c r="E78" s="4">
        <v>3446</v>
      </c>
      <c r="F78" s="4" t="s">
        <v>118</v>
      </c>
      <c r="G78" s="2"/>
      <c r="H78" s="9">
        <f t="shared" si="5"/>
        <v>2.5025897580101497</v>
      </c>
      <c r="I78" s="9">
        <f t="shared" si="6"/>
        <v>0.10380955797890778</v>
      </c>
      <c r="J78" s="9" t="b">
        <f t="shared" si="7"/>
        <v>1</v>
      </c>
      <c r="K78" s="2"/>
      <c r="M78" s="2"/>
      <c r="N78" s="2"/>
      <c r="O78" s="2"/>
      <c r="P78" s="2">
        <f t="shared" si="8"/>
        <v>0.4</v>
      </c>
      <c r="Q78" s="2">
        <f t="shared" si="9"/>
        <v>1.2000000000000001E-3</v>
      </c>
      <c r="R78" s="10">
        <v>1.2297726070861875E-4</v>
      </c>
      <c r="S78" s="10">
        <v>5.1012016790835287E-6</v>
      </c>
      <c r="T78" s="6"/>
    </row>
    <row r="79" spans="1:20" s="7" customFormat="1" x14ac:dyDescent="0.25">
      <c r="A79" s="13">
        <v>44904</v>
      </c>
      <c r="B79" s="14" t="s">
        <v>99</v>
      </c>
      <c r="C79" s="14" t="s">
        <v>209</v>
      </c>
      <c r="D79" s="14" t="s">
        <v>45</v>
      </c>
      <c r="E79" s="4">
        <v>3447</v>
      </c>
      <c r="F79" s="4" t="s">
        <v>118</v>
      </c>
      <c r="G79" s="2"/>
      <c r="H79" s="9">
        <f t="shared" si="5"/>
        <v>3.5975736663203985</v>
      </c>
      <c r="I79" s="9">
        <f t="shared" si="6"/>
        <v>9.9515617256373243E-2</v>
      </c>
      <c r="J79" s="9" t="b">
        <f t="shared" si="7"/>
        <v>1</v>
      </c>
      <c r="K79" s="2"/>
      <c r="M79" s="2"/>
      <c r="N79" s="2"/>
      <c r="O79" s="2"/>
      <c r="P79" s="2">
        <f t="shared" si="8"/>
        <v>0.4</v>
      </c>
      <c r="Q79" s="2">
        <f t="shared" si="9"/>
        <v>1.2000000000000001E-3</v>
      </c>
      <c r="R79" s="10">
        <v>1.7678476996298438E-4</v>
      </c>
      <c r="S79" s="10">
        <v>4.8901974319781806E-6</v>
      </c>
      <c r="T79" s="6"/>
    </row>
    <row r="80" spans="1:20" s="7" customFormat="1" x14ac:dyDescent="0.25">
      <c r="A80" s="14">
        <v>44851</v>
      </c>
      <c r="B80" s="14"/>
      <c r="C80" s="14"/>
      <c r="D80" s="14" t="s">
        <v>45</v>
      </c>
      <c r="E80" s="4">
        <v>3454</v>
      </c>
      <c r="F80" s="4" t="s">
        <v>50</v>
      </c>
      <c r="G80" s="2"/>
      <c r="H80" s="9">
        <f t="shared" si="5"/>
        <v>2.9448879263791992</v>
      </c>
      <c r="I80" s="9">
        <f t="shared" si="6"/>
        <v>4.435155010543311E-2</v>
      </c>
      <c r="J80" s="9" t="b">
        <f t="shared" si="7"/>
        <v>1</v>
      </c>
      <c r="K80" s="2" t="s">
        <v>11</v>
      </c>
      <c r="M80" s="2">
        <v>2022</v>
      </c>
      <c r="N80" s="2">
        <v>8.9</v>
      </c>
      <c r="O80" s="2">
        <v>9.6999999999999993</v>
      </c>
      <c r="P80" s="2">
        <f t="shared" si="8"/>
        <v>0.4</v>
      </c>
      <c r="Q80" s="2">
        <f t="shared" si="9"/>
        <v>1.2000000000000001E-3</v>
      </c>
      <c r="R80" s="10">
        <v>1.4471179270227386E-4</v>
      </c>
      <c r="S80" s="10">
        <v>2.1794351721809829E-6</v>
      </c>
    </row>
    <row r="81" spans="1:20" s="7" customFormat="1" x14ac:dyDescent="0.25">
      <c r="A81" s="14">
        <v>44851</v>
      </c>
      <c r="B81" s="14"/>
      <c r="C81" s="14"/>
      <c r="D81" s="14" t="s">
        <v>45</v>
      </c>
      <c r="E81" s="4">
        <v>3455</v>
      </c>
      <c r="F81" s="4" t="s">
        <v>50</v>
      </c>
      <c r="G81" s="2"/>
      <c r="H81" s="9">
        <f t="shared" si="5"/>
        <v>2.1915820435122524</v>
      </c>
      <c r="I81" s="9">
        <f t="shared" si="6"/>
        <v>4.1899394386354732E-2</v>
      </c>
      <c r="J81" s="9" t="b">
        <f t="shared" si="7"/>
        <v>1</v>
      </c>
      <c r="K81" s="2" t="s">
        <v>11</v>
      </c>
      <c r="M81" s="2">
        <v>2022</v>
      </c>
      <c r="N81" s="2">
        <v>10.5</v>
      </c>
      <c r="O81" s="2">
        <v>22.933</v>
      </c>
      <c r="P81" s="2">
        <f t="shared" si="8"/>
        <v>0.4</v>
      </c>
      <c r="Q81" s="2">
        <f t="shared" si="9"/>
        <v>1.2000000000000001E-3</v>
      </c>
      <c r="R81" s="10">
        <v>1.076943416181921E-4</v>
      </c>
      <c r="S81" s="10">
        <v>2.0589362401454716E-6</v>
      </c>
    </row>
    <row r="82" spans="1:20" s="7" customFormat="1" x14ac:dyDescent="0.25">
      <c r="A82" s="14">
        <v>44841</v>
      </c>
      <c r="B82" s="14"/>
      <c r="C82" s="14"/>
      <c r="D82" s="14" t="s">
        <v>45</v>
      </c>
      <c r="E82" s="4" t="s">
        <v>229</v>
      </c>
      <c r="F82" s="2" t="s">
        <v>9</v>
      </c>
      <c r="G82" s="2" t="s">
        <v>10</v>
      </c>
      <c r="H82" s="9">
        <f t="shared" si="5"/>
        <v>5.7880795585713551</v>
      </c>
      <c r="I82" s="9">
        <f t="shared" si="6"/>
        <v>0.15875759749119589</v>
      </c>
      <c r="J82" s="9" t="b">
        <f t="shared" si="7"/>
        <v>1</v>
      </c>
      <c r="K82" s="2" t="s">
        <v>11</v>
      </c>
      <c r="M82" s="2"/>
      <c r="N82" s="8"/>
      <c r="O82" s="8"/>
      <c r="P82" s="2">
        <f t="shared" si="8"/>
        <v>0.4</v>
      </c>
      <c r="Q82" s="2">
        <f t="shared" si="9"/>
        <v>1.2000000000000001E-3</v>
      </c>
      <c r="R82" s="10">
        <v>2.8442622950819641E-4</v>
      </c>
      <c r="S82" s="10">
        <v>7.8013483407173655E-6</v>
      </c>
    </row>
    <row r="83" spans="1:20" s="7" customFormat="1" x14ac:dyDescent="0.25">
      <c r="A83" s="14">
        <v>44841</v>
      </c>
      <c r="B83" s="14"/>
      <c r="C83" s="14"/>
      <c r="D83" s="14" t="s">
        <v>45</v>
      </c>
      <c r="E83" s="4" t="s">
        <v>230</v>
      </c>
      <c r="F83" s="2" t="s">
        <v>9</v>
      </c>
      <c r="G83" s="2" t="s">
        <v>10</v>
      </c>
      <c r="H83" s="9">
        <f t="shared" si="5"/>
        <v>6.2067023991931292</v>
      </c>
      <c r="I83" s="9">
        <f t="shared" si="6"/>
        <v>0.23077912411095974</v>
      </c>
      <c r="J83" s="9" t="b">
        <f t="shared" si="7"/>
        <v>1</v>
      </c>
      <c r="K83" s="2" t="s">
        <v>11</v>
      </c>
      <c r="M83" s="2">
        <v>2022</v>
      </c>
      <c r="N83" s="8">
        <v>14.4</v>
      </c>
      <c r="O83" s="8">
        <v>20.9</v>
      </c>
      <c r="P83" s="2">
        <f t="shared" si="8"/>
        <v>0.4</v>
      </c>
      <c r="Q83" s="2">
        <f t="shared" si="9"/>
        <v>1.2000000000000001E-3</v>
      </c>
      <c r="R83" s="10">
        <v>3.0499735589635031E-4</v>
      </c>
      <c r="S83" s="10">
        <v>1.1340486158812561E-5</v>
      </c>
    </row>
    <row r="84" spans="1:20" s="7" customFormat="1" x14ac:dyDescent="0.25">
      <c r="A84" s="14">
        <v>44841</v>
      </c>
      <c r="B84" s="14"/>
      <c r="C84" s="14"/>
      <c r="D84" s="14" t="s">
        <v>45</v>
      </c>
      <c r="E84" s="4" t="s">
        <v>231</v>
      </c>
      <c r="F84" s="2" t="s">
        <v>9</v>
      </c>
      <c r="G84" s="2" t="s">
        <v>10</v>
      </c>
      <c r="H84" s="9">
        <f t="shared" si="5"/>
        <v>7.2403456856127564</v>
      </c>
      <c r="I84" s="9">
        <f t="shared" si="6"/>
        <v>0.55370102799372622</v>
      </c>
      <c r="J84" s="9" t="b">
        <f t="shared" si="7"/>
        <v>1</v>
      </c>
      <c r="K84" s="2" t="s">
        <v>11</v>
      </c>
      <c r="M84" s="2">
        <v>2022</v>
      </c>
      <c r="N84" s="8">
        <v>17.5</v>
      </c>
      <c r="O84" s="8">
        <v>37.700000000000003</v>
      </c>
      <c r="P84" s="2">
        <f t="shared" si="8"/>
        <v>0.4</v>
      </c>
      <c r="Q84" s="2">
        <f t="shared" si="9"/>
        <v>1.2000000000000001E-3</v>
      </c>
      <c r="R84" s="10">
        <v>3.557905869910109E-4</v>
      </c>
      <c r="S84" s="10">
        <v>2.7208868515611708E-5</v>
      </c>
    </row>
    <row r="85" spans="1:20" s="7" customFormat="1" x14ac:dyDescent="0.25">
      <c r="A85" s="13">
        <v>44841</v>
      </c>
      <c r="B85" s="13"/>
      <c r="C85" s="13"/>
      <c r="D85" s="14" t="s">
        <v>45</v>
      </c>
      <c r="E85" s="4" t="s">
        <v>232</v>
      </c>
      <c r="F85" s="2" t="s">
        <v>9</v>
      </c>
      <c r="G85" s="2" t="s">
        <v>10</v>
      </c>
      <c r="H85" s="9">
        <f t="shared" si="5"/>
        <v>10.603856452613721</v>
      </c>
      <c r="I85" s="9">
        <f t="shared" si="6"/>
        <v>0.45409783276237131</v>
      </c>
      <c r="J85" s="9" t="b">
        <f t="shared" si="7"/>
        <v>1</v>
      </c>
      <c r="K85" s="2" t="s">
        <v>11</v>
      </c>
      <c r="M85" s="2">
        <v>2022</v>
      </c>
      <c r="N85" s="8">
        <v>14</v>
      </c>
      <c r="O85" s="8">
        <v>17.600000000000001</v>
      </c>
      <c r="P85" s="2">
        <f t="shared" si="8"/>
        <v>0.4</v>
      </c>
      <c r="Q85" s="2">
        <f t="shared" si="9"/>
        <v>1.2000000000000001E-3</v>
      </c>
      <c r="R85" s="10">
        <v>5.2107350608143819E-4</v>
      </c>
      <c r="S85" s="10">
        <v>2.231436750194293E-5</v>
      </c>
    </row>
    <row r="86" spans="1:20" s="7" customFormat="1" x14ac:dyDescent="0.25">
      <c r="A86" s="14">
        <v>44841</v>
      </c>
      <c r="B86" s="14"/>
      <c r="C86" s="14"/>
      <c r="D86" s="14" t="s">
        <v>45</v>
      </c>
      <c r="E86" s="4" t="s">
        <v>233</v>
      </c>
      <c r="F86" s="2" t="s">
        <v>9</v>
      </c>
      <c r="G86" s="2" t="s">
        <v>10</v>
      </c>
      <c r="H86" s="9">
        <f t="shared" si="5"/>
        <v>9.9753841160504138</v>
      </c>
      <c r="I86" s="9">
        <f t="shared" si="6"/>
        <v>0.33555740566214959</v>
      </c>
      <c r="J86" s="9" t="b">
        <f t="shared" si="7"/>
        <v>1</v>
      </c>
      <c r="K86" s="2" t="s">
        <v>11</v>
      </c>
      <c r="M86" s="2">
        <v>2022</v>
      </c>
      <c r="N86" s="2">
        <v>13.7</v>
      </c>
      <c r="O86" s="2">
        <v>21.47</v>
      </c>
      <c r="P86" s="2">
        <f t="shared" si="8"/>
        <v>0.4</v>
      </c>
      <c r="Q86" s="2">
        <f t="shared" si="9"/>
        <v>1.2000000000000001E-3</v>
      </c>
      <c r="R86" s="10">
        <v>4.9019037546271739E-4</v>
      </c>
      <c r="S86" s="10">
        <v>1.6489290914238033E-5</v>
      </c>
    </row>
    <row r="87" spans="1:20" s="7" customFormat="1" x14ac:dyDescent="0.25">
      <c r="A87" s="13">
        <v>44903</v>
      </c>
      <c r="B87" s="14" t="s">
        <v>101</v>
      </c>
      <c r="C87" s="14" t="s">
        <v>208</v>
      </c>
      <c r="D87" s="14" t="s">
        <v>128</v>
      </c>
      <c r="E87" s="4" t="s">
        <v>149</v>
      </c>
      <c r="F87" s="18" t="s">
        <v>47</v>
      </c>
      <c r="G87" s="2"/>
      <c r="H87" s="9">
        <f t="shared" si="5"/>
        <v>-0.62954848782453643</v>
      </c>
      <c r="I87" s="9">
        <f t="shared" si="6"/>
        <v>0.21023381781413969</v>
      </c>
      <c r="J87" s="9" t="b">
        <f t="shared" si="7"/>
        <v>0</v>
      </c>
      <c r="K87" s="2"/>
      <c r="M87" s="2"/>
      <c r="N87" s="2"/>
      <c r="O87" s="2"/>
      <c r="P87" s="2">
        <f t="shared" si="8"/>
        <v>0.4</v>
      </c>
      <c r="Q87" s="2">
        <f t="shared" si="9"/>
        <v>1.2000000000000001E-3</v>
      </c>
      <c r="R87" s="10">
        <v>-3.0936012691697719E-5</v>
      </c>
      <c r="S87" s="10">
        <v>1.0330889807386826E-5</v>
      </c>
      <c r="T87" s="6"/>
    </row>
    <row r="88" spans="1:20" s="7" customFormat="1" x14ac:dyDescent="0.25">
      <c r="A88" s="13">
        <v>44903</v>
      </c>
      <c r="B88" s="14" t="s">
        <v>101</v>
      </c>
      <c r="C88" s="14" t="s">
        <v>205</v>
      </c>
      <c r="D88" s="14" t="s">
        <v>128</v>
      </c>
      <c r="E88" s="4" t="s">
        <v>148</v>
      </c>
      <c r="F88" s="18" t="s">
        <v>97</v>
      </c>
      <c r="G88" s="2"/>
      <c r="H88" s="9">
        <f t="shared" si="5"/>
        <v>-0.78935695011849238</v>
      </c>
      <c r="I88" s="9">
        <f t="shared" si="6"/>
        <v>6.0142816683929963E-2</v>
      </c>
      <c r="J88" s="9" t="b">
        <f t="shared" si="7"/>
        <v>0</v>
      </c>
      <c r="K88" s="2"/>
      <c r="M88" s="2"/>
      <c r="N88" s="2"/>
      <c r="O88" s="2"/>
      <c r="P88" s="2">
        <f t="shared" si="8"/>
        <v>0.4</v>
      </c>
      <c r="Q88" s="2">
        <f t="shared" si="9"/>
        <v>1.2000000000000001E-3</v>
      </c>
      <c r="R88" s="10">
        <v>-3.8789000528822724E-5</v>
      </c>
      <c r="S88" s="10">
        <v>2.9554180118483178E-6</v>
      </c>
      <c r="T88" s="6"/>
    </row>
    <row r="89" spans="1:20" s="7" customFormat="1" x14ac:dyDescent="0.25">
      <c r="A89" s="13">
        <v>44903</v>
      </c>
      <c r="B89" s="14" t="s">
        <v>101</v>
      </c>
      <c r="C89" s="14" t="s">
        <v>213</v>
      </c>
      <c r="D89" s="14" t="s">
        <v>128</v>
      </c>
      <c r="E89" s="4" t="s">
        <v>227</v>
      </c>
      <c r="F89" s="18" t="s">
        <v>47</v>
      </c>
      <c r="G89" s="2"/>
      <c r="H89" s="9">
        <f t="shared" si="5"/>
        <v>2.0323116568489379</v>
      </c>
      <c r="I89" s="9">
        <f t="shared" si="6"/>
        <v>5.3414471979116508E-2</v>
      </c>
      <c r="J89" s="9" t="b">
        <f t="shared" si="7"/>
        <v>1</v>
      </c>
      <c r="K89" s="2"/>
      <c r="M89" s="2"/>
      <c r="N89" s="2"/>
      <c r="O89" s="2"/>
      <c r="P89" s="2">
        <f t="shared" si="8"/>
        <v>0.4</v>
      </c>
      <c r="Q89" s="2">
        <f t="shared" si="9"/>
        <v>1.2000000000000001E-3</v>
      </c>
      <c r="R89" s="10">
        <v>9.9867794817556793E-5</v>
      </c>
      <c r="S89" s="10">
        <v>2.624787153053785E-6</v>
      </c>
      <c r="T89" s="6"/>
    </row>
    <row r="90" spans="1:20" s="7" customFormat="1" x14ac:dyDescent="0.25">
      <c r="A90" s="13">
        <v>44903</v>
      </c>
      <c r="B90" s="14" t="s">
        <v>101</v>
      </c>
      <c r="C90" s="14" t="s">
        <v>198</v>
      </c>
      <c r="D90" s="14" t="s">
        <v>128</v>
      </c>
      <c r="E90" s="4" t="s">
        <v>146</v>
      </c>
      <c r="F90" s="18" t="s">
        <v>47</v>
      </c>
      <c r="G90" s="2"/>
      <c r="H90" s="9">
        <f t="shared" si="5"/>
        <v>-5.0579109278236604E-2</v>
      </c>
      <c r="I90" s="9">
        <f t="shared" si="6"/>
        <v>6.398749317918058E-2</v>
      </c>
      <c r="J90" s="9" t="b">
        <f t="shared" si="7"/>
        <v>0</v>
      </c>
      <c r="K90" s="2"/>
      <c r="M90" s="2"/>
      <c r="N90" s="2"/>
      <c r="O90" s="2"/>
      <c r="P90" s="2">
        <f t="shared" si="8"/>
        <v>0.4</v>
      </c>
      <c r="Q90" s="2">
        <f t="shared" si="9"/>
        <v>1.2000000000000001E-3</v>
      </c>
      <c r="R90" s="10">
        <v>-2.4854574299325467E-6</v>
      </c>
      <c r="S90" s="10">
        <v>3.1443454148249333E-6</v>
      </c>
      <c r="T90" s="6"/>
    </row>
    <row r="91" spans="1:20" s="7" customFormat="1" x14ac:dyDescent="0.25">
      <c r="A91" s="13">
        <v>44903</v>
      </c>
      <c r="B91" s="14" t="s">
        <v>101</v>
      </c>
      <c r="C91" s="14" t="s">
        <v>196</v>
      </c>
      <c r="D91" s="14" t="s">
        <v>128</v>
      </c>
      <c r="E91" s="4" t="s">
        <v>144</v>
      </c>
      <c r="F91" s="18" t="s">
        <v>47</v>
      </c>
      <c r="G91" s="2"/>
      <c r="H91" s="9">
        <f t="shared" si="5"/>
        <v>-2.0220882198671752</v>
      </c>
      <c r="I91" s="9">
        <f t="shared" si="6"/>
        <v>6.6412202431586631E-2</v>
      </c>
      <c r="J91" s="9" t="b">
        <f t="shared" si="7"/>
        <v>0</v>
      </c>
      <c r="K91" s="2"/>
      <c r="M91" s="2"/>
      <c r="N91" s="2"/>
      <c r="O91" s="2"/>
      <c r="P91" s="2">
        <f t="shared" si="8"/>
        <v>0.4</v>
      </c>
      <c r="Q91" s="2">
        <f t="shared" si="9"/>
        <v>1.2000000000000001E-3</v>
      </c>
      <c r="R91" s="10">
        <v>-9.9365415124273018E-5</v>
      </c>
      <c r="S91" s="10">
        <v>3.2634956274881664E-6</v>
      </c>
      <c r="T91" s="6"/>
    </row>
    <row r="92" spans="1:20" s="7" customFormat="1" x14ac:dyDescent="0.25">
      <c r="A92" s="13">
        <v>44903</v>
      </c>
      <c r="B92" s="14" t="s">
        <v>101</v>
      </c>
      <c r="C92" s="14" t="s">
        <v>193</v>
      </c>
      <c r="D92" s="14" t="s">
        <v>128</v>
      </c>
      <c r="E92" s="4" t="s">
        <v>142</v>
      </c>
      <c r="F92" s="18" t="s">
        <v>97</v>
      </c>
      <c r="G92" s="2"/>
      <c r="H92" s="9">
        <f t="shared" si="5"/>
        <v>-0.12321931941184838</v>
      </c>
      <c r="I92" s="9">
        <f t="shared" si="6"/>
        <v>5.098568884215865E-2</v>
      </c>
      <c r="J92" s="9" t="b">
        <f t="shared" si="7"/>
        <v>0</v>
      </c>
      <c r="K92" s="2"/>
      <c r="M92" s="2"/>
      <c r="N92" s="2"/>
      <c r="O92" s="2"/>
      <c r="P92" s="2">
        <f t="shared" si="8"/>
        <v>0.4</v>
      </c>
      <c r="Q92" s="2">
        <f t="shared" si="9"/>
        <v>1.2000000000000001E-3</v>
      </c>
      <c r="R92" s="10">
        <v>-6.0549973558982296E-6</v>
      </c>
      <c r="S92" s="10">
        <v>2.505436749703676E-6</v>
      </c>
      <c r="T92" s="6"/>
    </row>
    <row r="93" spans="1:20" s="7" customFormat="1" x14ac:dyDescent="0.25">
      <c r="A93" s="13">
        <v>44903</v>
      </c>
      <c r="B93" s="14" t="s">
        <v>101</v>
      </c>
      <c r="C93" s="14" t="s">
        <v>195</v>
      </c>
      <c r="D93" s="14" t="s">
        <v>128</v>
      </c>
      <c r="E93" s="4" t="s">
        <v>143</v>
      </c>
      <c r="F93" s="18" t="s">
        <v>97</v>
      </c>
      <c r="G93" s="2"/>
      <c r="H93" s="9">
        <f t="shared" si="5"/>
        <v>-1.171390647858171</v>
      </c>
      <c r="I93" s="9">
        <f t="shared" si="6"/>
        <v>6.64866051153786E-2</v>
      </c>
      <c r="J93" s="9" t="b">
        <f t="shared" si="7"/>
        <v>0</v>
      </c>
      <c r="K93" s="2"/>
      <c r="M93" s="2"/>
      <c r="N93" s="2"/>
      <c r="O93" s="2"/>
      <c r="P93" s="2">
        <f t="shared" si="8"/>
        <v>0.4</v>
      </c>
      <c r="Q93" s="2">
        <f t="shared" si="9"/>
        <v>1.2000000000000001E-3</v>
      </c>
      <c r="R93" s="10">
        <v>-5.756213643575053E-5</v>
      </c>
      <c r="S93" s="10">
        <v>3.267151775369704E-6</v>
      </c>
      <c r="T93" s="6"/>
    </row>
    <row r="94" spans="1:20" s="7" customFormat="1" x14ac:dyDescent="0.25">
      <c r="A94" s="23">
        <v>44902</v>
      </c>
      <c r="B94" s="24" t="s">
        <v>101</v>
      </c>
      <c r="C94" s="24" t="s">
        <v>200</v>
      </c>
      <c r="D94" s="24" t="s">
        <v>45</v>
      </c>
      <c r="E94" s="25" t="s">
        <v>108</v>
      </c>
      <c r="F94" s="26" t="s">
        <v>92</v>
      </c>
      <c r="G94" s="27"/>
      <c r="H94" s="28">
        <f t="shared" si="5"/>
        <v>2.4520106487319775</v>
      </c>
      <c r="I94" s="28">
        <f t="shared" si="6"/>
        <v>4.8403038449178905E-2</v>
      </c>
      <c r="J94" s="9" t="b">
        <f t="shared" si="7"/>
        <v>1</v>
      </c>
      <c r="K94" s="2"/>
      <c r="M94" s="2"/>
      <c r="N94" s="2"/>
      <c r="O94" s="2"/>
      <c r="P94" s="2">
        <f t="shared" si="8"/>
        <v>0.4</v>
      </c>
      <c r="Q94" s="2">
        <f t="shared" si="9"/>
        <v>1.2000000000000001E-3</v>
      </c>
      <c r="R94" s="10">
        <v>1.2049180327868938E-4</v>
      </c>
      <c r="S94" s="10">
        <v>2.378525309392651E-6</v>
      </c>
      <c r="T94" s="6"/>
    </row>
    <row r="95" spans="1:20" s="7" customFormat="1" x14ac:dyDescent="0.25">
      <c r="A95" s="13">
        <v>44901</v>
      </c>
      <c r="B95" s="14" t="s">
        <v>99</v>
      </c>
      <c r="C95" s="14" t="s">
        <v>205</v>
      </c>
      <c r="D95" s="14" t="s">
        <v>45</v>
      </c>
      <c r="E95" s="4" t="s">
        <v>84</v>
      </c>
      <c r="F95" s="18" t="s">
        <v>92</v>
      </c>
      <c r="G95" s="2"/>
      <c r="H95" s="9">
        <f t="shared" si="5"/>
        <v>0.40086634481134548</v>
      </c>
      <c r="I95" s="9">
        <f t="shared" si="6"/>
        <v>6.0769608756482331E-2</v>
      </c>
      <c r="J95" s="9" t="b">
        <f t="shared" si="7"/>
        <v>1</v>
      </c>
      <c r="K95" s="2"/>
      <c r="M95" s="2"/>
      <c r="N95" s="2"/>
      <c r="O95" s="2"/>
      <c r="P95" s="2">
        <f t="shared" si="8"/>
        <v>0.4</v>
      </c>
      <c r="Q95" s="2">
        <f t="shared" si="9"/>
        <v>1.2000000000000001E-3</v>
      </c>
      <c r="R95" s="10">
        <v>1.9698572184029517E-5</v>
      </c>
      <c r="S95" s="10">
        <v>2.9862185742935419E-6</v>
      </c>
      <c r="T95" s="6"/>
    </row>
    <row r="96" spans="1:20" s="7" customFormat="1" x14ac:dyDescent="0.25">
      <c r="A96" s="13">
        <v>44901</v>
      </c>
      <c r="B96" s="14" t="s">
        <v>99</v>
      </c>
      <c r="C96" s="14" t="s">
        <v>199</v>
      </c>
      <c r="D96" s="14" t="s">
        <v>45</v>
      </c>
      <c r="E96" s="4" t="s">
        <v>78</v>
      </c>
      <c r="F96" s="18" t="s">
        <v>92</v>
      </c>
      <c r="G96" s="2"/>
      <c r="H96" s="9">
        <f t="shared" si="5"/>
        <v>-1.6621156229828853</v>
      </c>
      <c r="I96" s="9">
        <f t="shared" si="6"/>
        <v>9.264024229151098E-2</v>
      </c>
      <c r="J96" s="9" t="b">
        <f t="shared" si="7"/>
        <v>0</v>
      </c>
      <c r="K96" s="2"/>
      <c r="M96" s="2"/>
      <c r="N96" s="2"/>
      <c r="O96" s="2"/>
      <c r="P96" s="2">
        <f t="shared" si="8"/>
        <v>0.4</v>
      </c>
      <c r="Q96" s="2">
        <f t="shared" si="9"/>
        <v>1.2000000000000001E-3</v>
      </c>
      <c r="R96" s="10">
        <v>-8.1676361713378984E-5</v>
      </c>
      <c r="S96" s="10">
        <v>4.5523415062048499E-6</v>
      </c>
      <c r="T96" s="6"/>
    </row>
    <row r="97" spans="1:20" s="7" customFormat="1" x14ac:dyDescent="0.25">
      <c r="A97" s="13">
        <v>44901</v>
      </c>
      <c r="B97" s="14" t="s">
        <v>99</v>
      </c>
      <c r="C97" s="14" t="s">
        <v>210</v>
      </c>
      <c r="D97" s="14" t="s">
        <v>45</v>
      </c>
      <c r="E97" s="4" t="s">
        <v>89</v>
      </c>
      <c r="F97" s="18" t="s">
        <v>92</v>
      </c>
      <c r="G97" s="2"/>
      <c r="H97" s="9">
        <f t="shared" si="5"/>
        <v>1.6583490935685388</v>
      </c>
      <c r="I97" s="9">
        <f t="shared" si="6"/>
        <v>7.2559808957123467E-2</v>
      </c>
      <c r="J97" s="9" t="b">
        <f t="shared" si="7"/>
        <v>1</v>
      </c>
      <c r="K97" s="2"/>
      <c r="M97" s="2"/>
      <c r="N97" s="2"/>
      <c r="O97" s="2"/>
      <c r="P97" s="2">
        <f t="shared" si="8"/>
        <v>0.4</v>
      </c>
      <c r="Q97" s="2">
        <f t="shared" si="9"/>
        <v>1.2000000000000001E-3</v>
      </c>
      <c r="R97" s="10">
        <v>8.1491274457957998E-5</v>
      </c>
      <c r="S97" s="10">
        <v>3.5655890121530476E-6</v>
      </c>
      <c r="T97" s="6"/>
    </row>
    <row r="98" spans="1:20" s="7" customFormat="1" x14ac:dyDescent="0.25">
      <c r="A98" s="13">
        <v>44901</v>
      </c>
      <c r="B98" s="14" t="s">
        <v>99</v>
      </c>
      <c r="C98" s="14" t="s">
        <v>203</v>
      </c>
      <c r="D98" s="14" t="s">
        <v>45</v>
      </c>
      <c r="E98" s="4" t="s">
        <v>82</v>
      </c>
      <c r="F98" s="18" t="s">
        <v>92</v>
      </c>
      <c r="G98" s="2"/>
      <c r="H98" s="9">
        <f t="shared" si="5"/>
        <v>-5.9726394998733216E-2</v>
      </c>
      <c r="I98" s="9">
        <f t="shared" si="6"/>
        <v>5.5051684159261684E-2</v>
      </c>
      <c r="J98" s="9" t="b">
        <f t="shared" si="7"/>
        <v>0</v>
      </c>
      <c r="K98" s="2"/>
      <c r="M98" s="2"/>
      <c r="N98" s="2"/>
      <c r="O98" s="2"/>
      <c r="P98" s="2">
        <f t="shared" si="8"/>
        <v>0.4</v>
      </c>
      <c r="Q98" s="2">
        <f t="shared" si="9"/>
        <v>1.2000000000000001E-3</v>
      </c>
      <c r="R98" s="10">
        <v>-2.9349550502377508E-6</v>
      </c>
      <c r="S98" s="10">
        <v>2.7052397595861191E-6</v>
      </c>
      <c r="T98" s="6"/>
    </row>
    <row r="99" spans="1:20" s="7" customFormat="1" x14ac:dyDescent="0.25">
      <c r="A99" s="13">
        <v>44901</v>
      </c>
      <c r="B99" s="14" t="s">
        <v>99</v>
      </c>
      <c r="C99" s="14" t="s">
        <v>198</v>
      </c>
      <c r="D99" s="14" t="s">
        <v>45</v>
      </c>
      <c r="E99" s="4" t="s">
        <v>77</v>
      </c>
      <c r="F99" s="18" t="s">
        <v>92</v>
      </c>
      <c r="G99" s="2"/>
      <c r="H99" s="9">
        <f t="shared" si="5"/>
        <v>0.1334427563935793</v>
      </c>
      <c r="I99" s="9">
        <f t="shared" si="6"/>
        <v>0.1018688232613459</v>
      </c>
      <c r="J99" s="9" t="b">
        <f t="shared" si="7"/>
        <v>0</v>
      </c>
      <c r="K99" s="2"/>
      <c r="M99" s="2"/>
      <c r="N99" s="2"/>
      <c r="O99" s="2"/>
      <c r="P99" s="2">
        <f t="shared" si="8"/>
        <v>0.4</v>
      </c>
      <c r="Q99" s="2">
        <f t="shared" si="9"/>
        <v>1.2000000000000001E-3</v>
      </c>
      <c r="R99" s="10">
        <v>6.5573770491804876E-6</v>
      </c>
      <c r="S99" s="10">
        <v>5.0058339750625378E-6</v>
      </c>
      <c r="T99" s="6"/>
    </row>
    <row r="100" spans="1:20" s="7" customFormat="1" x14ac:dyDescent="0.25">
      <c r="A100" s="13">
        <v>44901</v>
      </c>
      <c r="B100" s="14" t="s">
        <v>99</v>
      </c>
      <c r="C100" s="14" t="s">
        <v>206</v>
      </c>
      <c r="D100" s="14" t="s">
        <v>45</v>
      </c>
      <c r="E100" s="4" t="s">
        <v>85</v>
      </c>
      <c r="F100" s="18" t="s">
        <v>92</v>
      </c>
      <c r="G100" s="2"/>
      <c r="H100" s="9">
        <f t="shared" si="5"/>
        <v>3.0584218844398716</v>
      </c>
      <c r="I100" s="9">
        <f t="shared" si="6"/>
        <v>5.5284067329687145E-2</v>
      </c>
      <c r="J100" s="9" t="b">
        <f t="shared" si="7"/>
        <v>1</v>
      </c>
      <c r="K100" s="2"/>
      <c r="M100" s="2"/>
      <c r="N100" s="2"/>
      <c r="O100" s="2"/>
      <c r="P100" s="2">
        <f t="shared" si="8"/>
        <v>0.4</v>
      </c>
      <c r="Q100" s="2">
        <f t="shared" si="9"/>
        <v>1.2000000000000001E-3</v>
      </c>
      <c r="R100" s="10">
        <v>1.5029085140137529E-4</v>
      </c>
      <c r="S100" s="10">
        <v>2.7166590685808261E-6</v>
      </c>
      <c r="T100" s="6"/>
    </row>
    <row r="101" spans="1:20" s="7" customFormat="1" x14ac:dyDescent="0.25">
      <c r="A101" s="13">
        <v>44901</v>
      </c>
      <c r="B101" s="14" t="s">
        <v>99</v>
      </c>
      <c r="C101" s="14" t="s">
        <v>197</v>
      </c>
      <c r="D101" s="14" t="s">
        <v>45</v>
      </c>
      <c r="E101" s="4" t="s">
        <v>79</v>
      </c>
      <c r="F101" s="18" t="s">
        <v>94</v>
      </c>
      <c r="G101" s="2"/>
      <c r="H101" s="9">
        <f t="shared" si="5"/>
        <v>0.47081617679184851</v>
      </c>
      <c r="I101" s="9">
        <f t="shared" si="6"/>
        <v>0.1627516914731961</v>
      </c>
      <c r="J101" s="9" t="b">
        <f t="shared" si="7"/>
        <v>0</v>
      </c>
      <c r="K101" s="2"/>
      <c r="M101" s="2"/>
      <c r="N101" s="2"/>
      <c r="O101" s="2"/>
      <c r="P101" s="2">
        <f t="shared" si="8"/>
        <v>0.4</v>
      </c>
      <c r="Q101" s="2">
        <f t="shared" si="9"/>
        <v>1.2000000000000001E-3</v>
      </c>
      <c r="R101" s="10">
        <v>2.3135906927551438E-5</v>
      </c>
      <c r="S101" s="10">
        <v>7.9976181189928558E-6</v>
      </c>
      <c r="T101" s="6"/>
    </row>
    <row r="102" spans="1:20" s="7" customFormat="1" x14ac:dyDescent="0.25">
      <c r="A102" s="13">
        <v>44901</v>
      </c>
      <c r="B102" s="14" t="s">
        <v>99</v>
      </c>
      <c r="C102" s="14" t="s">
        <v>195</v>
      </c>
      <c r="D102" s="14" t="s">
        <v>45</v>
      </c>
      <c r="E102" s="4" t="s">
        <v>76</v>
      </c>
      <c r="F102" s="18" t="s">
        <v>94</v>
      </c>
      <c r="G102" s="2"/>
      <c r="H102" s="9">
        <f t="shared" si="5"/>
        <v>0.53430910120492237</v>
      </c>
      <c r="I102" s="9">
        <f t="shared" si="6"/>
        <v>5.2693010374467983E-2</v>
      </c>
      <c r="J102" s="9" t="b">
        <f t="shared" si="7"/>
        <v>1</v>
      </c>
      <c r="K102" s="2"/>
      <c r="M102" s="2"/>
      <c r="N102" s="2"/>
      <c r="O102" s="2"/>
      <c r="P102" s="2">
        <f t="shared" si="8"/>
        <v>0.4</v>
      </c>
      <c r="Q102" s="2">
        <f t="shared" si="9"/>
        <v>1.2000000000000001E-3</v>
      </c>
      <c r="R102" s="10">
        <v>2.6255949233209889E-5</v>
      </c>
      <c r="S102" s="10">
        <v>2.5893345298013568E-6</v>
      </c>
      <c r="T102" s="6"/>
    </row>
    <row r="103" spans="1:20" s="7" customFormat="1" x14ac:dyDescent="0.25">
      <c r="A103" s="13">
        <v>44901</v>
      </c>
      <c r="B103" s="14" t="s">
        <v>99</v>
      </c>
      <c r="C103" s="14" t="s">
        <v>208</v>
      </c>
      <c r="D103" s="14" t="s">
        <v>45</v>
      </c>
      <c r="E103" s="4" t="s">
        <v>87</v>
      </c>
      <c r="F103" s="18" t="s">
        <v>94</v>
      </c>
      <c r="G103" s="2"/>
      <c r="H103" s="9">
        <f t="shared" si="5"/>
        <v>-1.4178292866817097</v>
      </c>
      <c r="I103" s="9">
        <f t="shared" si="6"/>
        <v>0.1062234556644929</v>
      </c>
      <c r="J103" s="9" t="b">
        <f t="shared" si="7"/>
        <v>0</v>
      </c>
      <c r="K103" s="2"/>
      <c r="M103" s="2"/>
      <c r="N103" s="2"/>
      <c r="O103" s="2"/>
      <c r="P103" s="2">
        <f t="shared" si="8"/>
        <v>0.4</v>
      </c>
      <c r="Q103" s="2">
        <f t="shared" si="9"/>
        <v>1.2000000000000001E-3</v>
      </c>
      <c r="R103" s="10">
        <v>-6.9672131147539205E-5</v>
      </c>
      <c r="S103" s="10">
        <v>5.2198206113531813E-6</v>
      </c>
      <c r="T103" s="6"/>
    </row>
    <row r="104" spans="1:20" s="7" customFormat="1" x14ac:dyDescent="0.25">
      <c r="A104" s="13">
        <v>44902</v>
      </c>
      <c r="B104" s="14" t="s">
        <v>101</v>
      </c>
      <c r="C104" s="14" t="s">
        <v>209</v>
      </c>
      <c r="D104" s="14" t="s">
        <v>45</v>
      </c>
      <c r="E104" s="4" t="s">
        <v>113</v>
      </c>
      <c r="F104" s="18" t="s">
        <v>94</v>
      </c>
      <c r="G104" s="2"/>
      <c r="H104" s="9">
        <f t="shared" si="5"/>
        <v>1.7745734297822966</v>
      </c>
      <c r="I104" s="9">
        <f t="shared" si="6"/>
        <v>5.9733665848480964E-2</v>
      </c>
      <c r="J104" s="9" t="b">
        <f t="shared" si="7"/>
        <v>1</v>
      </c>
      <c r="K104" s="2"/>
      <c r="M104" s="2"/>
      <c r="N104" s="2"/>
      <c r="O104" s="2"/>
      <c r="P104" s="2">
        <f t="shared" si="8"/>
        <v>0.4</v>
      </c>
      <c r="Q104" s="2">
        <f t="shared" si="9"/>
        <v>1.2000000000000001E-3</v>
      </c>
      <c r="R104" s="10">
        <v>8.7202538339502055E-5</v>
      </c>
      <c r="S104" s="10">
        <v>2.9353123397943543E-6</v>
      </c>
      <c r="T104" s="6"/>
    </row>
    <row r="105" spans="1:20" s="7" customFormat="1" x14ac:dyDescent="0.25">
      <c r="A105" s="13">
        <v>44904</v>
      </c>
      <c r="B105" s="14" t="s">
        <v>99</v>
      </c>
      <c r="C105" s="14" t="s">
        <v>205</v>
      </c>
      <c r="D105" s="14" t="s">
        <v>45</v>
      </c>
      <c r="E105" s="4" t="s">
        <v>75</v>
      </c>
      <c r="F105" s="4" t="s">
        <v>61</v>
      </c>
      <c r="G105" s="2"/>
      <c r="H105" s="9">
        <f t="shared" si="5"/>
        <v>-2.3363243881488271</v>
      </c>
      <c r="I105" s="9">
        <f t="shared" si="6"/>
        <v>6.8405405094133648E-2</v>
      </c>
      <c r="J105" s="9" t="b">
        <f t="shared" si="7"/>
        <v>0</v>
      </c>
      <c r="K105" s="2"/>
      <c r="M105" s="2"/>
      <c r="N105" s="2"/>
      <c r="O105" s="2"/>
      <c r="P105" s="2">
        <f t="shared" si="8"/>
        <v>0.4</v>
      </c>
      <c r="Q105" s="2">
        <f t="shared" si="9"/>
        <v>1.2000000000000001E-3</v>
      </c>
      <c r="R105" s="10">
        <v>-1.1480698043363339E-4</v>
      </c>
      <c r="S105" s="10">
        <v>3.3614416063257274E-6</v>
      </c>
      <c r="T105" s="6"/>
    </row>
    <row r="106" spans="1:20" s="7" customFormat="1" x14ac:dyDescent="0.25">
      <c r="A106" s="13">
        <v>44904</v>
      </c>
      <c r="B106" s="14" t="s">
        <v>99</v>
      </c>
      <c r="C106" s="14" t="s">
        <v>200</v>
      </c>
      <c r="D106" s="14" t="s">
        <v>45</v>
      </c>
      <c r="E106" s="4" t="s">
        <v>74</v>
      </c>
      <c r="F106" s="4" t="s">
        <v>61</v>
      </c>
      <c r="G106" s="2"/>
      <c r="H106" s="9">
        <f t="shared" si="5"/>
        <v>1.6944001608200563</v>
      </c>
      <c r="I106" s="9">
        <f t="shared" si="6"/>
        <v>7.5491285863533306E-2</v>
      </c>
      <c r="J106" s="9" t="b">
        <f t="shared" si="7"/>
        <v>1</v>
      </c>
      <c r="K106" s="2"/>
      <c r="M106" s="2"/>
      <c r="N106" s="2"/>
      <c r="O106" s="2"/>
      <c r="P106" s="2">
        <f t="shared" si="8"/>
        <v>0.4</v>
      </c>
      <c r="Q106" s="2">
        <f t="shared" si="9"/>
        <v>1.2000000000000001E-3</v>
      </c>
      <c r="R106" s="10">
        <v>8.3262823902697575E-5</v>
      </c>
      <c r="S106" s="10">
        <v>3.7096417873340263E-6</v>
      </c>
      <c r="T106" s="6"/>
    </row>
    <row r="107" spans="1:20" s="7" customFormat="1" x14ac:dyDescent="0.25">
      <c r="A107" s="13">
        <v>44904</v>
      </c>
      <c r="B107" s="14" t="s">
        <v>99</v>
      </c>
      <c r="C107" s="14" t="s">
        <v>197</v>
      </c>
      <c r="D107" s="14" t="s">
        <v>45</v>
      </c>
      <c r="E107" s="4" t="s">
        <v>73</v>
      </c>
      <c r="F107" s="4" t="s">
        <v>61</v>
      </c>
      <c r="G107" s="2"/>
      <c r="H107" s="9">
        <f t="shared" si="5"/>
        <v>1.1606291352457432</v>
      </c>
      <c r="I107" s="9">
        <f t="shared" si="6"/>
        <v>6.4578612892509726E-2</v>
      </c>
      <c r="J107" s="9" t="b">
        <f t="shared" si="7"/>
        <v>1</v>
      </c>
      <c r="K107" s="2"/>
      <c r="M107" s="2"/>
      <c r="N107" s="2"/>
      <c r="O107" s="2"/>
      <c r="P107" s="2">
        <f t="shared" si="8"/>
        <v>0.4</v>
      </c>
      <c r="Q107" s="2">
        <f t="shared" si="9"/>
        <v>1.2000000000000001E-3</v>
      </c>
      <c r="R107" s="10">
        <v>5.7033315705975821E-5</v>
      </c>
      <c r="S107" s="10">
        <v>3.1733930375379278E-6</v>
      </c>
      <c r="T107" s="6"/>
    </row>
    <row r="108" spans="1:20" s="7" customFormat="1" x14ac:dyDescent="0.25">
      <c r="A108" s="13">
        <v>44902</v>
      </c>
      <c r="B108" s="14" t="s">
        <v>101</v>
      </c>
      <c r="C108" s="14" t="s">
        <v>213</v>
      </c>
      <c r="D108" s="14" t="s">
        <v>45</v>
      </c>
      <c r="E108" s="4" t="s">
        <v>116</v>
      </c>
      <c r="F108" s="18" t="s">
        <v>94</v>
      </c>
      <c r="G108" s="2"/>
      <c r="H108" s="9">
        <f t="shared" si="5"/>
        <v>0.27764702539956587</v>
      </c>
      <c r="I108" s="9">
        <f t="shared" si="6"/>
        <v>7.3932161142451547E-2</v>
      </c>
      <c r="J108" s="9" t="b">
        <f t="shared" si="7"/>
        <v>1</v>
      </c>
      <c r="K108" s="2"/>
      <c r="M108" s="2"/>
      <c r="N108" s="2"/>
      <c r="O108" s="2"/>
      <c r="P108" s="2">
        <f t="shared" si="8"/>
        <v>0.4</v>
      </c>
      <c r="Q108" s="2">
        <f t="shared" si="9"/>
        <v>1.2000000000000001E-3</v>
      </c>
      <c r="R108" s="10">
        <v>1.3643574828134668E-5</v>
      </c>
      <c r="S108" s="10">
        <v>3.6330263985400695E-6</v>
      </c>
      <c r="T108" s="6"/>
    </row>
    <row r="109" spans="1:20" s="7" customFormat="1" x14ac:dyDescent="0.25">
      <c r="A109" s="13">
        <v>44907</v>
      </c>
      <c r="B109" s="14" t="s">
        <v>101</v>
      </c>
      <c r="C109" s="14" t="s">
        <v>214</v>
      </c>
      <c r="D109" s="14" t="s">
        <v>45</v>
      </c>
      <c r="E109" s="4" t="s">
        <v>121</v>
      </c>
      <c r="F109" s="4" t="s">
        <v>47</v>
      </c>
      <c r="G109" s="2"/>
      <c r="H109" s="9">
        <f t="shared" si="5"/>
        <v>-5.5674685500174732</v>
      </c>
      <c r="I109" s="9">
        <f t="shared" si="6"/>
        <v>0.19449110723680377</v>
      </c>
      <c r="J109" s="9" t="b">
        <f t="shared" si="7"/>
        <v>0</v>
      </c>
      <c r="K109" s="2"/>
      <c r="M109" s="2"/>
      <c r="N109" s="2"/>
      <c r="O109" s="2"/>
      <c r="P109" s="2">
        <f t="shared" si="8"/>
        <v>0.4</v>
      </c>
      <c r="Q109" s="2">
        <f t="shared" si="9"/>
        <v>1.2000000000000001E-3</v>
      </c>
      <c r="R109" s="10">
        <v>-2.7358540454785866E-4</v>
      </c>
      <c r="S109" s="10">
        <v>9.5572930096165378E-6</v>
      </c>
      <c r="T109" s="6"/>
    </row>
    <row r="110" spans="1:20" s="7" customFormat="1" x14ac:dyDescent="0.25">
      <c r="A110" s="13">
        <v>44904</v>
      </c>
      <c r="B110" s="14" t="s">
        <v>99</v>
      </c>
      <c r="C110" s="14" t="s">
        <v>211</v>
      </c>
      <c r="D110" s="14" t="s">
        <v>45</v>
      </c>
      <c r="E110" s="4" t="s">
        <v>120</v>
      </c>
      <c r="F110" s="4" t="s">
        <v>47</v>
      </c>
      <c r="G110" s="2"/>
      <c r="H110" s="9">
        <f t="shared" si="5"/>
        <v>-6.5386950632852194</v>
      </c>
      <c r="I110" s="9">
        <f t="shared" si="6"/>
        <v>7.6206738565238172E-2</v>
      </c>
      <c r="J110" s="9" t="b">
        <f t="shared" si="7"/>
        <v>0</v>
      </c>
      <c r="K110" s="2"/>
      <c r="M110" s="2"/>
      <c r="N110" s="2"/>
      <c r="O110" s="2"/>
      <c r="P110" s="2">
        <f t="shared" si="8"/>
        <v>0.4</v>
      </c>
      <c r="Q110" s="2">
        <f t="shared" si="9"/>
        <v>1.2000000000000001E-3</v>
      </c>
      <c r="R110" s="10">
        <v>-3.213114754098357E-4</v>
      </c>
      <c r="S110" s="10">
        <v>3.7447991330958044E-6</v>
      </c>
      <c r="T110" s="6"/>
    </row>
    <row r="111" spans="1:20" s="7" customFormat="1" x14ac:dyDescent="0.25">
      <c r="A111" s="13">
        <v>44901</v>
      </c>
      <c r="B111" s="14" t="s">
        <v>99</v>
      </c>
      <c r="C111" s="14" t="s">
        <v>213</v>
      </c>
      <c r="D111" s="14" t="s">
        <v>45</v>
      </c>
      <c r="E111" s="4" t="s">
        <v>91</v>
      </c>
      <c r="F111" s="18" t="s">
        <v>47</v>
      </c>
      <c r="G111" s="2"/>
      <c r="H111" s="9">
        <f t="shared" si="5"/>
        <v>4.9971083815610529</v>
      </c>
      <c r="I111" s="9">
        <f t="shared" si="6"/>
        <v>9.9739901937496517E-2</v>
      </c>
      <c r="J111" s="9" t="b">
        <f t="shared" si="7"/>
        <v>1</v>
      </c>
      <c r="K111" s="2"/>
      <c r="M111" s="2"/>
      <c r="N111" s="2"/>
      <c r="O111" s="2"/>
      <c r="P111" s="2">
        <f t="shared" si="8"/>
        <v>0.4</v>
      </c>
      <c r="Q111" s="2">
        <f t="shared" si="9"/>
        <v>1.2000000000000001E-3</v>
      </c>
      <c r="R111" s="10">
        <v>2.4555790586991015E-4</v>
      </c>
      <c r="S111" s="10">
        <v>4.9012187812085793E-6</v>
      </c>
      <c r="T111" s="6"/>
    </row>
    <row r="112" spans="1:20" s="7" customFormat="1" x14ac:dyDescent="0.25">
      <c r="A112" s="13">
        <v>44902</v>
      </c>
      <c r="B112" s="14" t="s">
        <v>101</v>
      </c>
      <c r="C112" s="14" t="s">
        <v>195</v>
      </c>
      <c r="D112" s="14" t="s">
        <v>45</v>
      </c>
      <c r="E112" s="4" t="s">
        <v>104</v>
      </c>
      <c r="F112" s="18" t="s">
        <v>47</v>
      </c>
      <c r="G112" s="2"/>
      <c r="H112" s="9">
        <f t="shared" si="5"/>
        <v>-0.99543991664562703</v>
      </c>
      <c r="I112" s="9">
        <f t="shared" si="6"/>
        <v>7.4898759780816282E-2</v>
      </c>
      <c r="J112" s="9" t="b">
        <f t="shared" si="7"/>
        <v>0</v>
      </c>
      <c r="K112" s="2"/>
      <c r="M112" s="2"/>
      <c r="N112" s="2"/>
      <c r="O112" s="2"/>
      <c r="P112" s="2">
        <f t="shared" si="8"/>
        <v>0.4</v>
      </c>
      <c r="Q112" s="2">
        <f t="shared" si="9"/>
        <v>1.2000000000000001E-3</v>
      </c>
      <c r="R112" s="10">
        <v>-4.8915917503966108E-5</v>
      </c>
      <c r="S112" s="10">
        <v>3.6805250556293121E-6</v>
      </c>
      <c r="T112" s="6"/>
    </row>
    <row r="113" spans="1:20" s="7" customFormat="1" x14ac:dyDescent="0.25">
      <c r="A113" s="13">
        <v>44902</v>
      </c>
      <c r="B113" s="14" t="s">
        <v>101</v>
      </c>
      <c r="C113" s="14" t="s">
        <v>204</v>
      </c>
      <c r="D113" s="14" t="s">
        <v>45</v>
      </c>
      <c r="E113" s="4" t="s">
        <v>110</v>
      </c>
      <c r="F113" s="18" t="s">
        <v>47</v>
      </c>
      <c r="G113" s="2"/>
      <c r="H113" s="9">
        <f t="shared" si="5"/>
        <v>0.2184587060314519</v>
      </c>
      <c r="I113" s="9">
        <f t="shared" si="6"/>
        <v>7.4925093349732602E-2</v>
      </c>
      <c r="J113" s="9" t="b">
        <f t="shared" si="7"/>
        <v>0</v>
      </c>
      <c r="K113" s="2"/>
      <c r="M113" s="2"/>
      <c r="N113" s="2"/>
      <c r="O113" s="2"/>
      <c r="P113" s="2">
        <f t="shared" si="8"/>
        <v>0.4</v>
      </c>
      <c r="Q113" s="2">
        <f t="shared" si="9"/>
        <v>1.2000000000000001E-3</v>
      </c>
      <c r="R113" s="10">
        <v>1.0735060814385545E-5</v>
      </c>
      <c r="S113" s="10">
        <v>3.6818190872058599E-6</v>
      </c>
      <c r="T113" s="6"/>
    </row>
    <row r="114" spans="1:20" s="7" customFormat="1" x14ac:dyDescent="0.25">
      <c r="A114" s="13">
        <v>44903</v>
      </c>
      <c r="B114" s="14" t="s">
        <v>99</v>
      </c>
      <c r="C114" s="14" t="s">
        <v>212</v>
      </c>
      <c r="D114" s="14" t="s">
        <v>102</v>
      </c>
      <c r="E114" s="4" t="s">
        <v>168</v>
      </c>
      <c r="F114" s="18" t="s">
        <v>171</v>
      </c>
      <c r="G114" s="2"/>
      <c r="H114" s="9">
        <f t="shared" si="5"/>
        <v>1.0863746982202935</v>
      </c>
      <c r="I114" s="9">
        <f t="shared" si="6"/>
        <v>7.0426617340075715E-2</v>
      </c>
      <c r="J114" s="9" t="b">
        <f t="shared" si="7"/>
        <v>1</v>
      </c>
      <c r="K114" s="2"/>
      <c r="M114" s="2"/>
      <c r="N114" s="2"/>
      <c r="O114" s="2"/>
      <c r="P114" s="2">
        <f t="shared" si="8"/>
        <v>0.4</v>
      </c>
      <c r="Q114" s="2">
        <f t="shared" si="9"/>
        <v>1.2000000000000001E-3</v>
      </c>
      <c r="R114" s="10">
        <v>5.3384452670545222E-5</v>
      </c>
      <c r="S114" s="10">
        <v>3.4607639760913209E-6</v>
      </c>
      <c r="T114" s="6"/>
    </row>
    <row r="115" spans="1:20" s="7" customFormat="1" x14ac:dyDescent="0.25">
      <c r="A115" s="13">
        <v>44904</v>
      </c>
      <c r="B115" s="14" t="s">
        <v>101</v>
      </c>
      <c r="C115" s="14" t="s">
        <v>197</v>
      </c>
      <c r="D115" s="14" t="s">
        <v>102</v>
      </c>
      <c r="E115" s="4" t="s">
        <v>189</v>
      </c>
      <c r="F115" s="18" t="s">
        <v>171</v>
      </c>
      <c r="G115" s="2"/>
      <c r="H115" s="9">
        <f t="shared" si="5"/>
        <v>2.3648423965716261</v>
      </c>
      <c r="I115" s="9">
        <f t="shared" si="6"/>
        <v>0.15406062962650127</v>
      </c>
      <c r="J115" s="9" t="b">
        <f t="shared" si="7"/>
        <v>1</v>
      </c>
      <c r="K115" s="2"/>
      <c r="M115" s="2"/>
      <c r="N115" s="2"/>
      <c r="O115" s="2"/>
      <c r="P115" s="2">
        <f t="shared" si="8"/>
        <v>0.4</v>
      </c>
      <c r="Q115" s="2">
        <f t="shared" si="9"/>
        <v>1.2000000000000001E-3</v>
      </c>
      <c r="R115" s="10">
        <v>1.1620835536752971E-4</v>
      </c>
      <c r="S115" s="10">
        <v>7.5705393398462726E-6</v>
      </c>
      <c r="T115" s="6"/>
    </row>
    <row r="116" spans="1:20" s="7" customFormat="1" x14ac:dyDescent="0.25">
      <c r="A116" s="13">
        <v>44904</v>
      </c>
      <c r="B116" s="14" t="s">
        <v>101</v>
      </c>
      <c r="C116" s="14" t="s">
        <v>206</v>
      </c>
      <c r="D116" s="14" t="s">
        <v>102</v>
      </c>
      <c r="E116" s="4" t="s">
        <v>181</v>
      </c>
      <c r="F116" s="18" t="s">
        <v>171</v>
      </c>
      <c r="G116" s="2"/>
      <c r="H116" s="9">
        <f t="shared" si="5"/>
        <v>2.7958409766976646</v>
      </c>
      <c r="I116" s="9">
        <f t="shared" si="6"/>
        <v>6.3063609335972742E-2</v>
      </c>
      <c r="J116" s="9" t="b">
        <f t="shared" si="7"/>
        <v>1</v>
      </c>
      <c r="K116" s="2"/>
      <c r="M116" s="2"/>
      <c r="N116" s="2"/>
      <c r="O116" s="2"/>
      <c r="P116" s="2">
        <f t="shared" si="8"/>
        <v>0.4</v>
      </c>
      <c r="Q116" s="2">
        <f t="shared" si="9"/>
        <v>1.2000000000000001E-3</v>
      </c>
      <c r="R116" s="10">
        <v>1.3738762559492327E-4</v>
      </c>
      <c r="S116" s="10">
        <v>3.0989457627697008E-6</v>
      </c>
      <c r="T116" s="6"/>
    </row>
    <row r="117" spans="1:20" s="7" customFormat="1" x14ac:dyDescent="0.25">
      <c r="A117" s="13">
        <v>44907</v>
      </c>
      <c r="B117" s="14" t="s">
        <v>101</v>
      </c>
      <c r="C117" s="14" t="s">
        <v>194</v>
      </c>
      <c r="D117" s="14" t="s">
        <v>102</v>
      </c>
      <c r="E117" s="4" t="s">
        <v>175</v>
      </c>
      <c r="F117" s="18" t="s">
        <v>171</v>
      </c>
      <c r="G117" s="2"/>
      <c r="H117" s="9">
        <f t="shared" si="5"/>
        <v>0.17971726062680624</v>
      </c>
      <c r="I117" s="9">
        <f t="shared" si="6"/>
        <v>0.35227331431328113</v>
      </c>
      <c r="J117" s="9" t="b">
        <f t="shared" si="7"/>
        <v>0</v>
      </c>
      <c r="K117" s="2"/>
      <c r="M117" s="2"/>
      <c r="N117" s="2"/>
      <c r="O117" s="2"/>
      <c r="P117" s="2">
        <f t="shared" si="8"/>
        <v>0.4</v>
      </c>
      <c r="Q117" s="2">
        <f t="shared" si="9"/>
        <v>1.2000000000000001E-3</v>
      </c>
      <c r="R117" s="10">
        <v>8.8313061872012586E-6</v>
      </c>
      <c r="S117" s="10">
        <v>1.7310710665354633E-5</v>
      </c>
      <c r="T117" s="6"/>
    </row>
    <row r="118" spans="1:20" s="7" customFormat="1" x14ac:dyDescent="0.25">
      <c r="A118" s="13">
        <v>44904</v>
      </c>
      <c r="B118" s="14" t="s">
        <v>101</v>
      </c>
      <c r="C118" s="14" t="s">
        <v>200</v>
      </c>
      <c r="D118" s="14" t="s">
        <v>102</v>
      </c>
      <c r="E118" s="4" t="s">
        <v>177</v>
      </c>
      <c r="F118" s="18" t="s">
        <v>171</v>
      </c>
      <c r="G118" s="2"/>
      <c r="H118" s="9">
        <f t="shared" si="5"/>
        <v>1.6954763120812795</v>
      </c>
      <c r="I118" s="9">
        <f t="shared" si="6"/>
        <v>9.9939159974424346E-2</v>
      </c>
      <c r="J118" s="9" t="b">
        <f t="shared" si="7"/>
        <v>1</v>
      </c>
      <c r="K118" s="2"/>
      <c r="M118" s="2"/>
      <c r="N118" s="2"/>
      <c r="O118" s="2"/>
      <c r="P118" s="2">
        <f t="shared" si="8"/>
        <v>0.4</v>
      </c>
      <c r="Q118" s="2">
        <f t="shared" si="9"/>
        <v>1.2000000000000001E-3</v>
      </c>
      <c r="R118" s="10">
        <v>8.3315705975674063E-5</v>
      </c>
      <c r="S118" s="10">
        <v>4.9110103211432118E-6</v>
      </c>
      <c r="T118" s="6"/>
    </row>
    <row r="119" spans="1:20" s="7" customFormat="1" x14ac:dyDescent="0.25">
      <c r="A119" s="13">
        <v>44907</v>
      </c>
      <c r="B119" s="14" t="s">
        <v>101</v>
      </c>
      <c r="C119" s="14" t="s">
        <v>196</v>
      </c>
      <c r="D119" s="14" t="s">
        <v>102</v>
      </c>
      <c r="E119" s="4" t="s">
        <v>190</v>
      </c>
      <c r="F119" s="18" t="s">
        <v>171</v>
      </c>
      <c r="G119" s="2"/>
      <c r="H119" s="9">
        <f t="shared" si="5"/>
        <v>8.1028809214953643</v>
      </c>
      <c r="I119" s="9">
        <f t="shared" si="6"/>
        <v>0.273951797716178</v>
      </c>
      <c r="J119" s="9" t="b">
        <f t="shared" si="7"/>
        <v>1</v>
      </c>
      <c r="K119" s="2"/>
      <c r="M119" s="2"/>
      <c r="N119" s="2"/>
      <c r="O119" s="2"/>
      <c r="P119" s="2">
        <f t="shared" si="8"/>
        <v>0.4</v>
      </c>
      <c r="Q119" s="2">
        <f t="shared" si="9"/>
        <v>1.2000000000000001E-3</v>
      </c>
      <c r="R119" s="10">
        <v>3.9817556848228221E-4</v>
      </c>
      <c r="S119" s="10">
        <v>1.3461991339772984E-5</v>
      </c>
      <c r="T119" s="6"/>
    </row>
    <row r="120" spans="1:20" s="7" customFormat="1" x14ac:dyDescent="0.25">
      <c r="A120" s="13">
        <v>44904</v>
      </c>
      <c r="B120" s="14" t="s">
        <v>101</v>
      </c>
      <c r="C120" s="14" t="s">
        <v>203</v>
      </c>
      <c r="D120" s="14" t="s">
        <v>102</v>
      </c>
      <c r="E120" s="4" t="s">
        <v>178</v>
      </c>
      <c r="F120" s="18" t="s">
        <v>171</v>
      </c>
      <c r="G120" s="2"/>
      <c r="H120" s="9">
        <f t="shared" si="5"/>
        <v>0.86307331151328692</v>
      </c>
      <c r="I120" s="9">
        <f t="shared" si="6"/>
        <v>5.2539731093462938E-2</v>
      </c>
      <c r="J120" s="9" t="b">
        <f t="shared" si="7"/>
        <v>1</v>
      </c>
      <c r="K120" s="2"/>
      <c r="M120" s="2"/>
      <c r="N120" s="2"/>
      <c r="O120" s="2"/>
      <c r="P120" s="2">
        <f t="shared" si="8"/>
        <v>0.4</v>
      </c>
      <c r="Q120" s="2">
        <f t="shared" si="9"/>
        <v>1.2000000000000001E-3</v>
      </c>
      <c r="R120" s="10">
        <v>4.2411422527762918E-5</v>
      </c>
      <c r="S120" s="10">
        <v>2.5818023859327688E-6</v>
      </c>
      <c r="T120" s="6"/>
    </row>
    <row r="121" spans="1:20" s="7" customFormat="1" x14ac:dyDescent="0.25">
      <c r="A121" s="13">
        <v>44904</v>
      </c>
      <c r="B121" s="14" t="s">
        <v>101</v>
      </c>
      <c r="C121" s="14" t="s">
        <v>193</v>
      </c>
      <c r="D121" s="14" t="s">
        <v>102</v>
      </c>
      <c r="E121" s="4" t="s">
        <v>172</v>
      </c>
      <c r="F121" s="18" t="s">
        <v>171</v>
      </c>
      <c r="G121" s="2"/>
      <c r="H121" s="9">
        <f t="shared" si="5"/>
        <v>-0.23944365562556721</v>
      </c>
      <c r="I121" s="9">
        <f t="shared" si="6"/>
        <v>5.885721045671858E-2</v>
      </c>
      <c r="J121" s="9" t="b">
        <f t="shared" si="7"/>
        <v>0</v>
      </c>
      <c r="K121" s="2"/>
      <c r="M121" s="2"/>
      <c r="N121" s="2"/>
      <c r="O121" s="2"/>
      <c r="P121" s="2">
        <f t="shared" si="8"/>
        <v>0.4</v>
      </c>
      <c r="Q121" s="2">
        <f t="shared" si="9"/>
        <v>1.2000000000000001E-3</v>
      </c>
      <c r="R121" s="10">
        <v>-1.1766261237440373E-5</v>
      </c>
      <c r="S121" s="10">
        <v>2.8922433218431509E-6</v>
      </c>
      <c r="T121" s="6"/>
    </row>
    <row r="122" spans="1:20" s="7" customFormat="1" x14ac:dyDescent="0.25">
      <c r="A122" s="13">
        <v>44904</v>
      </c>
      <c r="B122" s="14" t="s">
        <v>101</v>
      </c>
      <c r="C122" s="14" t="s">
        <v>212</v>
      </c>
      <c r="D122" s="14" t="s">
        <v>102</v>
      </c>
      <c r="E122" s="4" t="s">
        <v>186</v>
      </c>
      <c r="F122" s="18" t="s">
        <v>171</v>
      </c>
      <c r="G122" s="2"/>
      <c r="H122" s="9">
        <f t="shared" si="5"/>
        <v>3.6314724310493833</v>
      </c>
      <c r="I122" s="9">
        <f t="shared" si="6"/>
        <v>6.5517386113777568E-2</v>
      </c>
      <c r="J122" s="9" t="b">
        <f t="shared" si="7"/>
        <v>1</v>
      </c>
      <c r="K122" s="2"/>
      <c r="M122" s="2"/>
      <c r="N122" s="2"/>
      <c r="O122" s="2"/>
      <c r="P122" s="2">
        <f t="shared" si="8"/>
        <v>0.4</v>
      </c>
      <c r="Q122" s="2">
        <f t="shared" si="9"/>
        <v>1.2000000000000001E-3</v>
      </c>
      <c r="R122" s="10">
        <v>1.7845055526176669E-4</v>
      </c>
      <c r="S122" s="10">
        <v>3.2195243536310302E-6</v>
      </c>
      <c r="T122" s="6"/>
    </row>
    <row r="123" spans="1:20" s="7" customFormat="1" x14ac:dyDescent="0.25">
      <c r="A123" s="13">
        <v>44903</v>
      </c>
      <c r="B123" s="14" t="s">
        <v>99</v>
      </c>
      <c r="C123" s="14" t="s">
        <v>198</v>
      </c>
      <c r="D123" s="14" t="s">
        <v>102</v>
      </c>
      <c r="E123" s="4" t="s">
        <v>155</v>
      </c>
      <c r="F123" s="18" t="s">
        <v>140</v>
      </c>
      <c r="G123" s="2"/>
      <c r="H123" s="9">
        <f t="shared" si="5"/>
        <v>1.4754033791579981</v>
      </c>
      <c r="I123" s="9">
        <f t="shared" si="6"/>
        <v>0.13350525737807176</v>
      </c>
      <c r="J123" s="9" t="b">
        <f t="shared" si="7"/>
        <v>1</v>
      </c>
      <c r="K123" s="2"/>
      <c r="M123" s="2"/>
      <c r="N123" s="2"/>
      <c r="O123" s="2"/>
      <c r="P123" s="2">
        <f t="shared" si="8"/>
        <v>0.4</v>
      </c>
      <c r="Q123" s="2">
        <f t="shared" si="9"/>
        <v>1.2000000000000001E-3</v>
      </c>
      <c r="R123" s="10">
        <v>7.2501322051824027E-5</v>
      </c>
      <c r="S123" s="10">
        <v>6.5604483475584463E-6</v>
      </c>
      <c r="T123" s="6"/>
    </row>
    <row r="124" spans="1:20" s="7" customFormat="1" x14ac:dyDescent="0.25">
      <c r="A124" s="13">
        <v>44903</v>
      </c>
      <c r="B124" s="14" t="s">
        <v>99</v>
      </c>
      <c r="C124" s="14" t="s">
        <v>213</v>
      </c>
      <c r="D124" s="14" t="s">
        <v>102</v>
      </c>
      <c r="E124" s="4" t="s">
        <v>169</v>
      </c>
      <c r="F124" s="18" t="s">
        <v>140</v>
      </c>
      <c r="G124" s="2"/>
      <c r="H124" s="9">
        <f t="shared" si="5"/>
        <v>-0.49718188269220903</v>
      </c>
      <c r="I124" s="9">
        <f t="shared" si="6"/>
        <v>6.3466950497634789E-2</v>
      </c>
      <c r="J124" s="9" t="b">
        <f t="shared" si="7"/>
        <v>0</v>
      </c>
      <c r="K124" s="2"/>
      <c r="M124" s="2"/>
      <c r="N124" s="2"/>
      <c r="O124" s="2"/>
      <c r="P124" s="2">
        <f t="shared" si="8"/>
        <v>0.4</v>
      </c>
      <c r="Q124" s="2">
        <f t="shared" si="9"/>
        <v>1.2000000000000001E-3</v>
      </c>
      <c r="R124" s="10">
        <v>-2.4431517715495152E-5</v>
      </c>
      <c r="S124" s="10">
        <v>3.1187659474537733E-6</v>
      </c>
      <c r="T124" s="6"/>
    </row>
    <row r="125" spans="1:20" s="7" customFormat="1" x14ac:dyDescent="0.25">
      <c r="A125" s="13">
        <v>44903</v>
      </c>
      <c r="B125" s="14" t="s">
        <v>99</v>
      </c>
      <c r="C125" s="14" t="s">
        <v>204</v>
      </c>
      <c r="D125" s="14" t="s">
        <v>102</v>
      </c>
      <c r="E125" s="4" t="s">
        <v>161</v>
      </c>
      <c r="F125" s="18" t="s">
        <v>140</v>
      </c>
      <c r="G125" s="2"/>
      <c r="H125" s="9">
        <f t="shared" si="5"/>
        <v>0.17487457995126587</v>
      </c>
      <c r="I125" s="9">
        <f t="shared" si="6"/>
        <v>8.4062798028649868E-2</v>
      </c>
      <c r="J125" s="9" t="b">
        <f t="shared" si="7"/>
        <v>0</v>
      </c>
      <c r="K125" s="2"/>
      <c r="M125" s="2"/>
      <c r="N125" s="2"/>
      <c r="O125" s="2"/>
      <c r="P125" s="2">
        <f t="shared" si="8"/>
        <v>0.4</v>
      </c>
      <c r="Q125" s="2">
        <f t="shared" si="9"/>
        <v>1.2000000000000001E-3</v>
      </c>
      <c r="R125" s="10">
        <v>8.593336858805204E-6</v>
      </c>
      <c r="S125" s="10">
        <v>4.130845895127855E-6</v>
      </c>
      <c r="T125" s="6"/>
    </row>
    <row r="126" spans="1:20" s="7" customFormat="1" x14ac:dyDescent="0.25">
      <c r="A126" s="13">
        <v>44903</v>
      </c>
      <c r="B126" s="14" t="s">
        <v>99</v>
      </c>
      <c r="C126" s="14" t="s">
        <v>205</v>
      </c>
      <c r="D126" s="14" t="s">
        <v>102</v>
      </c>
      <c r="E126" s="4" t="s">
        <v>162</v>
      </c>
      <c r="F126" s="18" t="s">
        <v>140</v>
      </c>
      <c r="G126" s="2"/>
      <c r="H126" s="9">
        <f t="shared" si="5"/>
        <v>-1.9741994887420549</v>
      </c>
      <c r="I126" s="9">
        <f t="shared" si="6"/>
        <v>5.9683655729574764E-2</v>
      </c>
      <c r="J126" s="9" t="b">
        <f t="shared" si="7"/>
        <v>0</v>
      </c>
      <c r="K126" s="2"/>
      <c r="M126" s="2"/>
      <c r="N126" s="2"/>
      <c r="O126" s="2"/>
      <c r="P126" s="2">
        <f t="shared" si="8"/>
        <v>0.4</v>
      </c>
      <c r="Q126" s="2">
        <f t="shared" si="9"/>
        <v>1.2000000000000001E-3</v>
      </c>
      <c r="R126" s="10">
        <v>-9.7012162876784568E-5</v>
      </c>
      <c r="S126" s="10">
        <v>2.9328548425513043E-6</v>
      </c>
      <c r="T126" s="6"/>
    </row>
    <row r="127" spans="1:20" s="7" customFormat="1" x14ac:dyDescent="0.25">
      <c r="A127" s="13">
        <v>44903</v>
      </c>
      <c r="B127" s="14" t="s">
        <v>99</v>
      </c>
      <c r="C127" s="14" t="s">
        <v>199</v>
      </c>
      <c r="D127" s="14" t="s">
        <v>102</v>
      </c>
      <c r="E127" s="4" t="s">
        <v>156</v>
      </c>
      <c r="F127" s="18" t="s">
        <v>140</v>
      </c>
      <c r="G127" s="2"/>
      <c r="H127" s="9">
        <f t="shared" si="5"/>
        <v>-1.1202734629493056</v>
      </c>
      <c r="I127" s="9">
        <f t="shared" si="6"/>
        <v>6.4195445691635614E-2</v>
      </c>
      <c r="J127" s="9" t="b">
        <f t="shared" si="7"/>
        <v>0</v>
      </c>
      <c r="K127" s="2"/>
      <c r="M127" s="2"/>
      <c r="N127" s="2"/>
      <c r="O127" s="2"/>
      <c r="P127" s="2">
        <f t="shared" si="8"/>
        <v>0.4</v>
      </c>
      <c r="Q127" s="2">
        <f t="shared" si="9"/>
        <v>1.2000000000000001E-3</v>
      </c>
      <c r="R127" s="10">
        <v>-5.5050237969328884E-5</v>
      </c>
      <c r="S127" s="10">
        <v>3.1545642012869742E-6</v>
      </c>
      <c r="T127" s="6"/>
    </row>
    <row r="128" spans="1:20" s="7" customFormat="1" x14ac:dyDescent="0.25">
      <c r="A128" s="13">
        <v>44903</v>
      </c>
      <c r="B128" s="14" t="s">
        <v>99</v>
      </c>
      <c r="C128" s="14" t="s">
        <v>194</v>
      </c>
      <c r="D128" s="14" t="s">
        <v>102</v>
      </c>
      <c r="E128" s="4" t="s">
        <v>152</v>
      </c>
      <c r="F128" s="18" t="s">
        <v>140</v>
      </c>
      <c r="G128" s="2"/>
      <c r="H128" s="9">
        <f t="shared" si="5"/>
        <v>-1.1165069335349984</v>
      </c>
      <c r="I128" s="9">
        <f t="shared" si="6"/>
        <v>6.7339661351592264E-2</v>
      </c>
      <c r="J128" s="9" t="b">
        <f t="shared" si="7"/>
        <v>0</v>
      </c>
      <c r="K128" s="2"/>
      <c r="M128" s="2"/>
      <c r="N128" s="2"/>
      <c r="O128" s="2"/>
      <c r="P128" s="2">
        <f t="shared" si="8"/>
        <v>0.4</v>
      </c>
      <c r="Q128" s="2">
        <f t="shared" si="9"/>
        <v>1.2000000000000001E-3</v>
      </c>
      <c r="R128" s="10">
        <v>-5.4865150713909828E-5</v>
      </c>
      <c r="S128" s="10">
        <v>3.3090709588172446E-6</v>
      </c>
      <c r="T128" s="6"/>
    </row>
    <row r="129" spans="1:20" s="7" customFormat="1" x14ac:dyDescent="0.25">
      <c r="A129" s="13">
        <v>44903</v>
      </c>
      <c r="B129" s="14" t="s">
        <v>99</v>
      </c>
      <c r="C129" s="14" t="s">
        <v>210</v>
      </c>
      <c r="D129" s="14" t="s">
        <v>102</v>
      </c>
      <c r="E129" s="4" t="s">
        <v>167</v>
      </c>
      <c r="F129" s="18" t="s">
        <v>140</v>
      </c>
      <c r="G129" s="2"/>
      <c r="H129" s="9">
        <f t="shared" si="5"/>
        <v>0.49933418521466899</v>
      </c>
      <c r="I129" s="9">
        <f t="shared" si="6"/>
        <v>8.4033050435616333E-2</v>
      </c>
      <c r="J129" s="9" t="b">
        <f t="shared" si="7"/>
        <v>1</v>
      </c>
      <c r="K129" s="2"/>
      <c r="M129" s="2"/>
      <c r="N129" s="2"/>
      <c r="O129" s="2"/>
      <c r="P129" s="2">
        <f t="shared" si="8"/>
        <v>0.4</v>
      </c>
      <c r="Q129" s="2">
        <f t="shared" si="9"/>
        <v>1.2000000000000001E-3</v>
      </c>
      <c r="R129" s="10">
        <v>2.4537281861448832E-5</v>
      </c>
      <c r="S129" s="10">
        <v>4.1293840984061865E-6</v>
      </c>
      <c r="T129" s="6"/>
    </row>
    <row r="130" spans="1:20" s="7" customFormat="1" x14ac:dyDescent="0.25">
      <c r="A130" s="13">
        <v>44902</v>
      </c>
      <c r="B130" s="14" t="s">
        <v>99</v>
      </c>
      <c r="C130" s="14" t="s">
        <v>212</v>
      </c>
      <c r="D130" s="14" t="s">
        <v>102</v>
      </c>
      <c r="E130" s="4" t="s">
        <v>131</v>
      </c>
      <c r="F130" s="18" t="s">
        <v>140</v>
      </c>
      <c r="G130" s="2"/>
      <c r="H130" s="9">
        <f t="shared" ref="H130:H193" si="10">((((R130/13650)/0.3)*0.0001)/Q130)*1000000000</f>
        <v>1.6126126649659156</v>
      </c>
      <c r="I130" s="9">
        <f t="shared" ref="I130:I193" si="11">((((S130/13650)/0.3)*0.0001)/Q130)*1000000000</f>
        <v>0.14447854176771352</v>
      </c>
      <c r="J130" s="9" t="b">
        <f t="shared" ref="J130:J193" si="12">H130&gt;(3*I130)</f>
        <v>1</v>
      </c>
      <c r="K130" s="2"/>
      <c r="M130" s="2"/>
      <c r="N130" s="2"/>
      <c r="O130" s="2"/>
      <c r="P130" s="2">
        <f t="shared" ref="P130:P193" si="13">0.8/2</f>
        <v>0.4</v>
      </c>
      <c r="Q130" s="2">
        <f t="shared" ref="Q130:Q193" si="14">P130*0.003</f>
        <v>1.2000000000000001E-3</v>
      </c>
      <c r="R130" s="10">
        <v>7.9243786356425085E-5</v>
      </c>
      <c r="S130" s="10">
        <v>7.0996755424654425E-6</v>
      </c>
      <c r="T130" s="6"/>
    </row>
    <row r="131" spans="1:20" s="7" customFormat="1" x14ac:dyDescent="0.25">
      <c r="A131" s="13">
        <v>44903</v>
      </c>
      <c r="B131" s="14" t="s">
        <v>99</v>
      </c>
      <c r="C131" s="14" t="s">
        <v>208</v>
      </c>
      <c r="D131" s="14" t="s">
        <v>102</v>
      </c>
      <c r="E131" s="4" t="s">
        <v>165</v>
      </c>
      <c r="F131" s="18" t="s">
        <v>140</v>
      </c>
      <c r="G131" s="2"/>
      <c r="H131" s="9">
        <f t="shared" si="10"/>
        <v>-2.9680251784958211</v>
      </c>
      <c r="I131" s="9">
        <f t="shared" si="11"/>
        <v>6.000366267602196E-2</v>
      </c>
      <c r="J131" s="9" t="b">
        <f t="shared" si="12"/>
        <v>0</v>
      </c>
      <c r="K131" s="2"/>
      <c r="M131" s="2"/>
      <c r="N131" s="2"/>
      <c r="O131" s="2"/>
      <c r="P131" s="2">
        <f t="shared" si="13"/>
        <v>0.4</v>
      </c>
      <c r="Q131" s="2">
        <f t="shared" si="14"/>
        <v>1.2000000000000001E-3</v>
      </c>
      <c r="R131" s="10">
        <v>-1.4584875727128465E-4</v>
      </c>
      <c r="S131" s="10">
        <v>2.9485799838997183E-6</v>
      </c>
      <c r="T131" s="6"/>
    </row>
    <row r="132" spans="1:20" s="7" customFormat="1" x14ac:dyDescent="0.25">
      <c r="A132" s="13">
        <v>44902</v>
      </c>
      <c r="B132" s="14" t="s">
        <v>99</v>
      </c>
      <c r="C132" s="14" t="s">
        <v>209</v>
      </c>
      <c r="D132" s="14" t="s">
        <v>102</v>
      </c>
      <c r="E132" s="4" t="s">
        <v>130</v>
      </c>
      <c r="F132" s="18" t="s">
        <v>140</v>
      </c>
      <c r="G132" s="2"/>
      <c r="H132" s="9">
        <f t="shared" si="10"/>
        <v>1.4484995976270778</v>
      </c>
      <c r="I132" s="9">
        <f t="shared" si="11"/>
        <v>5.8699462318863499E-2</v>
      </c>
      <c r="J132" s="9" t="b">
        <f t="shared" si="12"/>
        <v>1</v>
      </c>
      <c r="K132" s="2"/>
      <c r="M132" s="2"/>
      <c r="N132" s="2"/>
      <c r="O132" s="2"/>
      <c r="P132" s="2">
        <f t="shared" si="13"/>
        <v>0.4</v>
      </c>
      <c r="Q132" s="2">
        <f t="shared" si="14"/>
        <v>1.2000000000000001E-3</v>
      </c>
      <c r="R132" s="10">
        <v>7.1179270227394596E-5</v>
      </c>
      <c r="S132" s="10">
        <v>2.884491578348952E-6</v>
      </c>
      <c r="T132" s="6"/>
    </row>
    <row r="133" spans="1:20" s="7" customFormat="1" x14ac:dyDescent="0.25">
      <c r="A133" s="13">
        <v>44903</v>
      </c>
      <c r="B133" s="14" t="s">
        <v>99</v>
      </c>
      <c r="C133" s="14" t="s">
        <v>200</v>
      </c>
      <c r="D133" s="14" t="s">
        <v>102</v>
      </c>
      <c r="E133" s="4" t="s">
        <v>157</v>
      </c>
      <c r="F133" s="18" t="s">
        <v>170</v>
      </c>
      <c r="G133" s="2"/>
      <c r="H133" s="9">
        <f t="shared" si="10"/>
        <v>1.824614463429894</v>
      </c>
      <c r="I133" s="9">
        <f t="shared" si="11"/>
        <v>5.5142530201041838E-2</v>
      </c>
      <c r="J133" s="9" t="b">
        <f t="shared" si="12"/>
        <v>1</v>
      </c>
      <c r="K133" s="2"/>
      <c r="M133" s="2"/>
      <c r="N133" s="2"/>
      <c r="O133" s="2"/>
      <c r="P133" s="2">
        <f t="shared" si="13"/>
        <v>0.4</v>
      </c>
      <c r="Q133" s="2">
        <f t="shared" si="14"/>
        <v>1.2000000000000001E-3</v>
      </c>
      <c r="R133" s="10">
        <v>8.9661554732944999E-5</v>
      </c>
      <c r="S133" s="10">
        <v>2.709703934079196E-6</v>
      </c>
      <c r="T133" s="6"/>
    </row>
    <row r="134" spans="1:20" s="7" customFormat="1" x14ac:dyDescent="0.25">
      <c r="A134" s="13">
        <v>44903</v>
      </c>
      <c r="B134" s="14" t="s">
        <v>99</v>
      </c>
      <c r="C134" s="14" t="s">
        <v>197</v>
      </c>
      <c r="D134" s="14" t="s">
        <v>102</v>
      </c>
      <c r="E134" s="4" t="s">
        <v>154</v>
      </c>
      <c r="F134" s="18" t="s">
        <v>170</v>
      </c>
      <c r="G134" s="2"/>
      <c r="H134" s="9">
        <f t="shared" si="10"/>
        <v>1.7686545978454988</v>
      </c>
      <c r="I134" s="9">
        <f t="shared" si="11"/>
        <v>5.5532358372740669E-2</v>
      </c>
      <c r="J134" s="9" t="b">
        <f t="shared" si="12"/>
        <v>1</v>
      </c>
      <c r="K134" s="2"/>
      <c r="M134" s="2"/>
      <c r="N134" s="2"/>
      <c r="O134" s="2"/>
      <c r="P134" s="2">
        <f t="shared" si="13"/>
        <v>0.4</v>
      </c>
      <c r="Q134" s="2">
        <f t="shared" si="14"/>
        <v>1.2000000000000001E-3</v>
      </c>
      <c r="R134" s="10">
        <v>8.6911686938127809E-5</v>
      </c>
      <c r="S134" s="10">
        <v>2.7288600904364762E-6</v>
      </c>
      <c r="T134" s="6"/>
    </row>
    <row r="135" spans="1:20" s="7" customFormat="1" x14ac:dyDescent="0.25">
      <c r="A135" s="13">
        <v>44903</v>
      </c>
      <c r="B135" s="14" t="s">
        <v>99</v>
      </c>
      <c r="C135" s="14" t="s">
        <v>201</v>
      </c>
      <c r="D135" s="14" t="s">
        <v>102</v>
      </c>
      <c r="E135" s="4" t="s">
        <v>158</v>
      </c>
      <c r="F135" s="18" t="s">
        <v>170</v>
      </c>
      <c r="G135" s="2"/>
      <c r="H135" s="9">
        <f t="shared" si="10"/>
        <v>0.89051516867486968</v>
      </c>
      <c r="I135" s="9">
        <f t="shared" si="11"/>
        <v>0.17052140510477204</v>
      </c>
      <c r="J135" s="9" t="b">
        <f t="shared" si="12"/>
        <v>1</v>
      </c>
      <c r="K135" s="2"/>
      <c r="M135" s="2"/>
      <c r="N135" s="2"/>
      <c r="O135" s="2"/>
      <c r="P135" s="2">
        <f t="shared" si="13"/>
        <v>0.4</v>
      </c>
      <c r="Q135" s="2">
        <f t="shared" si="14"/>
        <v>1.2000000000000001E-3</v>
      </c>
      <c r="R135" s="10">
        <v>4.3759915388683099E-5</v>
      </c>
      <c r="S135" s="10">
        <v>8.3794218468484979E-6</v>
      </c>
      <c r="T135" s="6"/>
    </row>
    <row r="136" spans="1:20" s="7" customFormat="1" x14ac:dyDescent="0.25">
      <c r="A136" s="13">
        <v>44903</v>
      </c>
      <c r="B136" s="14" t="s">
        <v>99</v>
      </c>
      <c r="C136" s="14" t="s">
        <v>203</v>
      </c>
      <c r="D136" s="14" t="s">
        <v>102</v>
      </c>
      <c r="E136" s="4" t="s">
        <v>160</v>
      </c>
      <c r="F136" s="18" t="s">
        <v>170</v>
      </c>
      <c r="G136" s="2"/>
      <c r="H136" s="9">
        <f t="shared" si="10"/>
        <v>2.850186615390216</v>
      </c>
      <c r="I136" s="9">
        <f t="shared" si="11"/>
        <v>5.7767247272341782E-2</v>
      </c>
      <c r="J136" s="9" t="b">
        <f t="shared" si="12"/>
        <v>1</v>
      </c>
      <c r="K136" s="2"/>
      <c r="M136" s="2"/>
      <c r="N136" s="2"/>
      <c r="O136" s="2"/>
      <c r="P136" s="2">
        <f t="shared" si="13"/>
        <v>0.4</v>
      </c>
      <c r="Q136" s="2">
        <f t="shared" si="14"/>
        <v>1.2000000000000001E-3</v>
      </c>
      <c r="R136" s="10">
        <v>1.4005817028027521E-4</v>
      </c>
      <c r="S136" s="10">
        <v>2.8386825309628748E-6</v>
      </c>
      <c r="T136" s="6"/>
    </row>
    <row r="137" spans="1:20" s="7" customFormat="1" x14ac:dyDescent="0.25">
      <c r="A137" s="13">
        <v>44903</v>
      </c>
      <c r="B137" s="14" t="s">
        <v>99</v>
      </c>
      <c r="C137" s="14" t="s">
        <v>209</v>
      </c>
      <c r="D137" s="14" t="s">
        <v>102</v>
      </c>
      <c r="E137" s="4" t="s">
        <v>166</v>
      </c>
      <c r="F137" s="18" t="s">
        <v>170</v>
      </c>
      <c r="G137" s="2"/>
      <c r="H137" s="9">
        <f t="shared" si="10"/>
        <v>2.5956768421073018</v>
      </c>
      <c r="I137" s="9">
        <f t="shared" si="11"/>
        <v>7.5612907247477559E-2</v>
      </c>
      <c r="J137" s="9" t="b">
        <f t="shared" si="12"/>
        <v>1</v>
      </c>
      <c r="K137" s="2"/>
      <c r="M137" s="2"/>
      <c r="N137" s="2"/>
      <c r="O137" s="2"/>
      <c r="P137" s="2">
        <f t="shared" si="13"/>
        <v>0.4</v>
      </c>
      <c r="Q137" s="2">
        <f t="shared" si="14"/>
        <v>1.2000000000000001E-3</v>
      </c>
      <c r="R137" s="10">
        <v>1.275515600211528E-4</v>
      </c>
      <c r="S137" s="10">
        <v>3.7156182621410475E-6</v>
      </c>
      <c r="T137" s="6"/>
    </row>
    <row r="138" spans="1:20" s="7" customFormat="1" x14ac:dyDescent="0.25">
      <c r="A138" s="13">
        <v>44903</v>
      </c>
      <c r="B138" s="14" t="s">
        <v>99</v>
      </c>
      <c r="C138" s="14" t="s">
        <v>206</v>
      </c>
      <c r="D138" s="14" t="s">
        <v>102</v>
      </c>
      <c r="E138" s="4" t="s">
        <v>163</v>
      </c>
      <c r="F138" s="18" t="s">
        <v>170</v>
      </c>
      <c r="G138" s="2"/>
      <c r="H138" s="9">
        <f t="shared" si="10"/>
        <v>2.0043317240567338</v>
      </c>
      <c r="I138" s="9">
        <f t="shared" si="11"/>
        <v>5.7241747529759801E-2</v>
      </c>
      <c r="J138" s="9" t="b">
        <f t="shared" si="12"/>
        <v>1</v>
      </c>
      <c r="K138" s="2"/>
      <c r="M138" s="2"/>
      <c r="N138" s="2"/>
      <c r="O138" s="2"/>
      <c r="P138" s="2">
        <f t="shared" si="13"/>
        <v>0.4</v>
      </c>
      <c r="Q138" s="2">
        <f t="shared" si="14"/>
        <v>1.2000000000000001E-3</v>
      </c>
      <c r="R138" s="10">
        <v>9.8492860920147894E-5</v>
      </c>
      <c r="S138" s="10">
        <v>2.8128594736123968E-6</v>
      </c>
      <c r="T138" s="6"/>
    </row>
    <row r="139" spans="1:20" s="7" customFormat="1" x14ac:dyDescent="0.25">
      <c r="A139" s="13">
        <v>44903</v>
      </c>
      <c r="B139" s="14" t="s">
        <v>99</v>
      </c>
      <c r="C139" s="14" t="s">
        <v>195</v>
      </c>
      <c r="D139" s="14" t="s">
        <v>102</v>
      </c>
      <c r="E139" s="4" t="s">
        <v>153</v>
      </c>
      <c r="F139" s="18" t="s">
        <v>170</v>
      </c>
      <c r="G139" s="2"/>
      <c r="H139" s="9">
        <f t="shared" si="10"/>
        <v>-1.414062757267422</v>
      </c>
      <c r="I139" s="9">
        <f t="shared" si="11"/>
        <v>0.10277380626591473</v>
      </c>
      <c r="J139" s="9" t="b">
        <f t="shared" si="12"/>
        <v>0</v>
      </c>
      <c r="K139" s="2"/>
      <c r="M139" s="2"/>
      <c r="N139" s="2"/>
      <c r="O139" s="2"/>
      <c r="P139" s="2">
        <f t="shared" si="13"/>
        <v>0.4</v>
      </c>
      <c r="Q139" s="2">
        <f t="shared" si="14"/>
        <v>1.2000000000000001E-3</v>
      </c>
      <c r="R139" s="10">
        <v>-6.9487043892121119E-5</v>
      </c>
      <c r="S139" s="10">
        <v>5.0503048399070495E-6</v>
      </c>
      <c r="T139" s="6"/>
    </row>
    <row r="140" spans="1:20" s="7" customFormat="1" x14ac:dyDescent="0.25">
      <c r="A140" s="13">
        <v>44903</v>
      </c>
      <c r="B140" s="14" t="s">
        <v>99</v>
      </c>
      <c r="C140" s="14" t="s">
        <v>202</v>
      </c>
      <c r="D140" s="14" t="s">
        <v>102</v>
      </c>
      <c r="E140" s="4" t="s">
        <v>159</v>
      </c>
      <c r="F140" s="18" t="s">
        <v>170</v>
      </c>
      <c r="G140" s="2"/>
      <c r="H140" s="9">
        <f t="shared" si="10"/>
        <v>-1.874655497077494</v>
      </c>
      <c r="I140" s="9">
        <f t="shared" si="11"/>
        <v>0.10278115914424069</v>
      </c>
      <c r="J140" s="9" t="b">
        <f t="shared" si="12"/>
        <v>0</v>
      </c>
      <c r="K140" s="2"/>
      <c r="M140" s="2"/>
      <c r="N140" s="2"/>
      <c r="O140" s="2"/>
      <c r="P140" s="2">
        <f t="shared" si="13"/>
        <v>0.4</v>
      </c>
      <c r="Q140" s="2">
        <f t="shared" si="14"/>
        <v>1.2000000000000001E-3</v>
      </c>
      <c r="R140" s="10">
        <v>-9.2120571126388037E-5</v>
      </c>
      <c r="S140" s="10">
        <v>5.0506661603479881E-6</v>
      </c>
      <c r="T140" s="6"/>
    </row>
    <row r="141" spans="1:20" s="7" customFormat="1" x14ac:dyDescent="0.25">
      <c r="A141" s="13">
        <v>44904</v>
      </c>
      <c r="B141" s="14" t="s">
        <v>101</v>
      </c>
      <c r="C141" s="14" t="s">
        <v>195</v>
      </c>
      <c r="D141" s="14" t="s">
        <v>102</v>
      </c>
      <c r="E141" s="4" t="s">
        <v>174</v>
      </c>
      <c r="F141" s="18" t="s">
        <v>170</v>
      </c>
      <c r="G141" s="2"/>
      <c r="H141" s="9">
        <f t="shared" si="10"/>
        <v>-1.8117006482950349</v>
      </c>
      <c r="I141" s="9">
        <f t="shared" si="11"/>
        <v>7.3321884292776141E-2</v>
      </c>
      <c r="J141" s="9" t="b">
        <f t="shared" si="12"/>
        <v>0</v>
      </c>
      <c r="K141" s="2"/>
      <c r="M141" s="2"/>
      <c r="N141" s="2"/>
      <c r="O141" s="2"/>
      <c r="P141" s="2">
        <f t="shared" si="13"/>
        <v>0.4</v>
      </c>
      <c r="Q141" s="2">
        <f t="shared" si="14"/>
        <v>1.2000000000000001E-3</v>
      </c>
      <c r="R141" s="10">
        <v>-8.9026969857218026E-5</v>
      </c>
      <c r="S141" s="10">
        <v>3.6030373941470199E-6</v>
      </c>
      <c r="T141" s="6"/>
    </row>
    <row r="142" spans="1:20" s="7" customFormat="1" x14ac:dyDescent="0.25">
      <c r="A142" s="13">
        <v>44902</v>
      </c>
      <c r="B142" s="14" t="s">
        <v>99</v>
      </c>
      <c r="C142" s="14" t="s">
        <v>213</v>
      </c>
      <c r="D142" s="14" t="s">
        <v>102</v>
      </c>
      <c r="E142" s="4" t="s">
        <v>133</v>
      </c>
      <c r="F142" s="18" t="s">
        <v>139</v>
      </c>
      <c r="G142" s="2"/>
      <c r="H142" s="9">
        <f t="shared" si="10"/>
        <v>-0.23083444553563909</v>
      </c>
      <c r="I142" s="9">
        <f t="shared" si="11"/>
        <v>5.5766390385270814E-2</v>
      </c>
      <c r="J142" s="9" t="b">
        <f t="shared" si="12"/>
        <v>0</v>
      </c>
      <c r="K142" s="2"/>
      <c r="M142" s="2"/>
      <c r="N142" s="2"/>
      <c r="O142" s="2"/>
      <c r="P142" s="2">
        <f t="shared" si="13"/>
        <v>0.4</v>
      </c>
      <c r="Q142" s="2">
        <f t="shared" si="14"/>
        <v>1.2000000000000001E-3</v>
      </c>
      <c r="R142" s="10">
        <v>-1.1343204653621306E-5</v>
      </c>
      <c r="S142" s="10">
        <v>2.7403604235322083E-6</v>
      </c>
      <c r="T142" s="6"/>
    </row>
    <row r="143" spans="1:20" s="7" customFormat="1" x14ac:dyDescent="0.25">
      <c r="A143" s="13">
        <v>44902</v>
      </c>
      <c r="B143" s="14" t="s">
        <v>99</v>
      </c>
      <c r="C143" s="14" t="s">
        <v>194</v>
      </c>
      <c r="D143" s="14" t="s">
        <v>102</v>
      </c>
      <c r="E143" s="4" t="s">
        <v>125</v>
      </c>
      <c r="F143" s="18" t="s">
        <v>139</v>
      </c>
      <c r="G143" s="2"/>
      <c r="H143" s="9">
        <f t="shared" si="10"/>
        <v>-1.1019788915082396</v>
      </c>
      <c r="I143" s="9">
        <f t="shared" si="11"/>
        <v>6.3850531387157433E-2</v>
      </c>
      <c r="J143" s="9" t="b">
        <f t="shared" si="12"/>
        <v>0</v>
      </c>
      <c r="K143" s="2"/>
      <c r="M143" s="2"/>
      <c r="N143" s="2"/>
      <c r="O143" s="2"/>
      <c r="P143" s="2">
        <f t="shared" si="13"/>
        <v>0.4</v>
      </c>
      <c r="Q143" s="2">
        <f t="shared" si="14"/>
        <v>1.2000000000000001E-3</v>
      </c>
      <c r="R143" s="10">
        <v>-5.4151242728714898E-5</v>
      </c>
      <c r="S143" s="10">
        <v>3.1376151123649166E-6</v>
      </c>
      <c r="T143" s="6"/>
    </row>
    <row r="144" spans="1:20" s="7" customFormat="1" x14ac:dyDescent="0.25">
      <c r="A144" s="13">
        <v>44907</v>
      </c>
      <c r="B144" s="14" t="s">
        <v>99</v>
      </c>
      <c r="C144" s="14" t="s">
        <v>213</v>
      </c>
      <c r="D144" s="14" t="s">
        <v>102</v>
      </c>
      <c r="E144" s="4" t="s">
        <v>226</v>
      </c>
      <c r="F144" s="18" t="s">
        <v>139</v>
      </c>
      <c r="G144" s="2"/>
      <c r="H144" s="9">
        <f t="shared" si="10"/>
        <v>-1.3387321689807183</v>
      </c>
      <c r="I144" s="9">
        <f t="shared" si="11"/>
        <v>6.3967243777786634E-2</v>
      </c>
      <c r="J144" s="9" t="b">
        <f t="shared" si="12"/>
        <v>0</v>
      </c>
      <c r="K144" s="2"/>
      <c r="M144" s="2"/>
      <c r="N144" s="2"/>
      <c r="O144" s="2"/>
      <c r="P144" s="2">
        <f t="shared" si="13"/>
        <v>0.4</v>
      </c>
      <c r="Q144" s="2">
        <f t="shared" si="14"/>
        <v>1.2000000000000001E-3</v>
      </c>
      <c r="R144" s="10">
        <v>-6.5785298783712501E-5</v>
      </c>
      <c r="S144" s="10">
        <v>3.1433503592404353E-6</v>
      </c>
      <c r="T144" s="6"/>
    </row>
    <row r="145" spans="1:20" s="7" customFormat="1" x14ac:dyDescent="0.25">
      <c r="A145" s="13">
        <v>44902</v>
      </c>
      <c r="B145" s="14" t="s">
        <v>99</v>
      </c>
      <c r="C145" s="14" t="s">
        <v>205</v>
      </c>
      <c r="D145" s="14" t="s">
        <v>102</v>
      </c>
      <c r="E145" s="4" t="s">
        <v>135</v>
      </c>
      <c r="F145" s="18" t="s">
        <v>139</v>
      </c>
      <c r="G145" s="2"/>
      <c r="H145" s="9">
        <f t="shared" si="10"/>
        <v>-2.3024256234198019</v>
      </c>
      <c r="I145" s="9">
        <f t="shared" si="11"/>
        <v>5.1684464546791313E-2</v>
      </c>
      <c r="J145" s="9" t="b">
        <f t="shared" si="12"/>
        <v>0</v>
      </c>
      <c r="K145" s="2"/>
      <c r="M145" s="2"/>
      <c r="N145" s="2"/>
      <c r="O145" s="2"/>
      <c r="P145" s="2">
        <f t="shared" si="13"/>
        <v>0.4</v>
      </c>
      <c r="Q145" s="2">
        <f t="shared" si="14"/>
        <v>1.2000000000000001E-3</v>
      </c>
      <c r="R145" s="10">
        <v>-1.1314119513484904E-4</v>
      </c>
      <c r="S145" s="10">
        <v>2.5397745878293254E-6</v>
      </c>
      <c r="T145" s="6"/>
    </row>
    <row r="146" spans="1:20" s="7" customFormat="1" x14ac:dyDescent="0.25">
      <c r="A146" s="13">
        <v>44902</v>
      </c>
      <c r="B146" s="14" t="s">
        <v>99</v>
      </c>
      <c r="C146" s="14" t="s">
        <v>202</v>
      </c>
      <c r="D146" s="14" t="s">
        <v>102</v>
      </c>
      <c r="E146" s="4" t="s">
        <v>134</v>
      </c>
      <c r="F146" s="18" t="s">
        <v>139</v>
      </c>
      <c r="G146" s="2"/>
      <c r="H146" s="9">
        <f t="shared" si="10"/>
        <v>-1.5405105304629223</v>
      </c>
      <c r="I146" s="9">
        <f t="shared" si="11"/>
        <v>6.8525638525418334E-2</v>
      </c>
      <c r="J146" s="9" t="b">
        <f t="shared" si="12"/>
        <v>0</v>
      </c>
      <c r="K146" s="2"/>
      <c r="M146" s="2"/>
      <c r="N146" s="2"/>
      <c r="O146" s="2"/>
      <c r="P146" s="2">
        <f t="shared" si="13"/>
        <v>0.4</v>
      </c>
      <c r="Q146" s="2">
        <f t="shared" si="14"/>
        <v>1.2000000000000001E-3</v>
      </c>
      <c r="R146" s="10">
        <v>-7.5700687466947989E-5</v>
      </c>
      <c r="S146" s="10">
        <v>3.3673498771390569E-6</v>
      </c>
      <c r="T146" s="6"/>
    </row>
    <row r="147" spans="1:20" s="7" customFormat="1" x14ac:dyDescent="0.25">
      <c r="A147" s="13">
        <v>44902</v>
      </c>
      <c r="B147" s="14" t="s">
        <v>99</v>
      </c>
      <c r="C147" s="14" t="s">
        <v>211</v>
      </c>
      <c r="D147" s="14" t="s">
        <v>102</v>
      </c>
      <c r="E147" s="4" t="s">
        <v>137</v>
      </c>
      <c r="F147" s="18" t="s">
        <v>139</v>
      </c>
      <c r="G147" s="2"/>
      <c r="H147" s="9">
        <f t="shared" si="10"/>
        <v>-1.2908434378555829</v>
      </c>
      <c r="I147" s="9">
        <f t="shared" si="11"/>
        <v>5.6666365374872255E-2</v>
      </c>
      <c r="J147" s="9" t="b">
        <f t="shared" si="12"/>
        <v>0</v>
      </c>
      <c r="K147" s="2"/>
      <c r="M147" s="2"/>
      <c r="N147" s="2"/>
      <c r="O147" s="2"/>
      <c r="P147" s="2">
        <f t="shared" si="13"/>
        <v>0.4</v>
      </c>
      <c r="Q147" s="2">
        <f t="shared" si="14"/>
        <v>1.2000000000000001E-3</v>
      </c>
      <c r="R147" s="10">
        <v>-6.3432046536223346E-5</v>
      </c>
      <c r="S147" s="10">
        <v>2.7845851945212228E-6</v>
      </c>
      <c r="T147" s="6"/>
    </row>
    <row r="148" spans="1:20" s="7" customFormat="1" x14ac:dyDescent="0.25">
      <c r="A148" s="13">
        <v>44907</v>
      </c>
      <c r="B148" s="14" t="s">
        <v>99</v>
      </c>
      <c r="C148" s="14" t="s">
        <v>200</v>
      </c>
      <c r="D148" s="14" t="s">
        <v>102</v>
      </c>
      <c r="E148" s="4" t="s">
        <v>219</v>
      </c>
      <c r="F148" s="18" t="s">
        <v>139</v>
      </c>
      <c r="G148" s="2"/>
      <c r="H148" s="9">
        <f t="shared" si="10"/>
        <v>2.1878155140979052</v>
      </c>
      <c r="I148" s="9">
        <f t="shared" si="11"/>
        <v>5.2325407996673672E-2</v>
      </c>
      <c r="J148" s="9" t="b">
        <f t="shared" si="12"/>
        <v>1</v>
      </c>
      <c r="K148" s="2"/>
      <c r="M148" s="2"/>
      <c r="N148" s="2"/>
      <c r="O148" s="2"/>
      <c r="P148" s="2">
        <f t="shared" si="13"/>
        <v>0.4</v>
      </c>
      <c r="Q148" s="2">
        <f t="shared" si="14"/>
        <v>1.2000000000000001E-3</v>
      </c>
      <c r="R148" s="10">
        <v>1.0750925436277104E-4</v>
      </c>
      <c r="S148" s="10">
        <v>2.5712705489565447E-6</v>
      </c>
      <c r="T148" s="6"/>
    </row>
    <row r="149" spans="1:20" s="7" customFormat="1" x14ac:dyDescent="0.25">
      <c r="A149" s="13">
        <v>44907</v>
      </c>
      <c r="B149" s="14" t="s">
        <v>99</v>
      </c>
      <c r="C149" s="14" t="s">
        <v>210</v>
      </c>
      <c r="D149" s="14" t="s">
        <v>102</v>
      </c>
      <c r="E149" s="4" t="s">
        <v>224</v>
      </c>
      <c r="F149" s="18" t="s">
        <v>139</v>
      </c>
      <c r="G149" s="2"/>
      <c r="H149" s="9">
        <f t="shared" si="10"/>
        <v>-0.95239386619608624</v>
      </c>
      <c r="I149" s="9">
        <f t="shared" si="11"/>
        <v>5.7796504436226678E-2</v>
      </c>
      <c r="J149" s="9" t="b">
        <f t="shared" si="12"/>
        <v>0</v>
      </c>
      <c r="K149" s="2"/>
      <c r="M149" s="2"/>
      <c r="N149" s="2"/>
      <c r="O149" s="2"/>
      <c r="P149" s="2">
        <f t="shared" si="13"/>
        <v>0.4</v>
      </c>
      <c r="Q149" s="2">
        <f t="shared" si="14"/>
        <v>1.2000000000000001E-3</v>
      </c>
      <c r="R149" s="10">
        <v>-4.6800634584875674E-5</v>
      </c>
      <c r="S149" s="10">
        <v>2.8401202279961793E-6</v>
      </c>
      <c r="T149" s="6"/>
    </row>
    <row r="150" spans="1:20" s="7" customFormat="1" x14ac:dyDescent="0.25">
      <c r="A150" s="13">
        <v>44902</v>
      </c>
      <c r="B150" s="14" t="s">
        <v>99</v>
      </c>
      <c r="C150" s="14" t="s">
        <v>196</v>
      </c>
      <c r="D150" s="14" t="s">
        <v>102</v>
      </c>
      <c r="E150" s="4" t="s">
        <v>127</v>
      </c>
      <c r="F150" s="18" t="s">
        <v>139</v>
      </c>
      <c r="G150" s="2"/>
      <c r="H150" s="9">
        <f t="shared" si="10"/>
        <v>2.1592975056750507</v>
      </c>
      <c r="I150" s="9">
        <f t="shared" si="11"/>
        <v>8.0284344940113564E-2</v>
      </c>
      <c r="J150" s="9" t="b">
        <f t="shared" si="12"/>
        <v>1</v>
      </c>
      <c r="K150" s="2"/>
      <c r="M150" s="2"/>
      <c r="N150" s="2"/>
      <c r="O150" s="2"/>
      <c r="P150" s="2">
        <f t="shared" si="13"/>
        <v>0.4</v>
      </c>
      <c r="Q150" s="2">
        <f t="shared" si="14"/>
        <v>1.2000000000000001E-3</v>
      </c>
      <c r="R150" s="10">
        <v>1.0610787942887199E-4</v>
      </c>
      <c r="S150" s="10">
        <v>3.9451727103571805E-6</v>
      </c>
      <c r="T150" s="6"/>
    </row>
    <row r="151" spans="1:20" s="7" customFormat="1" x14ac:dyDescent="0.25">
      <c r="A151" s="13">
        <v>44902</v>
      </c>
      <c r="B151" s="14" t="s">
        <v>99</v>
      </c>
      <c r="C151" s="14" t="s">
        <v>199</v>
      </c>
      <c r="D151" s="14" t="s">
        <v>102</v>
      </c>
      <c r="E151" s="4" t="s">
        <v>129</v>
      </c>
      <c r="F151" s="18" t="s">
        <v>139</v>
      </c>
      <c r="G151" s="2"/>
      <c r="H151" s="9">
        <f t="shared" si="10"/>
        <v>-0.35459184057811755</v>
      </c>
      <c r="I151" s="9">
        <f t="shared" si="11"/>
        <v>5.9396013638331066E-2</v>
      </c>
      <c r="J151" s="9" t="b">
        <f t="shared" si="12"/>
        <v>0</v>
      </c>
      <c r="K151" s="2"/>
      <c r="M151" s="2"/>
      <c r="N151" s="2"/>
      <c r="O151" s="2"/>
      <c r="P151" s="2">
        <f t="shared" si="13"/>
        <v>0.4</v>
      </c>
      <c r="Q151" s="2">
        <f t="shared" si="14"/>
        <v>1.2000000000000001E-3</v>
      </c>
      <c r="R151" s="10">
        <v>-1.7424643046008699E-5</v>
      </c>
      <c r="S151" s="10">
        <v>2.9187201101875886E-6</v>
      </c>
      <c r="T151" s="6"/>
    </row>
    <row r="152" spans="1:20" s="7" customFormat="1" x14ac:dyDescent="0.25">
      <c r="A152" s="13">
        <v>44901</v>
      </c>
      <c r="B152" s="14" t="s">
        <v>99</v>
      </c>
      <c r="C152" s="14" t="s">
        <v>204</v>
      </c>
      <c r="D152" s="14" t="s">
        <v>45</v>
      </c>
      <c r="E152" s="4" t="s">
        <v>83</v>
      </c>
      <c r="F152" s="18" t="s">
        <v>96</v>
      </c>
      <c r="G152" s="2"/>
      <c r="H152" s="9">
        <f t="shared" si="10"/>
        <v>-1.601313076722914</v>
      </c>
      <c r="I152" s="9">
        <f t="shared" si="11"/>
        <v>0.1250069403344149</v>
      </c>
      <c r="J152" s="9" t="b">
        <f t="shared" si="12"/>
        <v>0</v>
      </c>
      <c r="K152" s="2"/>
      <c r="M152" s="2"/>
      <c r="N152" s="2"/>
      <c r="O152" s="2"/>
      <c r="P152" s="2">
        <f t="shared" si="13"/>
        <v>0.4</v>
      </c>
      <c r="Q152" s="2">
        <f t="shared" si="14"/>
        <v>1.2000000000000001E-3</v>
      </c>
      <c r="R152" s="10">
        <v>-7.8688524590163995E-5</v>
      </c>
      <c r="S152" s="10">
        <v>6.1428410480331483E-6</v>
      </c>
      <c r="T152" s="6"/>
    </row>
    <row r="153" spans="1:20" s="7" customFormat="1" x14ac:dyDescent="0.25">
      <c r="A153" s="13">
        <v>44902</v>
      </c>
      <c r="B153" s="14" t="s">
        <v>101</v>
      </c>
      <c r="C153" s="14" t="s">
        <v>210</v>
      </c>
      <c r="D153" s="14" t="s">
        <v>45</v>
      </c>
      <c r="E153" s="4" t="s">
        <v>114</v>
      </c>
      <c r="F153" s="18" t="s">
        <v>96</v>
      </c>
      <c r="G153" s="2"/>
      <c r="H153" s="9">
        <f t="shared" si="10"/>
        <v>-0.41270400868497092</v>
      </c>
      <c r="I153" s="9">
        <f t="shared" si="11"/>
        <v>5.5956664749621868E-2</v>
      </c>
      <c r="J153" s="9" t="b">
        <f t="shared" si="12"/>
        <v>0</v>
      </c>
      <c r="K153" s="2"/>
      <c r="M153" s="2"/>
      <c r="N153" s="2"/>
      <c r="O153" s="2"/>
      <c r="P153" s="2">
        <f t="shared" si="13"/>
        <v>0.4</v>
      </c>
      <c r="Q153" s="2">
        <f t="shared" si="14"/>
        <v>1.2000000000000001E-3</v>
      </c>
      <c r="R153" s="10">
        <v>-2.028027498677947E-5</v>
      </c>
      <c r="S153" s="10">
        <v>2.7497105057964185E-6</v>
      </c>
      <c r="T153" s="6"/>
    </row>
    <row r="154" spans="1:20" s="7" customFormat="1" x14ac:dyDescent="0.25">
      <c r="A154" s="13">
        <v>44901</v>
      </c>
      <c r="B154" s="14" t="s">
        <v>99</v>
      </c>
      <c r="C154" s="14" t="s">
        <v>207</v>
      </c>
      <c r="D154" s="14" t="s">
        <v>45</v>
      </c>
      <c r="E154" s="4" t="s">
        <v>86</v>
      </c>
      <c r="F154" s="18" t="s">
        <v>96</v>
      </c>
      <c r="G154" s="2"/>
      <c r="H154" s="9">
        <f t="shared" si="10"/>
        <v>0.63923384917568749</v>
      </c>
      <c r="I154" s="9">
        <f t="shared" si="11"/>
        <v>0.1062234556644929</v>
      </c>
      <c r="J154" s="9" t="b">
        <f t="shared" si="12"/>
        <v>1</v>
      </c>
      <c r="K154" s="2"/>
      <c r="M154" s="2"/>
      <c r="N154" s="2"/>
      <c r="O154" s="2"/>
      <c r="P154" s="2">
        <f t="shared" si="13"/>
        <v>0.4</v>
      </c>
      <c r="Q154" s="2">
        <f t="shared" si="14"/>
        <v>1.2000000000000001E-3</v>
      </c>
      <c r="R154" s="10">
        <v>3.1411951348493284E-5</v>
      </c>
      <c r="S154" s="10">
        <v>5.2198206113531813E-6</v>
      </c>
      <c r="T154" s="6"/>
    </row>
    <row r="155" spans="1:20" s="7" customFormat="1" x14ac:dyDescent="0.25">
      <c r="A155" s="13">
        <v>44907</v>
      </c>
      <c r="B155" s="14" t="s">
        <v>101</v>
      </c>
      <c r="C155" s="14" t="s">
        <v>206</v>
      </c>
      <c r="D155" s="14" t="s">
        <v>45</v>
      </c>
      <c r="E155" s="4" t="s">
        <v>90</v>
      </c>
      <c r="F155" s="18" t="s">
        <v>96</v>
      </c>
      <c r="G155" s="2"/>
      <c r="H155" s="9">
        <f t="shared" si="10"/>
        <v>1.8326855978892256</v>
      </c>
      <c r="I155" s="9">
        <f t="shared" si="11"/>
        <v>7.2297200393431515E-2</v>
      </c>
      <c r="J155" s="9" t="b">
        <f t="shared" si="12"/>
        <v>1</v>
      </c>
      <c r="K155" s="2"/>
      <c r="M155" s="2"/>
      <c r="N155" s="2"/>
      <c r="O155" s="2"/>
      <c r="P155" s="2">
        <f t="shared" si="13"/>
        <v>0.4</v>
      </c>
      <c r="Q155" s="2">
        <f t="shared" si="14"/>
        <v>1.2000000000000001E-3</v>
      </c>
      <c r="R155" s="10">
        <v>9.0058170280276544E-5</v>
      </c>
      <c r="S155" s="10">
        <v>3.5526844273332251E-6</v>
      </c>
      <c r="T155" s="6"/>
    </row>
    <row r="156" spans="1:20" s="7" customFormat="1" x14ac:dyDescent="0.25">
      <c r="A156" s="14">
        <v>44851</v>
      </c>
      <c r="B156" s="14"/>
      <c r="C156" s="14"/>
      <c r="D156" s="14" t="s">
        <v>45</v>
      </c>
      <c r="E156" s="4" t="s">
        <v>44</v>
      </c>
      <c r="F156" s="4" t="s">
        <v>49</v>
      </c>
      <c r="G156" s="2"/>
      <c r="H156" s="9">
        <f t="shared" si="10"/>
        <v>-0.98898300907819836</v>
      </c>
      <c r="I156" s="9">
        <f t="shared" si="11"/>
        <v>0.10438272343153079</v>
      </c>
      <c r="J156" s="9" t="b">
        <f t="shared" si="12"/>
        <v>0</v>
      </c>
      <c r="K156" s="2" t="s">
        <v>11</v>
      </c>
      <c r="M156" s="2">
        <v>2022</v>
      </c>
      <c r="N156" s="8"/>
      <c r="O156" s="8"/>
      <c r="P156" s="2">
        <f t="shared" si="13"/>
        <v>0.4</v>
      </c>
      <c r="Q156" s="2">
        <f t="shared" si="14"/>
        <v>1.2000000000000001E-3</v>
      </c>
      <c r="R156" s="10">
        <v>-4.8598625066102676E-5</v>
      </c>
      <c r="S156" s="10">
        <v>5.1293670294254233E-6</v>
      </c>
      <c r="T156" s="6" t="s">
        <v>58</v>
      </c>
    </row>
    <row r="157" spans="1:20" s="7" customFormat="1" x14ac:dyDescent="0.25">
      <c r="A157" s="14">
        <v>44851</v>
      </c>
      <c r="B157" s="14"/>
      <c r="C157" s="14"/>
      <c r="D157" s="14" t="s">
        <v>45</v>
      </c>
      <c r="E157" s="4" t="s">
        <v>43</v>
      </c>
      <c r="F157" s="4" t="s">
        <v>49</v>
      </c>
      <c r="G157" s="2"/>
      <c r="H157" s="9">
        <f t="shared" si="10"/>
        <v>-0.40678517674815678</v>
      </c>
      <c r="I157" s="9">
        <f t="shared" si="11"/>
        <v>6.8097245486183317E-2</v>
      </c>
      <c r="J157" s="9" t="b">
        <f t="shared" si="12"/>
        <v>0</v>
      </c>
      <c r="K157" s="2" t="s">
        <v>11</v>
      </c>
      <c r="M157" s="2">
        <v>2022</v>
      </c>
      <c r="N157" s="8"/>
      <c r="O157" s="8"/>
      <c r="P157" s="2">
        <f t="shared" si="13"/>
        <v>0.4</v>
      </c>
      <c r="Q157" s="2">
        <f t="shared" si="14"/>
        <v>1.2000000000000001E-3</v>
      </c>
      <c r="R157" s="10">
        <v>-1.9989423585404424E-5</v>
      </c>
      <c r="S157" s="10">
        <v>3.3462986431910477E-6</v>
      </c>
      <c r="T157" s="6" t="s">
        <v>59</v>
      </c>
    </row>
    <row r="158" spans="1:20" s="7" customFormat="1" x14ac:dyDescent="0.25">
      <c r="A158" s="13">
        <v>44902</v>
      </c>
      <c r="B158" s="14" t="s">
        <v>101</v>
      </c>
      <c r="C158" s="14" t="s">
        <v>197</v>
      </c>
      <c r="D158" s="14" t="s">
        <v>45</v>
      </c>
      <c r="E158" s="4" t="s">
        <v>106</v>
      </c>
      <c r="F158" s="18" t="s">
        <v>49</v>
      </c>
      <c r="G158" s="2"/>
      <c r="H158" s="9">
        <f t="shared" si="10"/>
        <v>1.0271863788521767</v>
      </c>
      <c r="I158" s="9">
        <f t="shared" si="11"/>
        <v>5.7906733318190372E-2</v>
      </c>
      <c r="J158" s="9" t="b">
        <f t="shared" si="12"/>
        <v>1</v>
      </c>
      <c r="K158" s="2"/>
      <c r="M158" s="2"/>
      <c r="N158" s="2"/>
      <c r="O158" s="2"/>
      <c r="P158" s="2">
        <f t="shared" si="13"/>
        <v>0.4</v>
      </c>
      <c r="Q158" s="2">
        <f t="shared" si="14"/>
        <v>1.2000000000000001E-3</v>
      </c>
      <c r="R158" s="10">
        <v>5.0475938656795967E-5</v>
      </c>
      <c r="S158" s="10">
        <v>2.8455368752558748E-6</v>
      </c>
      <c r="T158" s="6"/>
    </row>
    <row r="159" spans="1:20" s="7" customFormat="1" x14ac:dyDescent="0.25">
      <c r="A159" s="13">
        <v>44901</v>
      </c>
      <c r="B159" s="14" t="s">
        <v>99</v>
      </c>
      <c r="C159" s="14" t="s">
        <v>200</v>
      </c>
      <c r="D159" s="14" t="s">
        <v>45</v>
      </c>
      <c r="E159" s="4" t="s">
        <v>80</v>
      </c>
      <c r="F159" s="18" t="s">
        <v>95</v>
      </c>
      <c r="G159" s="2"/>
      <c r="H159" s="9">
        <f t="shared" si="10"/>
        <v>-1.4592611102394377</v>
      </c>
      <c r="I159" s="9">
        <f t="shared" si="11"/>
        <v>0.19417224108533773</v>
      </c>
      <c r="J159" s="9" t="b">
        <f t="shared" si="12"/>
        <v>0</v>
      </c>
      <c r="K159" s="2"/>
      <c r="M159" s="2"/>
      <c r="N159" s="2"/>
      <c r="O159" s="2"/>
      <c r="P159" s="2">
        <f t="shared" si="13"/>
        <v>0.4</v>
      </c>
      <c r="Q159" s="2">
        <f t="shared" si="14"/>
        <v>1.2000000000000001E-3</v>
      </c>
      <c r="R159" s="10">
        <v>-7.1708090957165965E-5</v>
      </c>
      <c r="S159" s="10">
        <v>9.5416239269334955E-6</v>
      </c>
      <c r="T159" s="6"/>
    </row>
    <row r="160" spans="1:20" s="7" customFormat="1" x14ac:dyDescent="0.25">
      <c r="A160" s="13">
        <v>44901</v>
      </c>
      <c r="B160" s="14" t="s">
        <v>99</v>
      </c>
      <c r="C160" s="14" t="s">
        <v>209</v>
      </c>
      <c r="D160" s="14" t="s">
        <v>45</v>
      </c>
      <c r="E160" s="4" t="s">
        <v>88</v>
      </c>
      <c r="F160" s="18" t="s">
        <v>95</v>
      </c>
      <c r="G160" s="2"/>
      <c r="H160" s="9">
        <f t="shared" si="10"/>
        <v>0.94109427795308254</v>
      </c>
      <c r="I160" s="9">
        <f t="shared" si="11"/>
        <v>6.421008261122628E-2</v>
      </c>
      <c r="J160" s="9" t="b">
        <f t="shared" si="12"/>
        <v>1</v>
      </c>
      <c r="K160" s="2"/>
      <c r="M160" s="2"/>
      <c r="N160" s="2"/>
      <c r="O160" s="2"/>
      <c r="P160" s="2">
        <f t="shared" si="13"/>
        <v>0.4</v>
      </c>
      <c r="Q160" s="2">
        <f t="shared" si="14"/>
        <v>1.2000000000000001E-3</v>
      </c>
      <c r="R160" s="10">
        <v>4.6245372818614483E-5</v>
      </c>
      <c r="S160" s="10">
        <v>3.1552834595156596E-6</v>
      </c>
      <c r="T160" s="6"/>
    </row>
    <row r="161" spans="1:20" s="7" customFormat="1" x14ac:dyDescent="0.25">
      <c r="A161" s="13">
        <v>44838</v>
      </c>
      <c r="B161" s="13"/>
      <c r="C161" s="13"/>
      <c r="D161" s="13" t="s">
        <v>228</v>
      </c>
      <c r="E161" s="4" t="s">
        <v>24</v>
      </c>
      <c r="F161" s="2" t="s">
        <v>9</v>
      </c>
      <c r="G161" s="2" t="s">
        <v>10</v>
      </c>
      <c r="H161" s="9">
        <f t="shared" si="10"/>
        <v>18.761083012801627</v>
      </c>
      <c r="I161" s="9">
        <f t="shared" si="11"/>
        <v>0.32082745183962158</v>
      </c>
      <c r="J161" s="9" t="b">
        <f t="shared" si="12"/>
        <v>1</v>
      </c>
      <c r="K161" s="2" t="s">
        <v>11</v>
      </c>
      <c r="M161" s="2"/>
      <c r="N161" s="2"/>
      <c r="O161" s="2"/>
      <c r="P161" s="2">
        <f t="shared" si="13"/>
        <v>0.4</v>
      </c>
      <c r="Q161" s="2">
        <f t="shared" si="14"/>
        <v>1.2000000000000001E-3</v>
      </c>
      <c r="R161" s="10">
        <v>9.2191961924907204E-4</v>
      </c>
      <c r="S161" s="10">
        <v>1.5765460983399005E-5</v>
      </c>
      <c r="T161" s="6" t="s">
        <v>28</v>
      </c>
    </row>
    <row r="162" spans="1:20" s="7" customFormat="1" x14ac:dyDescent="0.25">
      <c r="A162" s="13">
        <v>44838</v>
      </c>
      <c r="B162" s="13"/>
      <c r="C162" s="13"/>
      <c r="D162" s="13" t="s">
        <v>228</v>
      </c>
      <c r="E162" s="4" t="s">
        <v>24</v>
      </c>
      <c r="F162" s="2" t="s">
        <v>9</v>
      </c>
      <c r="G162" s="2" t="s">
        <v>10</v>
      </c>
      <c r="H162" s="9">
        <f t="shared" si="10"/>
        <v>18.022843247592018</v>
      </c>
      <c r="I162" s="9">
        <f t="shared" si="11"/>
        <v>0.31193944661956641</v>
      </c>
      <c r="J162" s="9" t="b">
        <f t="shared" si="12"/>
        <v>1</v>
      </c>
      <c r="K162" s="2" t="s">
        <v>11</v>
      </c>
      <c r="M162" s="2"/>
      <c r="N162" s="2"/>
      <c r="O162" s="2"/>
      <c r="P162" s="2">
        <f t="shared" si="13"/>
        <v>0.4</v>
      </c>
      <c r="Q162" s="2">
        <f t="shared" si="14"/>
        <v>1.2000000000000001E-3</v>
      </c>
      <c r="R162" s="10">
        <v>8.8564251718667181E-4</v>
      </c>
      <c r="S162" s="10">
        <v>1.5328704406885492E-5</v>
      </c>
      <c r="T162" s="6" t="s">
        <v>28</v>
      </c>
    </row>
    <row r="163" spans="1:20" s="7" customFormat="1" x14ac:dyDescent="0.25">
      <c r="A163" s="13">
        <v>44839</v>
      </c>
      <c r="B163" s="13"/>
      <c r="C163" s="13"/>
      <c r="D163" s="13" t="s">
        <v>228</v>
      </c>
      <c r="E163" s="4" t="s">
        <v>24</v>
      </c>
      <c r="F163" s="2" t="s">
        <v>9</v>
      </c>
      <c r="G163" s="2" t="s">
        <v>10</v>
      </c>
      <c r="H163" s="9">
        <f t="shared" si="10"/>
        <v>14.863263144595813</v>
      </c>
      <c r="I163" s="9">
        <f t="shared" si="11"/>
        <v>0.34582388182700557</v>
      </c>
      <c r="J163" s="9" t="b">
        <f t="shared" si="12"/>
        <v>1</v>
      </c>
      <c r="K163" s="2" t="s">
        <v>11</v>
      </c>
      <c r="M163" s="2"/>
      <c r="N163" s="2"/>
      <c r="O163" s="2"/>
      <c r="P163" s="2">
        <f t="shared" si="13"/>
        <v>0.4</v>
      </c>
      <c r="Q163" s="2">
        <f t="shared" si="14"/>
        <v>1.2000000000000001E-3</v>
      </c>
      <c r="R163" s="10">
        <v>7.3038075092543824E-4</v>
      </c>
      <c r="S163" s="10">
        <v>1.6993785552979055E-5</v>
      </c>
      <c r="T163" s="6" t="s">
        <v>28</v>
      </c>
    </row>
    <row r="164" spans="1:20" s="7" customFormat="1" x14ac:dyDescent="0.25">
      <c r="A164" s="13">
        <v>44839</v>
      </c>
      <c r="B164" s="13"/>
      <c r="C164" s="13"/>
      <c r="D164" s="13" t="s">
        <v>228</v>
      </c>
      <c r="E164" s="4" t="s">
        <v>24</v>
      </c>
      <c r="F164" s="2" t="s">
        <v>9</v>
      </c>
      <c r="G164" s="2" t="s">
        <v>10</v>
      </c>
      <c r="H164" s="9">
        <f t="shared" si="10"/>
        <v>14.87940541351437</v>
      </c>
      <c r="I164" s="9">
        <f t="shared" si="11"/>
        <v>0.16141404022430658</v>
      </c>
      <c r="J164" s="9" t="b">
        <f t="shared" si="12"/>
        <v>1</v>
      </c>
      <c r="K164" s="2" t="s">
        <v>11</v>
      </c>
      <c r="M164" s="2"/>
      <c r="N164" s="2"/>
      <c r="O164" s="2"/>
      <c r="P164" s="2">
        <f t="shared" si="13"/>
        <v>0.4</v>
      </c>
      <c r="Q164" s="2">
        <f t="shared" si="14"/>
        <v>1.2000000000000001E-3</v>
      </c>
      <c r="R164" s="10">
        <v>7.311739820200961E-4</v>
      </c>
      <c r="S164" s="10">
        <v>7.9318859366224261E-6</v>
      </c>
      <c r="T164" s="6" t="s">
        <v>28</v>
      </c>
    </row>
    <row r="165" spans="1:20" s="7" customFormat="1" x14ac:dyDescent="0.25">
      <c r="A165" s="13">
        <v>44841</v>
      </c>
      <c r="B165" s="13"/>
      <c r="C165" s="13"/>
      <c r="D165" s="13" t="s">
        <v>228</v>
      </c>
      <c r="E165" s="4" t="s">
        <v>24</v>
      </c>
      <c r="F165" s="2" t="s">
        <v>9</v>
      </c>
      <c r="G165" s="2" t="s">
        <v>10</v>
      </c>
      <c r="H165" s="9">
        <f t="shared" si="10"/>
        <v>15.732255288045859</v>
      </c>
      <c r="I165" s="9">
        <f t="shared" si="11"/>
        <v>0.33303873591945754</v>
      </c>
      <c r="J165" s="9" t="b">
        <f t="shared" si="12"/>
        <v>1</v>
      </c>
      <c r="K165" s="2" t="s">
        <v>11</v>
      </c>
      <c r="M165" s="2"/>
      <c r="N165" s="2"/>
      <c r="O165" s="2"/>
      <c r="P165" s="2">
        <f t="shared" si="13"/>
        <v>0.4</v>
      </c>
      <c r="Q165" s="2">
        <f t="shared" si="14"/>
        <v>1.2000000000000001E-3</v>
      </c>
      <c r="R165" s="10">
        <v>7.7308302485457341E-4</v>
      </c>
      <c r="S165" s="10">
        <v>1.6365523483082142E-5</v>
      </c>
      <c r="T165" s="6" t="s">
        <v>28</v>
      </c>
    </row>
    <row r="166" spans="1:20" s="7" customFormat="1" x14ac:dyDescent="0.25">
      <c r="A166" s="14">
        <v>44841</v>
      </c>
      <c r="B166" s="14"/>
      <c r="C166" s="14"/>
      <c r="D166" s="13" t="s">
        <v>228</v>
      </c>
      <c r="E166" s="4" t="s">
        <v>24</v>
      </c>
      <c r="F166" s="2" t="s">
        <v>9</v>
      </c>
      <c r="G166" s="2" t="s">
        <v>10</v>
      </c>
      <c r="H166" s="9">
        <f t="shared" si="10"/>
        <v>18.241840029254043</v>
      </c>
      <c r="I166" s="9">
        <f t="shared" si="11"/>
        <v>0.31655345501906124</v>
      </c>
      <c r="J166" s="9" t="b">
        <f t="shared" si="12"/>
        <v>1</v>
      </c>
      <c r="K166" s="2" t="s">
        <v>11</v>
      </c>
      <c r="M166" s="2"/>
      <c r="N166" s="2"/>
      <c r="O166" s="2"/>
      <c r="P166" s="2">
        <f t="shared" si="13"/>
        <v>0.4</v>
      </c>
      <c r="Q166" s="2">
        <f t="shared" si="14"/>
        <v>1.2000000000000001E-3</v>
      </c>
      <c r="R166" s="10">
        <v>8.9640401903754384E-4</v>
      </c>
      <c r="S166" s="10">
        <v>1.5555436779636669E-5</v>
      </c>
      <c r="T166" s="6" t="s">
        <v>28</v>
      </c>
    </row>
    <row r="167" spans="1:20" s="7" customFormat="1" x14ac:dyDescent="0.25">
      <c r="A167" s="14">
        <v>44851</v>
      </c>
      <c r="B167" s="14"/>
      <c r="C167" s="14"/>
      <c r="D167" s="14" t="s">
        <v>228</v>
      </c>
      <c r="E167" s="4" t="s">
        <v>24</v>
      </c>
      <c r="F167" s="2" t="s">
        <v>9</v>
      </c>
      <c r="G167" s="2"/>
      <c r="H167" s="9">
        <f t="shared" si="10"/>
        <v>10.624841402207863</v>
      </c>
      <c r="I167" s="9">
        <f t="shared" si="11"/>
        <v>0.20541483111843958</v>
      </c>
      <c r="J167" s="9" t="b">
        <f t="shared" si="12"/>
        <v>1</v>
      </c>
      <c r="K167" s="2" t="s">
        <v>11</v>
      </c>
      <c r="M167" s="2"/>
      <c r="N167" s="8"/>
      <c r="O167" s="8"/>
      <c r="P167" s="2">
        <f t="shared" si="13"/>
        <v>0.4</v>
      </c>
      <c r="Q167" s="2">
        <f t="shared" si="14"/>
        <v>1.2000000000000001E-3</v>
      </c>
      <c r="R167" s="10">
        <v>5.2210470650449446E-4</v>
      </c>
      <c r="S167" s="10">
        <v>1.0094084801160123E-5</v>
      </c>
      <c r="T167" s="6" t="s">
        <v>52</v>
      </c>
    </row>
    <row r="168" spans="1:20" s="7" customFormat="1" x14ac:dyDescent="0.25">
      <c r="A168" s="14">
        <v>44851</v>
      </c>
      <c r="B168" s="14"/>
      <c r="C168" s="14"/>
      <c r="D168" s="14" t="s">
        <v>228</v>
      </c>
      <c r="E168" s="4" t="s">
        <v>24</v>
      </c>
      <c r="F168" s="2" t="s">
        <v>9</v>
      </c>
      <c r="G168" s="2"/>
      <c r="H168" s="9">
        <f t="shared" si="10"/>
        <v>14.152465236547766</v>
      </c>
      <c r="I168" s="9">
        <f t="shared" si="11"/>
        <v>0.28393703075150151</v>
      </c>
      <c r="J168" s="9" t="b">
        <f t="shared" si="12"/>
        <v>1</v>
      </c>
      <c r="K168" s="2" t="s">
        <v>11</v>
      </c>
      <c r="M168" s="2"/>
      <c r="N168" s="8"/>
      <c r="O168" s="8"/>
      <c r="P168" s="2">
        <f t="shared" si="13"/>
        <v>0.4</v>
      </c>
      <c r="Q168" s="2">
        <f t="shared" si="14"/>
        <v>1.2000000000000001E-3</v>
      </c>
      <c r="R168" s="10">
        <v>6.9545214172395716E-4</v>
      </c>
      <c r="S168" s="10">
        <v>1.3952665691128785E-5</v>
      </c>
      <c r="T168" s="6" t="s">
        <v>28</v>
      </c>
    </row>
    <row r="169" spans="1:20" s="7" customFormat="1" x14ac:dyDescent="0.25">
      <c r="A169" s="13">
        <v>44901</v>
      </c>
      <c r="B169" s="14" t="s">
        <v>99</v>
      </c>
      <c r="C169" s="14" t="s">
        <v>191</v>
      </c>
      <c r="D169" s="14" t="s">
        <v>45</v>
      </c>
      <c r="E169" s="4" t="s">
        <v>24</v>
      </c>
      <c r="F169" s="2" t="s">
        <v>9</v>
      </c>
      <c r="G169" s="2"/>
      <c r="H169" s="9">
        <f t="shared" si="10"/>
        <v>18.662615172398368</v>
      </c>
      <c r="I169" s="9">
        <f t="shared" si="11"/>
        <v>0.30188891704133403</v>
      </c>
      <c r="J169" s="9" t="b">
        <f t="shared" si="12"/>
        <v>1</v>
      </c>
      <c r="K169" s="2"/>
      <c r="M169" s="2"/>
      <c r="N169" s="2"/>
      <c r="O169" s="2"/>
      <c r="P169" s="2">
        <f t="shared" si="13"/>
        <v>0.4</v>
      </c>
      <c r="Q169" s="2">
        <f t="shared" si="14"/>
        <v>1.2000000000000001E-3</v>
      </c>
      <c r="R169" s="10">
        <v>9.1708090957165575E-4</v>
      </c>
      <c r="S169" s="10">
        <v>1.4834821383411152E-5</v>
      </c>
      <c r="T169" s="6"/>
    </row>
    <row r="170" spans="1:20" s="7" customFormat="1" x14ac:dyDescent="0.25">
      <c r="A170" s="13">
        <v>44902</v>
      </c>
      <c r="B170" s="14" t="s">
        <v>101</v>
      </c>
      <c r="C170" s="14" t="s">
        <v>191</v>
      </c>
      <c r="D170" s="14" t="s">
        <v>45</v>
      </c>
      <c r="E170" s="4" t="s">
        <v>24</v>
      </c>
      <c r="F170" s="18" t="s">
        <v>9</v>
      </c>
      <c r="G170" s="2"/>
      <c r="H170" s="9">
        <f t="shared" si="10"/>
        <v>14.815912489101288</v>
      </c>
      <c r="I170" s="9">
        <f t="shared" si="11"/>
        <v>0.26448024316322977</v>
      </c>
      <c r="J170" s="9" t="b">
        <f t="shared" si="12"/>
        <v>1</v>
      </c>
      <c r="K170" s="2"/>
      <c r="M170" s="2"/>
      <c r="N170" s="2"/>
      <c r="O170" s="2"/>
      <c r="P170" s="2">
        <f t="shared" si="13"/>
        <v>0.4</v>
      </c>
      <c r="Q170" s="2">
        <f t="shared" si="14"/>
        <v>1.2000000000000001E-3</v>
      </c>
      <c r="R170" s="10">
        <v>7.2805393971443733E-4</v>
      </c>
      <c r="S170" s="10">
        <v>1.2996559149041113E-5</v>
      </c>
      <c r="T170" s="6"/>
    </row>
    <row r="171" spans="1:20" s="7" customFormat="1" x14ac:dyDescent="0.25">
      <c r="A171" s="13">
        <v>44902</v>
      </c>
      <c r="B171" s="14" t="s">
        <v>99</v>
      </c>
      <c r="C171" s="14" t="s">
        <v>191</v>
      </c>
      <c r="D171" s="14" t="s">
        <v>45</v>
      </c>
      <c r="E171" s="4" t="s">
        <v>24</v>
      </c>
      <c r="F171" s="2" t="s">
        <v>9</v>
      </c>
      <c r="G171" s="2"/>
      <c r="H171" s="9">
        <f t="shared" si="10"/>
        <v>16.162177716910659</v>
      </c>
      <c r="I171" s="9">
        <f t="shared" si="11"/>
        <v>0.30748746812105271</v>
      </c>
      <c r="J171" s="9" t="b">
        <f t="shared" si="12"/>
        <v>1</v>
      </c>
      <c r="K171" s="2"/>
      <c r="M171" s="2"/>
      <c r="N171" s="2"/>
      <c r="O171" s="2"/>
      <c r="P171" s="2">
        <f t="shared" si="13"/>
        <v>0.4</v>
      </c>
      <c r="Q171" s="2">
        <f t="shared" si="14"/>
        <v>1.2000000000000001E-3</v>
      </c>
      <c r="R171" s="10">
        <v>7.9420941300898979E-4</v>
      </c>
      <c r="S171" s="10">
        <v>1.5109934183468531E-5</v>
      </c>
      <c r="T171" s="6"/>
    </row>
    <row r="172" spans="1:20" s="7" customFormat="1" x14ac:dyDescent="0.25">
      <c r="A172" s="13">
        <v>44903</v>
      </c>
      <c r="B172" s="14" t="s">
        <v>101</v>
      </c>
      <c r="C172" s="14" t="s">
        <v>191</v>
      </c>
      <c r="D172" s="14" t="s">
        <v>45</v>
      </c>
      <c r="E172" s="4" t="s">
        <v>24</v>
      </c>
      <c r="F172" s="2" t="s">
        <v>9</v>
      </c>
      <c r="G172" s="2"/>
      <c r="H172" s="9">
        <f t="shared" si="10"/>
        <v>16.141730842947137</v>
      </c>
      <c r="I172" s="9">
        <f t="shared" si="11"/>
        <v>0.34759922205867994</v>
      </c>
      <c r="J172" s="9" t="b">
        <f t="shared" si="12"/>
        <v>1</v>
      </c>
      <c r="K172" s="2"/>
      <c r="M172" s="2"/>
      <c r="N172" s="2"/>
      <c r="O172" s="2"/>
      <c r="P172" s="2">
        <f t="shared" si="13"/>
        <v>0.4</v>
      </c>
      <c r="Q172" s="2">
        <f t="shared" si="14"/>
        <v>1.2000000000000001E-3</v>
      </c>
      <c r="R172" s="10">
        <v>7.9320465362242229E-4</v>
      </c>
      <c r="S172" s="10">
        <v>1.7081025771963534E-5</v>
      </c>
      <c r="T172" s="6"/>
    </row>
    <row r="173" spans="1:20" s="7" customFormat="1" x14ac:dyDescent="0.25">
      <c r="A173" s="13">
        <v>44903</v>
      </c>
      <c r="B173" s="14" t="s">
        <v>99</v>
      </c>
      <c r="C173" s="14" t="s">
        <v>191</v>
      </c>
      <c r="D173" s="14" t="s">
        <v>45</v>
      </c>
      <c r="E173" s="4" t="s">
        <v>24</v>
      </c>
      <c r="F173" s="2" t="s">
        <v>9</v>
      </c>
      <c r="G173" s="2"/>
      <c r="H173" s="9">
        <f t="shared" si="10"/>
        <v>18.961247147392047</v>
      </c>
      <c r="I173" s="9">
        <f t="shared" si="11"/>
        <v>0.31903676841278861</v>
      </c>
      <c r="J173" s="9" t="b">
        <f t="shared" si="12"/>
        <v>1</v>
      </c>
      <c r="K173" s="2"/>
      <c r="M173" s="2"/>
      <c r="N173" s="2"/>
      <c r="O173" s="2"/>
      <c r="P173" s="2">
        <f t="shared" si="13"/>
        <v>0.4</v>
      </c>
      <c r="Q173" s="2">
        <f t="shared" si="14"/>
        <v>1.2000000000000001E-3</v>
      </c>
      <c r="R173" s="10">
        <v>9.3175568482284517E-4</v>
      </c>
      <c r="S173" s="10">
        <v>1.5677466799804434E-5</v>
      </c>
      <c r="T173" s="6"/>
    </row>
    <row r="174" spans="1:20" s="7" customFormat="1" x14ac:dyDescent="0.25">
      <c r="A174" s="13">
        <v>44904</v>
      </c>
      <c r="B174" s="14" t="s">
        <v>101</v>
      </c>
      <c r="C174" s="14" t="s">
        <v>191</v>
      </c>
      <c r="D174" s="14" t="s">
        <v>45</v>
      </c>
      <c r="E174" s="4" t="s">
        <v>24</v>
      </c>
      <c r="F174" s="2" t="s">
        <v>9</v>
      </c>
      <c r="G174" s="2"/>
      <c r="H174" s="9">
        <f t="shared" si="10"/>
        <v>16.730923658475241</v>
      </c>
      <c r="I174" s="9">
        <f t="shared" si="11"/>
        <v>0.28056019306168167</v>
      </c>
      <c r="J174" s="9" t="b">
        <f t="shared" si="12"/>
        <v>1</v>
      </c>
      <c r="K174" s="2"/>
      <c r="M174" s="2"/>
      <c r="N174" s="2"/>
      <c r="O174" s="2"/>
      <c r="P174" s="2">
        <f t="shared" si="13"/>
        <v>0.4</v>
      </c>
      <c r="Q174" s="2">
        <f t="shared" si="14"/>
        <v>1.2000000000000001E-3</v>
      </c>
      <c r="R174" s="10">
        <v>8.2215758857747334E-4</v>
      </c>
      <c r="S174" s="10">
        <v>1.3786727887051038E-5</v>
      </c>
      <c r="T174" s="6"/>
    </row>
    <row r="175" spans="1:20" s="7" customFormat="1" x14ac:dyDescent="0.25">
      <c r="A175" s="13">
        <v>44904</v>
      </c>
      <c r="B175" s="14" t="s">
        <v>99</v>
      </c>
      <c r="C175" s="14" t="s">
        <v>191</v>
      </c>
      <c r="D175" s="14" t="s">
        <v>45</v>
      </c>
      <c r="E175" s="4" t="s">
        <v>24</v>
      </c>
      <c r="F175" s="2" t="s">
        <v>9</v>
      </c>
      <c r="G175" s="2"/>
      <c r="H175" s="9">
        <f t="shared" si="10"/>
        <v>15.428242556745991</v>
      </c>
      <c r="I175" s="9">
        <f t="shared" si="11"/>
        <v>0.27554045230411733</v>
      </c>
      <c r="J175" s="9" t="b">
        <f t="shared" si="12"/>
        <v>1</v>
      </c>
      <c r="K175" s="2"/>
      <c r="M175" s="2"/>
      <c r="N175" s="2"/>
      <c r="O175" s="2"/>
      <c r="P175" s="2">
        <f t="shared" si="13"/>
        <v>0.4</v>
      </c>
      <c r="Q175" s="2">
        <f t="shared" si="14"/>
        <v>1.2000000000000001E-3</v>
      </c>
      <c r="R175" s="10">
        <v>7.5814383923849789E-4</v>
      </c>
      <c r="S175" s="10">
        <v>1.3540057826224326E-5</v>
      </c>
      <c r="T175" s="6"/>
    </row>
    <row r="176" spans="1:20" s="7" customFormat="1" x14ac:dyDescent="0.25">
      <c r="A176" s="13">
        <v>44907</v>
      </c>
      <c r="B176" s="14" t="s">
        <v>101</v>
      </c>
      <c r="C176" s="14" t="s">
        <v>191</v>
      </c>
      <c r="D176" s="14" t="s">
        <v>45</v>
      </c>
      <c r="E176" s="4" t="s">
        <v>24</v>
      </c>
      <c r="F176" s="2" t="s">
        <v>9</v>
      </c>
      <c r="G176" s="2"/>
      <c r="H176" s="9">
        <f t="shared" si="10"/>
        <v>15.489583178636575</v>
      </c>
      <c r="I176" s="9">
        <f t="shared" si="11"/>
        <v>0.26240662754983324</v>
      </c>
      <c r="J176" s="9" t="b">
        <f t="shared" si="12"/>
        <v>1</v>
      </c>
      <c r="K176" s="2"/>
      <c r="M176" s="2"/>
      <c r="N176" s="2"/>
      <c r="O176" s="2"/>
      <c r="P176" s="2">
        <f t="shared" si="13"/>
        <v>0.4</v>
      </c>
      <c r="Q176" s="2">
        <f t="shared" si="14"/>
        <v>1.2000000000000001E-3</v>
      </c>
      <c r="R176" s="10">
        <v>7.6115811739820136E-4</v>
      </c>
      <c r="S176" s="10">
        <v>1.2894661677798806E-5</v>
      </c>
      <c r="T176" s="6"/>
    </row>
    <row r="177" spans="1:20" s="7" customFormat="1" x14ac:dyDescent="0.25">
      <c r="A177" s="13">
        <v>44901</v>
      </c>
      <c r="B177" s="14" t="s">
        <v>99</v>
      </c>
      <c r="C177" s="14" t="s">
        <v>192</v>
      </c>
      <c r="D177" s="14" t="s">
        <v>45</v>
      </c>
      <c r="E177" s="4" t="s">
        <v>122</v>
      </c>
      <c r="F177" s="2" t="s">
        <v>9</v>
      </c>
      <c r="G177" s="2"/>
      <c r="H177" s="9">
        <f t="shared" si="10"/>
        <v>12.0362137813222</v>
      </c>
      <c r="I177" s="9">
        <f t="shared" si="11"/>
        <v>0.33290906784011054</v>
      </c>
      <c r="J177" s="9" t="b">
        <f t="shared" si="12"/>
        <v>1</v>
      </c>
      <c r="K177" s="2"/>
      <c r="M177" s="2"/>
      <c r="N177" s="2"/>
      <c r="O177" s="2"/>
      <c r="P177" s="2">
        <f t="shared" si="13"/>
        <v>0.4</v>
      </c>
      <c r="Q177" s="2">
        <f t="shared" si="14"/>
        <v>1.2000000000000001E-3</v>
      </c>
      <c r="R177" s="10">
        <v>5.9145954521417287E-4</v>
      </c>
      <c r="S177" s="10">
        <v>1.6359151593663031E-5</v>
      </c>
      <c r="T177" s="6"/>
    </row>
    <row r="178" spans="1:20" s="7" customFormat="1" x14ac:dyDescent="0.25">
      <c r="A178" s="13">
        <v>44902</v>
      </c>
      <c r="B178" s="14" t="s">
        <v>101</v>
      </c>
      <c r="C178" s="14" t="s">
        <v>192</v>
      </c>
      <c r="D178" s="14" t="s">
        <v>45</v>
      </c>
      <c r="E178" s="4" t="s">
        <v>122</v>
      </c>
      <c r="F178" s="18" t="s">
        <v>9</v>
      </c>
      <c r="G178" s="2"/>
      <c r="H178" s="9">
        <f t="shared" si="10"/>
        <v>12.585589000184463</v>
      </c>
      <c r="I178" s="9">
        <f t="shared" si="11"/>
        <v>0.32860536432043042</v>
      </c>
      <c r="J178" s="9" t="b">
        <f t="shared" si="12"/>
        <v>1</v>
      </c>
      <c r="K178" s="2"/>
      <c r="M178" s="2"/>
      <c r="N178" s="2"/>
      <c r="O178" s="2"/>
      <c r="P178" s="2">
        <f t="shared" si="13"/>
        <v>0.4</v>
      </c>
      <c r="Q178" s="2">
        <f t="shared" si="14"/>
        <v>1.2000000000000001E-3</v>
      </c>
      <c r="R178" s="10">
        <v>6.1845584346906463E-4</v>
      </c>
      <c r="S178" s="10">
        <v>1.6147667602705952E-5</v>
      </c>
      <c r="T178" s="6"/>
    </row>
    <row r="179" spans="1:20" s="7" customFormat="1" x14ac:dyDescent="0.25">
      <c r="A179" s="13">
        <v>44902</v>
      </c>
      <c r="B179" s="14" t="s">
        <v>99</v>
      </c>
      <c r="C179" s="14" t="s">
        <v>192</v>
      </c>
      <c r="D179" s="14" t="s">
        <v>45</v>
      </c>
      <c r="E179" s="4" t="s">
        <v>122</v>
      </c>
      <c r="F179" s="2" t="s">
        <v>9</v>
      </c>
      <c r="G179" s="2"/>
      <c r="H179" s="9">
        <f t="shared" si="10"/>
        <v>11.749419470202128</v>
      </c>
      <c r="I179" s="9">
        <f t="shared" si="11"/>
        <v>0.33392214437117579</v>
      </c>
      <c r="J179" s="9" t="b">
        <f t="shared" si="12"/>
        <v>1</v>
      </c>
      <c r="K179" s="2"/>
      <c r="M179" s="2"/>
      <c r="N179" s="2"/>
      <c r="O179" s="2"/>
      <c r="P179" s="2">
        <f t="shared" si="13"/>
        <v>0.4</v>
      </c>
      <c r="Q179" s="2">
        <f t="shared" si="14"/>
        <v>1.2000000000000001E-3</v>
      </c>
      <c r="R179" s="10">
        <v>5.7736647276573254E-4</v>
      </c>
      <c r="S179" s="10">
        <v>1.6408934174399579E-5</v>
      </c>
      <c r="T179" s="6"/>
    </row>
    <row r="180" spans="1:20" s="7" customFormat="1" x14ac:dyDescent="0.25">
      <c r="A180" s="13">
        <v>44903</v>
      </c>
      <c r="B180" s="14" t="s">
        <v>101</v>
      </c>
      <c r="C180" s="14" t="s">
        <v>192</v>
      </c>
      <c r="D180" s="14" t="s">
        <v>45</v>
      </c>
      <c r="E180" s="4" t="s">
        <v>122</v>
      </c>
      <c r="F180" s="2" t="s">
        <v>9</v>
      </c>
      <c r="G180" s="2"/>
      <c r="H180" s="9">
        <f t="shared" si="10"/>
        <v>11.712292251689394</v>
      </c>
      <c r="I180" s="9">
        <f t="shared" si="11"/>
        <v>0.33369698221663679</v>
      </c>
      <c r="J180" s="9" t="b">
        <f t="shared" si="12"/>
        <v>1</v>
      </c>
      <c r="K180" s="2"/>
      <c r="M180" s="2"/>
      <c r="N180" s="2"/>
      <c r="O180" s="2"/>
      <c r="P180" s="2">
        <f t="shared" si="13"/>
        <v>0.4</v>
      </c>
      <c r="Q180" s="2">
        <f t="shared" si="14"/>
        <v>1.2000000000000001E-3</v>
      </c>
      <c r="R180" s="10">
        <v>5.7554204124801679E-4</v>
      </c>
      <c r="S180" s="10">
        <v>1.6397869706125533E-5</v>
      </c>
      <c r="T180" s="6"/>
    </row>
    <row r="181" spans="1:20" s="7" customFormat="1" x14ac:dyDescent="0.25">
      <c r="A181" s="13">
        <v>44903</v>
      </c>
      <c r="B181" s="14" t="s">
        <v>99</v>
      </c>
      <c r="C181" s="14" t="s">
        <v>192</v>
      </c>
      <c r="D181" s="14" t="s">
        <v>45</v>
      </c>
      <c r="E181" s="4" t="s">
        <v>122</v>
      </c>
      <c r="F181" s="2" t="s">
        <v>9</v>
      </c>
      <c r="G181" s="2"/>
      <c r="H181" s="9">
        <f t="shared" si="10"/>
        <v>11.240399923636305</v>
      </c>
      <c r="I181" s="9">
        <f t="shared" si="11"/>
        <v>0.31416569958250989</v>
      </c>
      <c r="J181" s="9" t="b">
        <f t="shared" si="12"/>
        <v>1</v>
      </c>
      <c r="K181" s="2"/>
      <c r="M181" s="2"/>
      <c r="N181" s="2"/>
      <c r="O181" s="2"/>
      <c r="P181" s="2">
        <f t="shared" si="13"/>
        <v>0.4</v>
      </c>
      <c r="Q181" s="2">
        <f t="shared" si="14"/>
        <v>1.2000000000000001E-3</v>
      </c>
      <c r="R181" s="10">
        <v>5.5235325224748809E-4</v>
      </c>
      <c r="S181" s="10">
        <v>1.5438102477484537E-5</v>
      </c>
      <c r="T181" s="6"/>
    </row>
    <row r="182" spans="1:20" s="7" customFormat="1" x14ac:dyDescent="0.25">
      <c r="A182" s="13">
        <v>44904</v>
      </c>
      <c r="B182" s="14" t="s">
        <v>99</v>
      </c>
      <c r="C182" s="14" t="s">
        <v>192</v>
      </c>
      <c r="D182" s="14" t="s">
        <v>45</v>
      </c>
      <c r="E182" s="4" t="s">
        <v>122</v>
      </c>
      <c r="F182" s="2" t="s">
        <v>9</v>
      </c>
      <c r="G182" s="2"/>
      <c r="H182" s="9">
        <f t="shared" si="10"/>
        <v>15.366363859224775</v>
      </c>
      <c r="I182" s="9">
        <f t="shared" si="11"/>
        <v>0.36688412728257241</v>
      </c>
      <c r="J182" s="9" t="b">
        <f t="shared" si="12"/>
        <v>1</v>
      </c>
      <c r="K182" s="2"/>
      <c r="M182" s="2"/>
      <c r="N182" s="2"/>
      <c r="O182" s="2"/>
      <c r="P182" s="2">
        <f t="shared" si="13"/>
        <v>0.4</v>
      </c>
      <c r="Q182" s="2">
        <f t="shared" si="14"/>
        <v>1.2000000000000001E-3</v>
      </c>
      <c r="R182" s="10">
        <v>7.5510312004230544E-4</v>
      </c>
      <c r="S182" s="10">
        <v>1.8028686014665611E-5</v>
      </c>
      <c r="T182" s="6"/>
    </row>
    <row r="183" spans="1:20" s="7" customFormat="1" x14ac:dyDescent="0.25">
      <c r="A183" s="13">
        <v>44904</v>
      </c>
      <c r="B183" s="14" t="s">
        <v>101</v>
      </c>
      <c r="C183" s="14" t="s">
        <v>192</v>
      </c>
      <c r="D183" s="14" t="s">
        <v>45</v>
      </c>
      <c r="E183" s="4" t="s">
        <v>122</v>
      </c>
      <c r="F183" s="2" t="s">
        <v>9</v>
      </c>
      <c r="G183" s="2"/>
      <c r="H183" s="9">
        <f t="shared" si="10"/>
        <v>12.712036773379973</v>
      </c>
      <c r="I183" s="9">
        <f t="shared" si="11"/>
        <v>0.3093024335555174</v>
      </c>
      <c r="J183" s="9" t="b">
        <f t="shared" si="12"/>
        <v>1</v>
      </c>
      <c r="K183" s="2"/>
      <c r="M183" s="2"/>
      <c r="N183" s="2"/>
      <c r="O183" s="2"/>
      <c r="P183" s="2">
        <f t="shared" si="13"/>
        <v>0.4</v>
      </c>
      <c r="Q183" s="2">
        <f t="shared" si="14"/>
        <v>1.2000000000000001E-3</v>
      </c>
      <c r="R183" s="10">
        <v>6.2466948704389188E-4</v>
      </c>
      <c r="S183" s="10">
        <v>1.5199121584918125E-5</v>
      </c>
      <c r="T183" s="6"/>
    </row>
    <row r="184" spans="1:20" s="7" customFormat="1" x14ac:dyDescent="0.25">
      <c r="A184" s="13">
        <v>44907</v>
      </c>
      <c r="B184" s="14" t="s">
        <v>101</v>
      </c>
      <c r="C184" s="14" t="s">
        <v>192</v>
      </c>
      <c r="D184" s="14" t="s">
        <v>45</v>
      </c>
      <c r="E184" s="4" t="s">
        <v>122</v>
      </c>
      <c r="F184" s="2" t="s">
        <v>9</v>
      </c>
      <c r="G184" s="2"/>
      <c r="H184" s="9">
        <f t="shared" si="10"/>
        <v>10.957910217561173</v>
      </c>
      <c r="I184" s="9">
        <f t="shared" si="11"/>
        <v>0.28918278604340825</v>
      </c>
      <c r="J184" s="9" t="b">
        <f t="shared" si="12"/>
        <v>1</v>
      </c>
      <c r="K184" s="2"/>
      <c r="M184" s="2"/>
      <c r="N184" s="2"/>
      <c r="O184" s="2"/>
      <c r="P184" s="2">
        <f t="shared" si="13"/>
        <v>0.4</v>
      </c>
      <c r="Q184" s="2">
        <f t="shared" si="14"/>
        <v>1.2000000000000001E-3</v>
      </c>
      <c r="R184" s="10">
        <v>5.3847170809095599E-4</v>
      </c>
      <c r="S184" s="10">
        <v>1.421044210617308E-5</v>
      </c>
      <c r="T184" s="6"/>
    </row>
    <row r="185" spans="1:20" s="7" customFormat="1" x14ac:dyDescent="0.25">
      <c r="A185" s="13">
        <v>44907</v>
      </c>
      <c r="B185" s="14" t="s">
        <v>99</v>
      </c>
      <c r="C185" s="14" t="s">
        <v>191</v>
      </c>
      <c r="D185" s="14" t="s">
        <v>45</v>
      </c>
      <c r="E185" s="4" t="s">
        <v>122</v>
      </c>
      <c r="F185" s="2" t="s">
        <v>9</v>
      </c>
      <c r="G185" s="2"/>
      <c r="H185" s="9">
        <f t="shared" si="10"/>
        <v>11.577773344034592</v>
      </c>
      <c r="I185" s="9">
        <f t="shared" si="11"/>
        <v>0.37109470727903182</v>
      </c>
      <c r="J185" s="9" t="b">
        <f t="shared" si="12"/>
        <v>1</v>
      </c>
      <c r="K185" s="2"/>
      <c r="M185" s="2"/>
      <c r="N185" s="2"/>
      <c r="O185" s="2"/>
      <c r="P185" s="2">
        <f t="shared" si="13"/>
        <v>0.4</v>
      </c>
      <c r="Q185" s="2">
        <f t="shared" si="14"/>
        <v>1.2000000000000001E-3</v>
      </c>
      <c r="R185" s="10">
        <v>5.6893178212585969E-4</v>
      </c>
      <c r="S185" s="10">
        <v>1.8235593915691625E-5</v>
      </c>
      <c r="T185" s="6"/>
    </row>
    <row r="186" spans="1:20" s="7" customFormat="1" x14ac:dyDescent="0.25">
      <c r="A186" s="13">
        <v>44907</v>
      </c>
      <c r="B186" s="14" t="s">
        <v>99</v>
      </c>
      <c r="C186" s="14" t="s">
        <v>192</v>
      </c>
      <c r="D186" s="14" t="s">
        <v>45</v>
      </c>
      <c r="E186" s="4" t="s">
        <v>122</v>
      </c>
      <c r="F186" s="2" t="s">
        <v>9</v>
      </c>
      <c r="G186" s="2"/>
      <c r="H186" s="9">
        <f t="shared" si="10"/>
        <v>12.90412977351107</v>
      </c>
      <c r="I186" s="9">
        <f t="shared" si="11"/>
        <v>0.29461487399422653</v>
      </c>
      <c r="J186" s="9" t="b">
        <f t="shared" si="12"/>
        <v>1</v>
      </c>
      <c r="K186" s="2"/>
      <c r="M186" s="2"/>
      <c r="N186" s="2"/>
      <c r="O186" s="2"/>
      <c r="P186" s="2">
        <f t="shared" si="13"/>
        <v>0.4</v>
      </c>
      <c r="Q186" s="2">
        <f t="shared" si="14"/>
        <v>1.2000000000000001E-3</v>
      </c>
      <c r="R186" s="10">
        <v>6.3410893707033385E-4</v>
      </c>
      <c r="S186" s="10">
        <v>1.4477374908076293E-5</v>
      </c>
      <c r="T186" s="6"/>
    </row>
    <row r="187" spans="1:20" s="7" customFormat="1" x14ac:dyDescent="0.25">
      <c r="A187" s="14">
        <v>44841</v>
      </c>
      <c r="B187" s="14"/>
      <c r="C187" s="14"/>
      <c r="D187" s="13" t="s">
        <v>228</v>
      </c>
      <c r="E187" s="4" t="s">
        <v>30</v>
      </c>
      <c r="F187" s="2" t="s">
        <v>9</v>
      </c>
      <c r="G187" s="2" t="s">
        <v>10</v>
      </c>
      <c r="H187" s="9">
        <f t="shared" si="10"/>
        <v>15.421785649178529</v>
      </c>
      <c r="I187" s="9">
        <f t="shared" si="11"/>
        <v>0.44325319290319432</v>
      </c>
      <c r="J187" s="9" t="b">
        <f t="shared" si="12"/>
        <v>1</v>
      </c>
      <c r="K187" s="2" t="s">
        <v>11</v>
      </c>
      <c r="M187" s="2"/>
      <c r="N187" s="2"/>
      <c r="O187" s="2"/>
      <c r="P187" s="2">
        <f t="shared" si="13"/>
        <v>0.4</v>
      </c>
      <c r="Q187" s="2">
        <f t="shared" si="14"/>
        <v>1.2000000000000001E-3</v>
      </c>
      <c r="R187" s="10">
        <v>7.5782654680063295E-4</v>
      </c>
      <c r="S187" s="10">
        <v>2.1781461899262969E-5</v>
      </c>
    </row>
    <row r="188" spans="1:20" s="7" customFormat="1" x14ac:dyDescent="0.25">
      <c r="A188" s="13">
        <v>44907</v>
      </c>
      <c r="B188" s="14" t="s">
        <v>99</v>
      </c>
      <c r="C188" s="14" t="s">
        <v>209</v>
      </c>
      <c r="D188" s="14" t="s">
        <v>102</v>
      </c>
      <c r="E188" s="4" t="s">
        <v>223</v>
      </c>
      <c r="F188" s="2" t="s">
        <v>9</v>
      </c>
      <c r="G188" s="2"/>
      <c r="H188" s="9">
        <f t="shared" si="10"/>
        <v>7.5083073496611252</v>
      </c>
      <c r="I188" s="9">
        <f t="shared" si="11"/>
        <v>0.12540514198786656</v>
      </c>
      <c r="J188" s="9" t="b">
        <f t="shared" si="12"/>
        <v>1</v>
      </c>
      <c r="K188" s="2"/>
      <c r="M188" s="2"/>
      <c r="N188" s="2"/>
      <c r="O188" s="2"/>
      <c r="P188" s="2">
        <f t="shared" si="13"/>
        <v>0.4</v>
      </c>
      <c r="Q188" s="2">
        <f t="shared" si="14"/>
        <v>1.2000000000000001E-3</v>
      </c>
      <c r="R188" s="10">
        <v>3.6895822316234772E-4</v>
      </c>
      <c r="S188" s="10">
        <v>6.1624086772837633E-6</v>
      </c>
      <c r="T188" s="6"/>
    </row>
    <row r="189" spans="1:20" s="7" customFormat="1" x14ac:dyDescent="0.25">
      <c r="A189" s="13">
        <v>44907</v>
      </c>
      <c r="B189" s="14" t="s">
        <v>99</v>
      </c>
      <c r="C189" s="14" t="s">
        <v>206</v>
      </c>
      <c r="D189" s="14" t="s">
        <v>102</v>
      </c>
      <c r="E189" s="4" t="s">
        <v>221</v>
      </c>
      <c r="F189" s="2" t="s">
        <v>9</v>
      </c>
      <c r="G189" s="2"/>
      <c r="H189" s="9">
        <f t="shared" si="10"/>
        <v>17.298593448778551</v>
      </c>
      <c r="I189" s="9">
        <f t="shared" si="11"/>
        <v>0.28832511095129792</v>
      </c>
      <c r="J189" s="9" t="b">
        <f t="shared" si="12"/>
        <v>1</v>
      </c>
      <c r="K189" s="2"/>
      <c r="M189" s="2"/>
      <c r="N189" s="2"/>
      <c r="O189" s="2"/>
      <c r="P189" s="2">
        <f t="shared" si="13"/>
        <v>0.4</v>
      </c>
      <c r="Q189" s="2">
        <f t="shared" si="14"/>
        <v>1.2000000000000001E-3</v>
      </c>
      <c r="R189" s="10">
        <v>8.5005288207297815E-4</v>
      </c>
      <c r="S189" s="10">
        <v>1.4168295952146781E-5</v>
      </c>
      <c r="T189" s="6"/>
    </row>
    <row r="190" spans="1:20" s="7" customFormat="1" x14ac:dyDescent="0.25">
      <c r="A190" s="13">
        <v>44907</v>
      </c>
      <c r="B190" s="14" t="s">
        <v>99</v>
      </c>
      <c r="C190" s="14" t="s">
        <v>193</v>
      </c>
      <c r="D190" s="14" t="s">
        <v>215</v>
      </c>
      <c r="E190" s="4" t="s">
        <v>216</v>
      </c>
      <c r="F190" s="2" t="s">
        <v>9</v>
      </c>
      <c r="G190" s="2"/>
      <c r="H190" s="9">
        <f t="shared" si="10"/>
        <v>18.318246768802041</v>
      </c>
      <c r="I190" s="9">
        <f t="shared" si="11"/>
        <v>0.53027445591523659</v>
      </c>
      <c r="J190" s="9" t="b">
        <f t="shared" si="12"/>
        <v>1</v>
      </c>
      <c r="K190" s="2"/>
      <c r="M190" s="2"/>
      <c r="N190" s="2"/>
      <c r="O190" s="2"/>
      <c r="P190" s="2">
        <f t="shared" si="13"/>
        <v>0.4</v>
      </c>
      <c r="Q190" s="2">
        <f t="shared" si="14"/>
        <v>1.2000000000000001E-3</v>
      </c>
      <c r="R190" s="10">
        <v>9.0015864621893228E-4</v>
      </c>
      <c r="S190" s="10">
        <v>2.6057686763674722E-5</v>
      </c>
      <c r="T190" s="6"/>
    </row>
    <row r="191" spans="1:20" s="7" customFormat="1" x14ac:dyDescent="0.25">
      <c r="A191" s="13">
        <v>44907</v>
      </c>
      <c r="B191" s="14" t="s">
        <v>101</v>
      </c>
      <c r="C191" s="14" t="s">
        <v>204</v>
      </c>
      <c r="D191" s="14" t="s">
        <v>102</v>
      </c>
      <c r="E191" s="4" t="s">
        <v>136</v>
      </c>
      <c r="F191" s="18" t="s">
        <v>9</v>
      </c>
      <c r="G191" s="2"/>
      <c r="H191" s="9">
        <f t="shared" si="10"/>
        <v>32.977579249393088</v>
      </c>
      <c r="I191" s="9">
        <f t="shared" si="11"/>
        <v>0.95788947544723824</v>
      </c>
      <c r="J191" s="9" t="b">
        <f t="shared" si="12"/>
        <v>1</v>
      </c>
      <c r="K191" s="2"/>
      <c r="M191" s="2"/>
      <c r="N191" s="2"/>
      <c r="O191" s="2"/>
      <c r="P191" s="2">
        <f t="shared" si="13"/>
        <v>0.4</v>
      </c>
      <c r="Q191" s="2">
        <f t="shared" si="14"/>
        <v>1.2000000000000001E-3</v>
      </c>
      <c r="R191" s="10">
        <v>1.6205182443151764E-3</v>
      </c>
      <c r="S191" s="10">
        <v>4.7070688823477283E-5</v>
      </c>
      <c r="T191" s="6"/>
    </row>
    <row r="192" spans="1:20" s="7" customFormat="1" x14ac:dyDescent="0.25">
      <c r="A192" s="13">
        <v>44907</v>
      </c>
      <c r="B192" s="14" t="s">
        <v>99</v>
      </c>
      <c r="C192" s="14" t="s">
        <v>197</v>
      </c>
      <c r="D192" s="14" t="s">
        <v>102</v>
      </c>
      <c r="E192" s="4" t="s">
        <v>218</v>
      </c>
      <c r="F192" s="2" t="s">
        <v>9</v>
      </c>
      <c r="G192" s="2"/>
      <c r="H192" s="9">
        <f t="shared" si="10"/>
        <v>29.029718347539568</v>
      </c>
      <c r="I192" s="9">
        <f t="shared" si="11"/>
        <v>0.68613563399792898</v>
      </c>
      <c r="J192" s="9" t="b">
        <f t="shared" si="12"/>
        <v>1</v>
      </c>
      <c r="K192" s="2"/>
      <c r="M192" s="2"/>
      <c r="N192" s="2"/>
      <c r="O192" s="2"/>
      <c r="P192" s="2">
        <f t="shared" si="13"/>
        <v>0.4</v>
      </c>
      <c r="Q192" s="2">
        <f t="shared" si="14"/>
        <v>1.2000000000000001E-3</v>
      </c>
      <c r="R192" s="10">
        <v>1.4265203595980945E-3</v>
      </c>
      <c r="S192" s="10">
        <v>3.3716705054658225E-5</v>
      </c>
      <c r="T192" s="6"/>
    </row>
    <row r="193" spans="1:20" s="7" customFormat="1" x14ac:dyDescent="0.25">
      <c r="A193" s="13">
        <v>44907</v>
      </c>
      <c r="B193" s="14" t="s">
        <v>99</v>
      </c>
      <c r="C193" s="14" t="s">
        <v>203</v>
      </c>
      <c r="D193" s="14" t="s">
        <v>102</v>
      </c>
      <c r="E193" s="4" t="s">
        <v>220</v>
      </c>
      <c r="F193" s="2" t="s">
        <v>9</v>
      </c>
      <c r="G193" s="2"/>
      <c r="H193" s="9">
        <f t="shared" si="10"/>
        <v>15.226464195263775</v>
      </c>
      <c r="I193" s="9">
        <f t="shared" si="11"/>
        <v>0.24832094756704609</v>
      </c>
      <c r="J193" s="9" t="b">
        <f t="shared" si="12"/>
        <v>1</v>
      </c>
      <c r="K193" s="2"/>
      <c r="M193" s="2"/>
      <c r="N193" s="2"/>
      <c r="O193" s="2"/>
      <c r="P193" s="2">
        <f t="shared" si="13"/>
        <v>0.4</v>
      </c>
      <c r="Q193" s="2">
        <f t="shared" si="14"/>
        <v>1.2000000000000001E-3</v>
      </c>
      <c r="R193" s="10">
        <v>7.4822845055526192E-4</v>
      </c>
      <c r="S193" s="10">
        <v>1.2202491363444645E-5</v>
      </c>
      <c r="T193" s="6"/>
    </row>
    <row r="194" spans="1:20" s="7" customFormat="1" x14ac:dyDescent="0.25">
      <c r="A194" s="13">
        <v>44902</v>
      </c>
      <c r="B194" s="14" t="s">
        <v>99</v>
      </c>
      <c r="C194" s="14" t="s">
        <v>210</v>
      </c>
      <c r="D194" s="14" t="s">
        <v>102</v>
      </c>
      <c r="E194" s="4" t="s">
        <v>132</v>
      </c>
      <c r="F194" s="18" t="s">
        <v>9</v>
      </c>
      <c r="G194" s="2"/>
      <c r="H194" s="9">
        <f t="shared" ref="H194:H218" si="15">((((R194/13650)/0.3)*0.0001)/Q194)*1000000000</f>
        <v>18.337617491504307</v>
      </c>
      <c r="I194" s="9">
        <f t="shared" ref="I194:I218" si="16">((((S194/13650)/0.3)*0.0001)/Q194)*1000000000</f>
        <v>0.57343013949363353</v>
      </c>
      <c r="J194" s="9" t="b">
        <f t="shared" ref="J194:J257" si="17">H194&gt;(3*I194)</f>
        <v>1</v>
      </c>
      <c r="K194" s="2"/>
      <c r="M194" s="2"/>
      <c r="N194" s="2"/>
      <c r="O194" s="2"/>
      <c r="P194" s="2">
        <f t="shared" ref="P194:P218" si="18">0.8/2</f>
        <v>0.4</v>
      </c>
      <c r="Q194" s="2">
        <f t="shared" ref="Q194:Q257" si="19">P194*0.003</f>
        <v>1.2000000000000001E-3</v>
      </c>
      <c r="R194" s="10">
        <v>9.0111052353252159E-4</v>
      </c>
      <c r="S194" s="10">
        <v>2.8178357054717149E-5</v>
      </c>
      <c r="T194" s="6"/>
    </row>
    <row r="195" spans="1:20" s="7" customFormat="1" x14ac:dyDescent="0.25">
      <c r="A195" s="13">
        <v>44902</v>
      </c>
      <c r="B195" s="14" t="s">
        <v>99</v>
      </c>
      <c r="C195" s="14" t="s">
        <v>214</v>
      </c>
      <c r="D195" s="14" t="s">
        <v>102</v>
      </c>
      <c r="E195" s="4" t="s">
        <v>132</v>
      </c>
      <c r="F195" s="18" t="s">
        <v>9</v>
      </c>
      <c r="G195" s="2"/>
      <c r="H195" s="9">
        <f t="shared" si="15"/>
        <v>8.550021770539983</v>
      </c>
      <c r="I195" s="9">
        <f t="shared" si="16"/>
        <v>0.20671359817577464</v>
      </c>
      <c r="J195" s="9" t="b">
        <f t="shared" si="17"/>
        <v>1</v>
      </c>
      <c r="K195" s="2"/>
      <c r="M195" s="2"/>
      <c r="N195" s="2"/>
      <c r="O195" s="2"/>
      <c r="P195" s="2">
        <f t="shared" si="18"/>
        <v>0.4</v>
      </c>
      <c r="Q195" s="2">
        <f t="shared" si="19"/>
        <v>1.2000000000000001E-3</v>
      </c>
      <c r="R195" s="10">
        <v>4.2014806980433475E-4</v>
      </c>
      <c r="S195" s="10">
        <v>1.0157906214357564E-5</v>
      </c>
      <c r="T195" s="6"/>
    </row>
    <row r="196" spans="1:20" s="7" customFormat="1" x14ac:dyDescent="0.25">
      <c r="A196" s="13">
        <v>44907</v>
      </c>
      <c r="B196" s="14" t="s">
        <v>99</v>
      </c>
      <c r="C196" s="14" t="s">
        <v>212</v>
      </c>
      <c r="D196" s="14" t="s">
        <v>102</v>
      </c>
      <c r="E196" s="4" t="s">
        <v>225</v>
      </c>
      <c r="F196" s="2" t="s">
        <v>9</v>
      </c>
      <c r="G196" s="2"/>
      <c r="H196" s="9">
        <f t="shared" si="15"/>
        <v>12.236915991543185</v>
      </c>
      <c r="I196" s="9">
        <f t="shared" si="16"/>
        <v>0.2835911652993881</v>
      </c>
      <c r="J196" s="9" t="b">
        <f t="shared" si="17"/>
        <v>1</v>
      </c>
      <c r="K196" s="2"/>
      <c r="M196" s="2"/>
      <c r="N196" s="2"/>
      <c r="O196" s="2"/>
      <c r="P196" s="2">
        <f t="shared" si="18"/>
        <v>0.4</v>
      </c>
      <c r="Q196" s="2">
        <f t="shared" si="19"/>
        <v>1.2000000000000001E-3</v>
      </c>
      <c r="R196" s="10">
        <v>6.0132205182443206E-4</v>
      </c>
      <c r="S196" s="10">
        <v>1.3935669862811934E-5</v>
      </c>
      <c r="T196" s="6"/>
    </row>
    <row r="197" spans="1:20" s="7" customFormat="1" x14ac:dyDescent="0.25">
      <c r="A197" s="13">
        <v>44907</v>
      </c>
      <c r="B197" s="14" t="s">
        <v>99</v>
      </c>
      <c r="C197" s="14" t="s">
        <v>195</v>
      </c>
      <c r="D197" s="14" t="s">
        <v>102</v>
      </c>
      <c r="E197" s="4" t="s">
        <v>217</v>
      </c>
      <c r="F197" s="2" t="s">
        <v>9</v>
      </c>
      <c r="G197" s="2"/>
      <c r="H197" s="9">
        <f t="shared" si="15"/>
        <v>20.390914097947395</v>
      </c>
      <c r="I197" s="9">
        <f t="shared" si="16"/>
        <v>0.46274962348198839</v>
      </c>
      <c r="J197" s="9" t="b">
        <f t="shared" si="17"/>
        <v>1</v>
      </c>
      <c r="K197" s="2"/>
      <c r="M197" s="2"/>
      <c r="N197" s="2"/>
      <c r="O197" s="2"/>
      <c r="P197" s="2">
        <f t="shared" si="18"/>
        <v>0.4</v>
      </c>
      <c r="Q197" s="2">
        <f t="shared" si="19"/>
        <v>1.2000000000000001E-3</v>
      </c>
      <c r="R197" s="10">
        <v>1.002009518773135E-3</v>
      </c>
      <c r="S197" s="10">
        <v>2.2739516497904911E-5</v>
      </c>
      <c r="T197" s="6"/>
    </row>
    <row r="198" spans="1:20" s="7" customFormat="1" x14ac:dyDescent="0.25">
      <c r="A198" s="13">
        <v>44902</v>
      </c>
      <c r="B198" s="14" t="s">
        <v>101</v>
      </c>
      <c r="C198" s="14" t="s">
        <v>199</v>
      </c>
      <c r="D198" s="14" t="s">
        <v>102</v>
      </c>
      <c r="E198" s="4" t="s">
        <v>107</v>
      </c>
      <c r="F198" s="18" t="s">
        <v>118</v>
      </c>
      <c r="G198" s="2"/>
      <c r="H198" s="9">
        <f t="shared" si="15"/>
        <v>-1.5243682615443532</v>
      </c>
      <c r="I198" s="9">
        <f t="shared" si="16"/>
        <v>7.1642871976655045E-2</v>
      </c>
      <c r="J198" s="9" t="b">
        <f t="shared" si="17"/>
        <v>0</v>
      </c>
      <c r="K198" s="2"/>
      <c r="M198" s="2"/>
      <c r="N198" s="2"/>
      <c r="O198" s="2"/>
      <c r="P198" s="2">
        <f t="shared" si="18"/>
        <v>0.4</v>
      </c>
      <c r="Q198" s="2">
        <f t="shared" si="19"/>
        <v>1.2000000000000001E-3</v>
      </c>
      <c r="R198" s="10">
        <v>-7.4907456372289507E-5</v>
      </c>
      <c r="S198" s="10">
        <v>3.5205307289328294E-6</v>
      </c>
      <c r="T198" s="6"/>
    </row>
    <row r="199" spans="1:20" s="7" customFormat="1" x14ac:dyDescent="0.25">
      <c r="A199" s="13">
        <v>44902</v>
      </c>
      <c r="B199" s="14" t="s">
        <v>101</v>
      </c>
      <c r="C199" s="14" t="s">
        <v>196</v>
      </c>
      <c r="D199" s="14" t="s">
        <v>102</v>
      </c>
      <c r="E199" s="4" t="s">
        <v>105</v>
      </c>
      <c r="F199" s="18" t="s">
        <v>118</v>
      </c>
      <c r="G199" s="2"/>
      <c r="H199" s="9">
        <f t="shared" si="15"/>
        <v>-2.2513084385109767</v>
      </c>
      <c r="I199" s="9">
        <f t="shared" si="16"/>
        <v>0.13514134350434909</v>
      </c>
      <c r="J199" s="9" t="b">
        <f t="shared" si="17"/>
        <v>0</v>
      </c>
      <c r="K199" s="2"/>
      <c r="M199" s="2"/>
      <c r="N199" s="2"/>
      <c r="O199" s="2"/>
      <c r="P199" s="2">
        <f t="shared" si="18"/>
        <v>0.4</v>
      </c>
      <c r="Q199" s="2">
        <f t="shared" si="19"/>
        <v>1.2000000000000001E-3</v>
      </c>
      <c r="R199" s="10">
        <v>-1.1062929666842941E-4</v>
      </c>
      <c r="S199" s="10">
        <v>6.6408456198037144E-6</v>
      </c>
      <c r="T199" s="6"/>
    </row>
    <row r="200" spans="1:20" s="7" customFormat="1" x14ac:dyDescent="0.25">
      <c r="A200" s="13">
        <v>44902</v>
      </c>
      <c r="B200" s="14" t="s">
        <v>101</v>
      </c>
      <c r="C200" s="14" t="s">
        <v>208</v>
      </c>
      <c r="D200" s="14" t="s">
        <v>102</v>
      </c>
      <c r="E200" s="4" t="s">
        <v>112</v>
      </c>
      <c r="F200" s="18" t="s">
        <v>118</v>
      </c>
      <c r="G200" s="2"/>
      <c r="H200" s="9">
        <f t="shared" si="15"/>
        <v>-1.5582670262733702</v>
      </c>
      <c r="I200" s="9">
        <f t="shared" si="16"/>
        <v>0.217347787915842</v>
      </c>
      <c r="J200" s="9" t="b">
        <f t="shared" si="17"/>
        <v>0</v>
      </c>
      <c r="K200" s="2"/>
      <c r="M200" s="2"/>
      <c r="N200" s="2"/>
      <c r="O200" s="2"/>
      <c r="P200" s="2">
        <f t="shared" si="18"/>
        <v>0.4</v>
      </c>
      <c r="Q200" s="2">
        <f t="shared" si="19"/>
        <v>1.2000000000000001E-3</v>
      </c>
      <c r="R200" s="10">
        <v>-7.6573241671073412E-5</v>
      </c>
      <c r="S200" s="10">
        <v>1.0680470298184475E-5</v>
      </c>
      <c r="T200" s="6"/>
    </row>
    <row r="201" spans="1:20" s="7" customFormat="1" x14ac:dyDescent="0.25">
      <c r="A201" s="13">
        <v>44902</v>
      </c>
      <c r="B201" s="14" t="s">
        <v>101</v>
      </c>
      <c r="C201" s="14" t="s">
        <v>202</v>
      </c>
      <c r="D201" s="14" t="s">
        <v>102</v>
      </c>
      <c r="E201" s="4" t="s">
        <v>109</v>
      </c>
      <c r="F201" s="18" t="s">
        <v>118</v>
      </c>
      <c r="G201" s="2"/>
      <c r="H201" s="9">
        <f t="shared" si="15"/>
        <v>-3.3317643047944285</v>
      </c>
      <c r="I201" s="9">
        <f t="shared" si="16"/>
        <v>9.7661813554096352E-2</v>
      </c>
      <c r="J201" s="9" t="b">
        <f t="shared" si="17"/>
        <v>0</v>
      </c>
      <c r="K201" s="2"/>
      <c r="M201" s="2"/>
      <c r="N201" s="2"/>
      <c r="O201" s="2"/>
      <c r="P201" s="2">
        <f t="shared" si="18"/>
        <v>0.4</v>
      </c>
      <c r="Q201" s="2">
        <f t="shared" si="19"/>
        <v>1.2000000000000001E-3</v>
      </c>
      <c r="R201" s="10">
        <v>-1.6372289793759818E-4</v>
      </c>
      <c r="S201" s="10">
        <v>4.7991015180482946E-6</v>
      </c>
      <c r="T201" s="6"/>
    </row>
    <row r="202" spans="1:20" s="7" customFormat="1" x14ac:dyDescent="0.25">
      <c r="A202" s="13">
        <v>44903</v>
      </c>
      <c r="B202" s="14" t="s">
        <v>101</v>
      </c>
      <c r="C202" s="14" t="s">
        <v>200</v>
      </c>
      <c r="D202" s="14" t="s">
        <v>102</v>
      </c>
      <c r="E202" s="4" t="s">
        <v>147</v>
      </c>
      <c r="F202" s="18" t="s">
        <v>118</v>
      </c>
      <c r="G202" s="2"/>
      <c r="H202" s="9">
        <f t="shared" si="15"/>
        <v>0.18348379004117296</v>
      </c>
      <c r="I202" s="9">
        <f t="shared" si="16"/>
        <v>0.13162520308545222</v>
      </c>
      <c r="J202" s="9" t="b">
        <f t="shared" si="17"/>
        <v>0</v>
      </c>
      <c r="K202" s="2"/>
      <c r="M202" s="2"/>
      <c r="N202" s="2"/>
      <c r="O202" s="2"/>
      <c r="P202" s="2">
        <f t="shared" si="18"/>
        <v>0.4</v>
      </c>
      <c r="Q202" s="2">
        <f t="shared" si="19"/>
        <v>1.2000000000000001E-3</v>
      </c>
      <c r="R202" s="10">
        <v>9.0163934426232395E-6</v>
      </c>
      <c r="S202" s="10">
        <v>6.4680624796191217E-6</v>
      </c>
      <c r="T202" s="6"/>
    </row>
    <row r="203" spans="1:20" s="7" customFormat="1" x14ac:dyDescent="0.25">
      <c r="A203" s="13">
        <v>44902</v>
      </c>
      <c r="B203" s="14" t="s">
        <v>101</v>
      </c>
      <c r="C203" s="14" t="s">
        <v>205</v>
      </c>
      <c r="D203" s="14" t="s">
        <v>102</v>
      </c>
      <c r="E203" s="4" t="s">
        <v>111</v>
      </c>
      <c r="F203" s="18" t="s">
        <v>118</v>
      </c>
      <c r="G203" s="2"/>
      <c r="H203" s="9">
        <f t="shared" si="15"/>
        <v>-4.0285722464464016</v>
      </c>
      <c r="I203" s="9">
        <f t="shared" si="16"/>
        <v>7.3641100228839185E-2</v>
      </c>
      <c r="J203" s="9" t="b">
        <f t="shared" si="17"/>
        <v>0</v>
      </c>
      <c r="K203" s="2"/>
      <c r="M203" s="2"/>
      <c r="N203" s="2"/>
      <c r="O203" s="2"/>
      <c r="P203" s="2">
        <f t="shared" si="18"/>
        <v>0.4</v>
      </c>
      <c r="Q203" s="2">
        <f t="shared" si="19"/>
        <v>1.2000000000000001E-3</v>
      </c>
      <c r="R203" s="10">
        <v>-1.9796404019037616E-4</v>
      </c>
      <c r="S203" s="10">
        <v>3.6187236652451575E-6</v>
      </c>
      <c r="T203" s="6"/>
    </row>
    <row r="204" spans="1:20" s="7" customFormat="1" x14ac:dyDescent="0.25">
      <c r="A204" s="13">
        <v>44902</v>
      </c>
      <c r="B204" s="14" t="s">
        <v>101</v>
      </c>
      <c r="C204" s="14" t="s">
        <v>194</v>
      </c>
      <c r="D204" s="14" t="s">
        <v>102</v>
      </c>
      <c r="E204" s="4" t="s">
        <v>103</v>
      </c>
      <c r="F204" s="18" t="s">
        <v>118</v>
      </c>
      <c r="G204" s="2"/>
      <c r="H204" s="9">
        <f t="shared" si="15"/>
        <v>-1.7336796818552589</v>
      </c>
      <c r="I204" s="9">
        <f t="shared" si="16"/>
        <v>9.127027782246333E-2</v>
      </c>
      <c r="J204" s="9" t="b">
        <f t="shared" si="17"/>
        <v>0</v>
      </c>
      <c r="K204" s="2"/>
      <c r="M204" s="2"/>
      <c r="N204" s="2"/>
      <c r="O204" s="2"/>
      <c r="P204" s="2">
        <f t="shared" si="18"/>
        <v>0.4</v>
      </c>
      <c r="Q204" s="2">
        <f t="shared" si="19"/>
        <v>1.2000000000000001E-3</v>
      </c>
      <c r="R204" s="10">
        <v>-8.5193019566367429E-5</v>
      </c>
      <c r="S204" s="10">
        <v>4.4850214521958481E-6</v>
      </c>
      <c r="T204" s="6"/>
    </row>
    <row r="205" spans="1:20" s="7" customFormat="1" x14ac:dyDescent="0.25">
      <c r="A205" s="13">
        <v>44902</v>
      </c>
      <c r="B205" s="14" t="s">
        <v>101</v>
      </c>
      <c r="C205" s="14" t="s">
        <v>211</v>
      </c>
      <c r="D205" s="14" t="s">
        <v>102</v>
      </c>
      <c r="E205" s="4" t="s">
        <v>115</v>
      </c>
      <c r="F205" s="18" t="s">
        <v>118</v>
      </c>
      <c r="G205" s="2"/>
      <c r="H205" s="9">
        <f t="shared" si="15"/>
        <v>-2.4670767663892996</v>
      </c>
      <c r="I205" s="9">
        <f t="shared" si="16"/>
        <v>8.9608275443357727E-2</v>
      </c>
      <c r="J205" s="9" t="b">
        <f t="shared" si="17"/>
        <v>0</v>
      </c>
      <c r="K205" s="2"/>
      <c r="M205" s="2"/>
      <c r="N205" s="2"/>
      <c r="O205" s="2"/>
      <c r="P205" s="2">
        <f t="shared" si="18"/>
        <v>0.4</v>
      </c>
      <c r="Q205" s="2">
        <f t="shared" si="19"/>
        <v>1.2000000000000001E-3</v>
      </c>
      <c r="R205" s="10">
        <v>-1.2123215230037017E-4</v>
      </c>
      <c r="S205" s="10">
        <v>4.403350655286599E-6</v>
      </c>
      <c r="T205" s="6"/>
    </row>
    <row r="206" spans="1:20" s="7" customFormat="1" x14ac:dyDescent="0.25">
      <c r="A206" s="13">
        <v>44902</v>
      </c>
      <c r="B206" s="14" t="s">
        <v>101</v>
      </c>
      <c r="C206" s="14" t="s">
        <v>214</v>
      </c>
      <c r="D206" s="14" t="s">
        <v>102</v>
      </c>
      <c r="E206" s="4" t="s">
        <v>117</v>
      </c>
      <c r="F206" s="18" t="s">
        <v>118</v>
      </c>
      <c r="G206" s="2"/>
      <c r="H206" s="9">
        <f t="shared" si="15"/>
        <v>-0.99221146286190964</v>
      </c>
      <c r="I206" s="9">
        <f t="shared" si="16"/>
        <v>5.1317861367038156E-2</v>
      </c>
      <c r="J206" s="9" t="b">
        <f t="shared" si="17"/>
        <v>0</v>
      </c>
      <c r="K206" s="2"/>
      <c r="M206" s="2"/>
      <c r="N206" s="2"/>
      <c r="O206" s="2"/>
      <c r="P206" s="2">
        <f t="shared" si="18"/>
        <v>0.4</v>
      </c>
      <c r="Q206" s="2">
        <f t="shared" si="19"/>
        <v>1.2000000000000001E-3</v>
      </c>
      <c r="R206" s="10">
        <v>-4.8757271285034239E-5</v>
      </c>
      <c r="S206" s="10">
        <v>2.5217597075762549E-6</v>
      </c>
      <c r="T206" s="6"/>
    </row>
    <row r="207" spans="1:20" s="7" customFormat="1" x14ac:dyDescent="0.25">
      <c r="A207" s="13">
        <v>44903</v>
      </c>
      <c r="B207" s="14" t="s">
        <v>101</v>
      </c>
      <c r="C207" s="14" t="s">
        <v>197</v>
      </c>
      <c r="D207" s="14" t="s">
        <v>102</v>
      </c>
      <c r="E207" s="4" t="s">
        <v>145</v>
      </c>
      <c r="F207" s="18" t="s">
        <v>118</v>
      </c>
      <c r="G207" s="2"/>
      <c r="H207" s="9">
        <f t="shared" si="15"/>
        <v>0.6747468407965318</v>
      </c>
      <c r="I207" s="9">
        <f t="shared" si="16"/>
        <v>5.5698812639065655E-2</v>
      </c>
      <c r="J207" s="9" t="b">
        <f t="shared" si="17"/>
        <v>1</v>
      </c>
      <c r="K207" s="2"/>
      <c r="M207" s="2"/>
      <c r="N207" s="2"/>
      <c r="O207" s="2"/>
      <c r="P207" s="2">
        <f t="shared" si="18"/>
        <v>0.4</v>
      </c>
      <c r="Q207" s="2">
        <f t="shared" si="19"/>
        <v>1.2000000000000001E-3</v>
      </c>
      <c r="R207" s="10">
        <v>3.3157059756741569E-5</v>
      </c>
      <c r="S207" s="10">
        <v>2.737039653083686E-6</v>
      </c>
      <c r="T207" s="6"/>
    </row>
    <row r="208" spans="1:20" s="7" customFormat="1" x14ac:dyDescent="0.25">
      <c r="A208" s="13">
        <v>44902</v>
      </c>
      <c r="B208" s="14" t="s">
        <v>99</v>
      </c>
      <c r="C208" s="14" t="s">
        <v>195</v>
      </c>
      <c r="D208" s="14" t="s">
        <v>123</v>
      </c>
      <c r="E208" s="4" t="s">
        <v>126</v>
      </c>
      <c r="F208" s="18" t="s">
        <v>138</v>
      </c>
      <c r="G208" s="2"/>
      <c r="H208" s="9">
        <f t="shared" si="15"/>
        <v>4.5467390787327249</v>
      </c>
      <c r="I208" s="9">
        <f t="shared" si="16"/>
        <v>0.14934311886561749</v>
      </c>
      <c r="J208" s="9" t="b">
        <f t="shared" si="17"/>
        <v>1</v>
      </c>
      <c r="K208" s="2"/>
      <c r="M208" s="2"/>
      <c r="N208" s="2"/>
      <c r="O208" s="2"/>
      <c r="P208" s="2">
        <f t="shared" si="18"/>
        <v>0.4</v>
      </c>
      <c r="Q208" s="2">
        <f t="shared" si="19"/>
        <v>1.2000000000000001E-3</v>
      </c>
      <c r="R208" s="10">
        <v>2.2342675832892609E-4</v>
      </c>
      <c r="S208" s="10">
        <v>7.3387208610564436E-6</v>
      </c>
      <c r="T208" s="6"/>
    </row>
    <row r="209" spans="1:20" s="7" customFormat="1" x14ac:dyDescent="0.25">
      <c r="A209" s="13">
        <v>44907</v>
      </c>
      <c r="B209" s="14" t="s">
        <v>101</v>
      </c>
      <c r="C209" s="14" t="s">
        <v>202</v>
      </c>
      <c r="D209" s="14" t="s">
        <v>123</v>
      </c>
      <c r="E209" s="4" t="s">
        <v>188</v>
      </c>
      <c r="F209" s="18" t="s">
        <v>138</v>
      </c>
      <c r="G209" s="2"/>
      <c r="H209" s="9">
        <f t="shared" si="15"/>
        <v>2.947578304532299</v>
      </c>
      <c r="I209" s="9">
        <f t="shared" si="16"/>
        <v>0.19758958528674772</v>
      </c>
      <c r="J209" s="9" t="b">
        <f t="shared" si="17"/>
        <v>1</v>
      </c>
      <c r="K209" s="2"/>
      <c r="M209" s="2"/>
      <c r="N209" s="2"/>
      <c r="O209" s="2"/>
      <c r="P209" s="2">
        <f t="shared" si="18"/>
        <v>0.4</v>
      </c>
      <c r="Q209" s="2">
        <f t="shared" si="19"/>
        <v>1.2000000000000001E-3</v>
      </c>
      <c r="R209" s="10">
        <v>1.4484399788471715E-4</v>
      </c>
      <c r="S209" s="10">
        <v>9.7095522209907821E-6</v>
      </c>
      <c r="T209" s="6"/>
    </row>
    <row r="210" spans="1:20" s="7" customFormat="1" x14ac:dyDescent="0.25">
      <c r="A210" s="13">
        <v>44904</v>
      </c>
      <c r="B210" s="14" t="s">
        <v>101</v>
      </c>
      <c r="C210" s="14" t="s">
        <v>202</v>
      </c>
      <c r="D210" s="14" t="s">
        <v>123</v>
      </c>
      <c r="E210" s="4" t="s">
        <v>176</v>
      </c>
      <c r="F210" s="18" t="s">
        <v>138</v>
      </c>
      <c r="G210" s="2"/>
      <c r="H210" s="9">
        <f t="shared" si="15"/>
        <v>1.2892292109637393</v>
      </c>
      <c r="I210" s="9">
        <f t="shared" si="16"/>
        <v>0.15243762273748374</v>
      </c>
      <c r="J210" s="9" t="b">
        <f t="shared" si="17"/>
        <v>1</v>
      </c>
      <c r="K210" s="2"/>
      <c r="M210" s="2"/>
      <c r="N210" s="2"/>
      <c r="O210" s="2"/>
      <c r="P210" s="2">
        <f t="shared" si="18"/>
        <v>0.4</v>
      </c>
      <c r="Q210" s="2">
        <f t="shared" si="19"/>
        <v>1.2000000000000001E-3</v>
      </c>
      <c r="R210" s="10">
        <v>6.3352723426758154E-5</v>
      </c>
      <c r="S210" s="10">
        <v>7.4907847813199507E-6</v>
      </c>
      <c r="T210" s="6"/>
    </row>
    <row r="211" spans="1:20" s="7" customFormat="1" x14ac:dyDescent="0.25">
      <c r="A211" s="13">
        <v>44904</v>
      </c>
      <c r="B211" s="14" t="s">
        <v>101</v>
      </c>
      <c r="C211" s="14" t="s">
        <v>205</v>
      </c>
      <c r="D211" s="14" t="s">
        <v>123</v>
      </c>
      <c r="E211" s="4" t="s">
        <v>180</v>
      </c>
      <c r="F211" s="18" t="s">
        <v>138</v>
      </c>
      <c r="G211" s="2"/>
      <c r="H211" s="9">
        <f t="shared" si="15"/>
        <v>-3.7503871454162132</v>
      </c>
      <c r="I211" s="9">
        <f t="shared" si="16"/>
        <v>0.17966559182253639</v>
      </c>
      <c r="J211" s="9" t="b">
        <f t="shared" si="17"/>
        <v>0</v>
      </c>
      <c r="K211" s="2"/>
      <c r="M211" s="2"/>
      <c r="N211" s="2"/>
      <c r="O211" s="2"/>
      <c r="P211" s="2">
        <f t="shared" si="18"/>
        <v>0.4</v>
      </c>
      <c r="Q211" s="2">
        <f t="shared" si="19"/>
        <v>1.2000000000000001E-3</v>
      </c>
      <c r="R211" s="10">
        <v>-1.8429402432575272E-4</v>
      </c>
      <c r="S211" s="10">
        <v>8.8287671821594368E-6</v>
      </c>
      <c r="T211" s="6"/>
    </row>
    <row r="212" spans="1:20" s="7" customFormat="1" x14ac:dyDescent="0.25">
      <c r="A212" s="13">
        <v>44904</v>
      </c>
      <c r="B212" s="14" t="s">
        <v>101</v>
      </c>
      <c r="C212" s="14" t="s">
        <v>210</v>
      </c>
      <c r="D212" s="14" t="s">
        <v>123</v>
      </c>
      <c r="E212" s="4" t="s">
        <v>184</v>
      </c>
      <c r="F212" s="18" t="s">
        <v>138</v>
      </c>
      <c r="G212" s="2"/>
      <c r="H212" s="9">
        <f t="shared" si="15"/>
        <v>4.6032370199477564</v>
      </c>
      <c r="I212" s="9">
        <f t="shared" si="16"/>
        <v>0.44423319019768764</v>
      </c>
      <c r="J212" s="9" t="b">
        <f t="shared" si="17"/>
        <v>1</v>
      </c>
      <c r="K212" s="2"/>
      <c r="M212" s="2"/>
      <c r="N212" s="2"/>
      <c r="O212" s="2"/>
      <c r="P212" s="2">
        <f t="shared" si="18"/>
        <v>0.4</v>
      </c>
      <c r="Q212" s="2">
        <f t="shared" si="19"/>
        <v>1.2000000000000001E-3</v>
      </c>
      <c r="R212" s="10">
        <v>2.2620306716023274E-4</v>
      </c>
      <c r="S212" s="10">
        <v>2.1829618966314371E-5</v>
      </c>
      <c r="T212" s="6"/>
    </row>
    <row r="213" spans="1:20" s="7" customFormat="1" x14ac:dyDescent="0.25">
      <c r="A213" s="13">
        <v>44907</v>
      </c>
      <c r="B213" s="14" t="s">
        <v>101</v>
      </c>
      <c r="C213" s="14" t="s">
        <v>199</v>
      </c>
      <c r="D213" s="14" t="s">
        <v>123</v>
      </c>
      <c r="E213" s="4" t="s">
        <v>185</v>
      </c>
      <c r="F213" s="18" t="s">
        <v>138</v>
      </c>
      <c r="G213" s="2"/>
      <c r="H213" s="9">
        <f t="shared" si="15"/>
        <v>-0.25773822706661137</v>
      </c>
      <c r="I213" s="9">
        <f t="shared" si="16"/>
        <v>0.15183081061913123</v>
      </c>
      <c r="J213" s="9" t="b">
        <f t="shared" si="17"/>
        <v>0</v>
      </c>
      <c r="K213" s="2"/>
      <c r="M213" s="2"/>
      <c r="N213" s="2"/>
      <c r="O213" s="2"/>
      <c r="P213" s="2">
        <f t="shared" si="18"/>
        <v>0.4</v>
      </c>
      <c r="Q213" s="2">
        <f t="shared" si="19"/>
        <v>1.2000000000000001E-3</v>
      </c>
      <c r="R213" s="10">
        <v>-1.2665256478053283E-5</v>
      </c>
      <c r="S213" s="10">
        <v>7.4609660338241081E-6</v>
      </c>
      <c r="T213" s="6"/>
    </row>
    <row r="214" spans="1:20" s="7" customFormat="1" x14ac:dyDescent="0.25">
      <c r="A214" s="13">
        <v>44902</v>
      </c>
      <c r="B214" s="14" t="s">
        <v>99</v>
      </c>
      <c r="C214" s="14" t="s">
        <v>193</v>
      </c>
      <c r="D214" s="14" t="s">
        <v>123</v>
      </c>
      <c r="E214" s="4" t="s">
        <v>124</v>
      </c>
      <c r="F214" s="18" t="s">
        <v>138</v>
      </c>
      <c r="G214" s="2"/>
      <c r="H214" s="9">
        <f t="shared" si="15"/>
        <v>-9.8467840403326248E-2</v>
      </c>
      <c r="I214" s="9">
        <f t="shared" si="16"/>
        <v>0.11453858335819792</v>
      </c>
      <c r="J214" s="9" t="b">
        <f t="shared" si="17"/>
        <v>0</v>
      </c>
      <c r="K214" s="2"/>
      <c r="M214" s="2"/>
      <c r="N214" s="2"/>
      <c r="O214" s="2"/>
      <c r="P214" s="2">
        <f t="shared" si="18"/>
        <v>0.4</v>
      </c>
      <c r="Q214" s="2">
        <f t="shared" si="19"/>
        <v>1.2000000000000001E-3</v>
      </c>
      <c r="R214" s="10">
        <v>-4.8387096774194518E-6</v>
      </c>
      <c r="S214" s="10">
        <v>5.6284259862218458E-6</v>
      </c>
      <c r="T214" s="6"/>
    </row>
    <row r="215" spans="1:20" s="7" customFormat="1" x14ac:dyDescent="0.25">
      <c r="A215" s="13">
        <v>44904</v>
      </c>
      <c r="B215" s="14" t="s">
        <v>101</v>
      </c>
      <c r="C215" s="14" t="s">
        <v>208</v>
      </c>
      <c r="D215" s="14" t="s">
        <v>123</v>
      </c>
      <c r="E215" s="4" t="s">
        <v>182</v>
      </c>
      <c r="F215" s="18" t="s">
        <v>138</v>
      </c>
      <c r="G215" s="2"/>
      <c r="H215" s="9">
        <f t="shared" si="15"/>
        <v>-0.46274504233256003</v>
      </c>
      <c r="I215" s="9">
        <f t="shared" si="16"/>
        <v>7.221556793463299E-2</v>
      </c>
      <c r="J215" s="9" t="b">
        <f t="shared" si="17"/>
        <v>0</v>
      </c>
      <c r="K215" s="2"/>
      <c r="M215" s="2"/>
      <c r="N215" s="2"/>
      <c r="O215" s="2"/>
      <c r="P215" s="2">
        <f t="shared" si="18"/>
        <v>0.4</v>
      </c>
      <c r="Q215" s="2">
        <f t="shared" si="19"/>
        <v>1.2000000000000001E-3</v>
      </c>
      <c r="R215" s="10">
        <v>-2.2739291380222E-5</v>
      </c>
      <c r="S215" s="10">
        <v>3.5486730083078659E-6</v>
      </c>
      <c r="T215" s="6"/>
    </row>
    <row r="216" spans="1:20" s="7" customFormat="1" x14ac:dyDescent="0.25">
      <c r="A216" s="13">
        <v>44904</v>
      </c>
      <c r="B216" s="14" t="s">
        <v>101</v>
      </c>
      <c r="C216" s="14" t="s">
        <v>204</v>
      </c>
      <c r="D216" s="14" t="s">
        <v>123</v>
      </c>
      <c r="E216" s="4" t="s">
        <v>179</v>
      </c>
      <c r="F216" s="18" t="s">
        <v>138</v>
      </c>
      <c r="G216" s="2"/>
      <c r="H216" s="9">
        <f t="shared" si="15"/>
        <v>3.8370173219459236</v>
      </c>
      <c r="I216" s="9">
        <f t="shared" si="16"/>
        <v>0.18578702545718273</v>
      </c>
      <c r="J216" s="9" t="b">
        <f t="shared" si="17"/>
        <v>1</v>
      </c>
      <c r="K216" s="2"/>
      <c r="M216" s="2"/>
      <c r="N216" s="2"/>
      <c r="O216" s="2"/>
      <c r="P216" s="2">
        <f t="shared" si="18"/>
        <v>0.4</v>
      </c>
      <c r="Q216" s="2">
        <f t="shared" si="19"/>
        <v>1.2000000000000001E-3</v>
      </c>
      <c r="R216" s="10">
        <v>1.8855103120042269E-4</v>
      </c>
      <c r="S216" s="10">
        <v>9.1295744309659593E-6</v>
      </c>
      <c r="T216" s="6"/>
    </row>
    <row r="217" spans="1:20" s="7" customFormat="1" x14ac:dyDescent="0.25">
      <c r="A217" s="13">
        <v>44904</v>
      </c>
      <c r="B217" s="14" t="s">
        <v>101</v>
      </c>
      <c r="C217" s="14" t="s">
        <v>194</v>
      </c>
      <c r="D217" s="14" t="s">
        <v>123</v>
      </c>
      <c r="E217" s="4" t="s">
        <v>173</v>
      </c>
      <c r="F217" s="18" t="s">
        <v>138</v>
      </c>
      <c r="G217" s="2"/>
      <c r="H217" s="9">
        <f t="shared" si="15"/>
        <v>-3.2273776324543242</v>
      </c>
      <c r="I217" s="9">
        <f t="shared" si="16"/>
        <v>0.12965421997935228</v>
      </c>
      <c r="J217" s="9" t="b">
        <f t="shared" si="17"/>
        <v>0</v>
      </c>
      <c r="K217" s="2"/>
      <c r="M217" s="2"/>
      <c r="N217" s="2"/>
      <c r="O217" s="2"/>
      <c r="P217" s="2">
        <f t="shared" si="18"/>
        <v>0.4</v>
      </c>
      <c r="Q217" s="2">
        <f t="shared" si="19"/>
        <v>1.2000000000000001E-3</v>
      </c>
      <c r="R217" s="10">
        <v>-1.5859333685880548E-4</v>
      </c>
      <c r="S217" s="10">
        <v>6.3712083697853718E-6</v>
      </c>
      <c r="T217" s="6"/>
    </row>
    <row r="218" spans="1:20" s="7" customFormat="1" x14ac:dyDescent="0.25">
      <c r="A218" s="13">
        <v>44904</v>
      </c>
      <c r="B218" s="14" t="s">
        <v>101</v>
      </c>
      <c r="C218" s="14" t="s">
        <v>213</v>
      </c>
      <c r="D218" s="14" t="s">
        <v>123</v>
      </c>
      <c r="E218" s="4" t="s">
        <v>187</v>
      </c>
      <c r="F218" s="18" t="s">
        <v>138</v>
      </c>
      <c r="G218" s="2"/>
      <c r="H218" s="9">
        <f t="shared" si="15"/>
        <v>4.0958317002738163</v>
      </c>
      <c r="I218" s="9">
        <f t="shared" si="16"/>
        <v>8.2263705604243315E-2</v>
      </c>
      <c r="J218" s="9" t="b">
        <f t="shared" si="17"/>
        <v>1</v>
      </c>
      <c r="K218" s="2"/>
      <c r="M218" s="2"/>
      <c r="N218" s="2"/>
      <c r="O218" s="2"/>
      <c r="P218" s="2">
        <f t="shared" si="18"/>
        <v>0.4</v>
      </c>
      <c r="Q218" s="2">
        <f t="shared" si="19"/>
        <v>1.2000000000000001E-3</v>
      </c>
      <c r="R218" s="10">
        <v>2.0126916975145534E-4</v>
      </c>
      <c r="S218" s="10">
        <v>4.0424384933925161E-6</v>
      </c>
      <c r="T218" s="6"/>
    </row>
    <row r="219" spans="1:20" s="7" customFormat="1" x14ac:dyDescent="0.25">
      <c r="A219" s="13"/>
      <c r="B219" s="14"/>
      <c r="C219" s="14"/>
      <c r="D219" s="14"/>
      <c r="E219" s="4"/>
      <c r="F219" s="18"/>
      <c r="G219" s="2"/>
      <c r="H219" s="9"/>
      <c r="I219" s="9"/>
      <c r="J219" s="9"/>
      <c r="K219" s="2"/>
      <c r="M219" s="2"/>
      <c r="N219" s="2"/>
      <c r="O219" s="2"/>
      <c r="P219" s="2"/>
      <c r="Q219" s="2"/>
      <c r="R219" s="10"/>
      <c r="S219" s="10"/>
      <c r="T219" s="6"/>
    </row>
    <row r="220" spans="1:20" s="7" customFormat="1" x14ac:dyDescent="0.25">
      <c r="A220" s="13"/>
      <c r="B220" s="14"/>
      <c r="C220" s="14"/>
      <c r="D220" s="14"/>
      <c r="E220" s="4"/>
      <c r="F220" s="18"/>
      <c r="G220" s="2"/>
      <c r="H220" s="9"/>
      <c r="I220" s="9"/>
      <c r="J220" s="9"/>
      <c r="K220" s="2"/>
      <c r="M220" s="2"/>
      <c r="N220" s="2"/>
      <c r="O220" s="2"/>
      <c r="P220" s="2"/>
      <c r="Q220" s="2"/>
      <c r="R220" s="10"/>
      <c r="S220" s="10"/>
      <c r="T220" s="6"/>
    </row>
    <row r="221" spans="1:20" s="7" customFormat="1" x14ac:dyDescent="0.25">
      <c r="A221" s="13"/>
      <c r="B221" s="14"/>
      <c r="C221" s="14"/>
      <c r="D221" s="14"/>
      <c r="E221" s="4"/>
      <c r="F221" s="18"/>
      <c r="G221" s="2"/>
      <c r="H221" s="9"/>
      <c r="I221" s="9"/>
      <c r="J221" s="9"/>
      <c r="K221" s="2"/>
      <c r="M221" s="2"/>
      <c r="N221" s="2"/>
      <c r="O221" s="2"/>
      <c r="P221" s="2"/>
      <c r="Q221" s="2"/>
      <c r="R221" s="10"/>
      <c r="S221" s="10"/>
      <c r="T221" s="6"/>
    </row>
    <row r="222" spans="1:20" s="7" customFormat="1" x14ac:dyDescent="0.25">
      <c r="A222" s="13"/>
      <c r="B222" s="14"/>
      <c r="C222" s="14"/>
      <c r="D222" s="14"/>
      <c r="E222" s="4"/>
      <c r="F222" s="18"/>
      <c r="G222" s="2"/>
      <c r="H222" s="9"/>
      <c r="I222" s="9"/>
      <c r="J222" s="9"/>
      <c r="K222" s="2"/>
      <c r="M222" s="2"/>
      <c r="N222" s="2"/>
      <c r="O222" s="2"/>
      <c r="P222" s="2"/>
      <c r="Q222" s="2"/>
      <c r="R222" s="10"/>
      <c r="S222" s="10"/>
      <c r="T222" s="6"/>
    </row>
    <row r="223" spans="1:20" s="7" customFormat="1" x14ac:dyDescent="0.25">
      <c r="A223" s="13"/>
      <c r="B223" s="14"/>
      <c r="C223" s="14"/>
      <c r="D223" s="14"/>
      <c r="E223" s="4"/>
      <c r="F223" s="18"/>
      <c r="G223" s="2"/>
      <c r="H223" s="9"/>
      <c r="I223" s="9"/>
      <c r="J223" s="9"/>
      <c r="K223" s="2"/>
      <c r="M223" s="2"/>
      <c r="N223" s="2"/>
      <c r="O223" s="2"/>
      <c r="P223" s="2"/>
      <c r="Q223" s="2"/>
      <c r="R223" s="10"/>
      <c r="S223" s="10"/>
      <c r="T223" s="6"/>
    </row>
    <row r="224" spans="1:20" s="7" customFormat="1" x14ac:dyDescent="0.25">
      <c r="A224" s="13"/>
      <c r="B224" s="14"/>
      <c r="C224" s="14"/>
      <c r="D224" s="14"/>
      <c r="E224" s="4"/>
      <c r="F224" s="18"/>
      <c r="G224" s="2"/>
      <c r="H224" s="9"/>
      <c r="I224" s="9"/>
      <c r="J224" s="9"/>
      <c r="K224" s="2"/>
      <c r="M224" s="2"/>
      <c r="N224" s="2"/>
      <c r="O224" s="2"/>
      <c r="P224" s="2"/>
      <c r="Q224" s="2"/>
      <c r="R224" s="10"/>
      <c r="S224" s="10"/>
      <c r="T224" s="6"/>
    </row>
    <row r="225" spans="1:21" s="7" customFormat="1" x14ac:dyDescent="0.25">
      <c r="A225" s="13"/>
      <c r="B225" s="14"/>
      <c r="C225" s="14"/>
      <c r="D225" s="14"/>
      <c r="E225" s="4"/>
      <c r="F225" s="18"/>
      <c r="G225" s="2"/>
      <c r="H225" s="9"/>
      <c r="I225" s="9"/>
      <c r="J225" s="9"/>
      <c r="K225" s="2"/>
      <c r="M225" s="2"/>
      <c r="N225" s="2"/>
      <c r="O225" s="2"/>
      <c r="P225" s="2"/>
      <c r="Q225" s="2"/>
      <c r="R225" s="10"/>
      <c r="S225" s="10"/>
      <c r="T225" s="6"/>
    </row>
    <row r="226" spans="1:21" s="7" customFormat="1" x14ac:dyDescent="0.25">
      <c r="A226" s="13"/>
      <c r="B226" s="14"/>
      <c r="C226" s="14"/>
      <c r="D226" s="14"/>
      <c r="E226" s="4"/>
      <c r="F226" s="18"/>
      <c r="G226" s="2"/>
      <c r="H226" s="9"/>
      <c r="I226" s="9"/>
      <c r="J226" s="9"/>
      <c r="K226" s="2"/>
      <c r="M226" s="2"/>
      <c r="N226" s="2"/>
      <c r="O226" s="2"/>
      <c r="P226" s="2"/>
      <c r="Q226" s="2"/>
      <c r="R226" s="10"/>
      <c r="S226" s="10"/>
      <c r="T226" s="6"/>
    </row>
    <row r="227" spans="1:21" s="7" customFormat="1" x14ac:dyDescent="0.25">
      <c r="A227" s="13"/>
      <c r="B227" s="14"/>
      <c r="C227" s="14"/>
      <c r="D227" s="14"/>
      <c r="E227" s="4"/>
      <c r="F227" s="18"/>
      <c r="G227" s="2"/>
      <c r="H227" s="9"/>
      <c r="I227" s="9"/>
      <c r="J227" s="9"/>
      <c r="K227" s="2"/>
      <c r="M227" s="2"/>
      <c r="N227" s="2"/>
      <c r="O227" s="2"/>
      <c r="P227" s="2"/>
      <c r="Q227" s="2"/>
      <c r="R227" s="10"/>
      <c r="S227" s="10"/>
      <c r="T227" s="6"/>
    </row>
    <row r="228" spans="1:21" s="7" customFormat="1" x14ac:dyDescent="0.25">
      <c r="A228" s="13"/>
      <c r="B228" s="14"/>
      <c r="C228" s="14"/>
      <c r="D228" s="14"/>
      <c r="E228" s="4"/>
      <c r="F228" s="18"/>
      <c r="G228" s="2"/>
      <c r="H228" s="9"/>
      <c r="I228" s="9"/>
      <c r="J228" s="9"/>
      <c r="K228" s="2"/>
      <c r="M228" s="2"/>
      <c r="N228" s="2"/>
      <c r="O228" s="2"/>
      <c r="P228" s="2"/>
      <c r="Q228" s="2"/>
      <c r="R228" s="10"/>
      <c r="S228" s="10"/>
      <c r="T228" s="6"/>
    </row>
    <row r="229" spans="1:21" x14ac:dyDescent="0.25">
      <c r="A229" s="13"/>
      <c r="B229" s="14"/>
      <c r="C229" s="14"/>
      <c r="D229" s="14"/>
      <c r="E229" s="4"/>
      <c r="G229" s="2"/>
      <c r="H229" s="9"/>
      <c r="I229" s="9"/>
      <c r="J229" s="9"/>
      <c r="K229" s="2"/>
      <c r="L229" s="7"/>
      <c r="M229" s="2"/>
      <c r="N229" s="2"/>
      <c r="O229" s="2"/>
      <c r="P229" s="2"/>
      <c r="Q229" s="2"/>
      <c r="R229" s="10"/>
      <c r="S229" s="10"/>
      <c r="T229" s="6"/>
      <c r="U229" s="7"/>
    </row>
    <row r="230" spans="1:21" x14ac:dyDescent="0.25">
      <c r="A230" s="13"/>
      <c r="B230" s="14"/>
      <c r="C230" s="14"/>
      <c r="D230" s="14"/>
      <c r="E230" s="4"/>
      <c r="G230" s="2"/>
      <c r="H230" s="9"/>
      <c r="I230" s="9"/>
      <c r="J230" s="9"/>
      <c r="K230" s="2"/>
      <c r="L230" s="7"/>
      <c r="M230" s="2"/>
      <c r="N230" s="2"/>
      <c r="O230" s="2"/>
      <c r="P230" s="2"/>
      <c r="Q230" s="2"/>
      <c r="R230" s="10"/>
      <c r="S230" s="10"/>
      <c r="T230" s="6"/>
      <c r="U230" s="7"/>
    </row>
    <row r="231" spans="1:21" s="7" customFormat="1" x14ac:dyDescent="0.25">
      <c r="A231" s="13"/>
      <c r="B231" s="14"/>
      <c r="C231" s="14"/>
      <c r="D231" s="14"/>
      <c r="E231" s="4"/>
      <c r="F231" s="18"/>
      <c r="G231" s="2"/>
      <c r="H231" s="9"/>
      <c r="I231" s="9"/>
      <c r="J231" s="9"/>
      <c r="K231" s="2"/>
      <c r="M231" s="2"/>
      <c r="N231" s="2"/>
      <c r="O231" s="2"/>
      <c r="P231" s="2"/>
      <c r="Q231" s="2"/>
      <c r="R231" s="10"/>
      <c r="S231" s="10"/>
      <c r="T231" s="6"/>
    </row>
    <row r="232" spans="1:21" s="7" customFormat="1" x14ac:dyDescent="0.25">
      <c r="A232" s="13"/>
      <c r="B232" s="14"/>
      <c r="C232" s="14"/>
      <c r="D232" s="14"/>
      <c r="E232" s="4"/>
      <c r="F232" s="18"/>
      <c r="G232" s="2"/>
      <c r="H232" s="9"/>
      <c r="I232" s="9"/>
      <c r="J232" s="9"/>
      <c r="K232" s="2"/>
      <c r="M232" s="2"/>
      <c r="N232" s="2"/>
      <c r="O232" s="2"/>
      <c r="P232" s="2"/>
      <c r="Q232" s="2"/>
      <c r="R232" s="10"/>
      <c r="S232" s="10"/>
      <c r="T232" s="6"/>
    </row>
    <row r="233" spans="1:21" s="7" customFormat="1" x14ac:dyDescent="0.25">
      <c r="A233" s="13"/>
      <c r="B233" s="14"/>
      <c r="C233" s="14"/>
      <c r="D233" s="14"/>
      <c r="E233" s="4"/>
      <c r="F233" s="18"/>
      <c r="G233" s="2"/>
      <c r="H233" s="9"/>
      <c r="I233" s="9"/>
      <c r="J233" s="9"/>
      <c r="K233" s="2"/>
      <c r="M233" s="2"/>
      <c r="N233" s="2"/>
      <c r="O233" s="2"/>
      <c r="P233" s="2"/>
      <c r="Q233" s="2"/>
      <c r="R233" s="10"/>
      <c r="S233" s="10"/>
      <c r="T233" s="6"/>
    </row>
    <row r="234" spans="1:21" s="7" customFormat="1" x14ac:dyDescent="0.25">
      <c r="A234" s="13"/>
      <c r="B234" s="14"/>
      <c r="C234" s="14"/>
      <c r="D234" s="14"/>
      <c r="E234" s="4"/>
      <c r="F234" s="18"/>
      <c r="G234" s="2"/>
      <c r="H234" s="9"/>
      <c r="I234" s="9"/>
      <c r="J234" s="9"/>
      <c r="K234" s="2"/>
      <c r="M234" s="2"/>
      <c r="N234" s="2"/>
      <c r="O234" s="2"/>
      <c r="P234" s="2"/>
      <c r="Q234" s="2"/>
      <c r="R234" s="10"/>
      <c r="S234" s="10"/>
      <c r="T234" s="6"/>
    </row>
    <row r="235" spans="1:21" s="7" customFormat="1" x14ac:dyDescent="0.25">
      <c r="A235" s="13"/>
      <c r="B235" s="14"/>
      <c r="C235" s="14"/>
      <c r="D235" s="14"/>
      <c r="E235" s="4"/>
      <c r="F235" s="18"/>
      <c r="G235" s="2"/>
      <c r="H235" s="9"/>
      <c r="I235" s="9"/>
      <c r="J235" s="9"/>
      <c r="K235" s="2"/>
      <c r="M235" s="2"/>
      <c r="N235" s="2"/>
      <c r="O235" s="2"/>
      <c r="P235" s="2"/>
      <c r="Q235" s="2"/>
      <c r="R235" s="10"/>
      <c r="S235" s="10"/>
      <c r="T235" s="6"/>
    </row>
    <row r="236" spans="1:21" s="7" customFormat="1" x14ac:dyDescent="0.25">
      <c r="A236" s="13"/>
      <c r="B236" s="14"/>
      <c r="C236" s="14"/>
      <c r="D236" s="14"/>
      <c r="E236" s="4"/>
      <c r="F236" s="18"/>
      <c r="G236" s="2"/>
      <c r="H236" s="9"/>
      <c r="I236" s="9"/>
      <c r="J236" s="9"/>
      <c r="K236" s="2"/>
      <c r="M236" s="2"/>
      <c r="N236" s="2"/>
      <c r="O236" s="2"/>
      <c r="P236" s="2"/>
      <c r="Q236" s="2"/>
      <c r="R236" s="10"/>
      <c r="S236" s="10"/>
      <c r="T236" s="6"/>
    </row>
    <row r="237" spans="1:21" s="7" customFormat="1" x14ac:dyDescent="0.25">
      <c r="A237" s="13"/>
      <c r="B237" s="13"/>
      <c r="C237" s="13"/>
      <c r="D237" s="13"/>
      <c r="E237" s="4"/>
      <c r="F237" s="2"/>
      <c r="G237" s="2"/>
      <c r="H237" s="9"/>
      <c r="I237" s="9"/>
      <c r="J237" s="9"/>
      <c r="K237" s="2"/>
      <c r="M237" s="2"/>
      <c r="N237" s="2"/>
      <c r="O237" s="2"/>
      <c r="P237" s="2"/>
      <c r="Q237" s="2"/>
      <c r="R237" s="10"/>
      <c r="S237" s="10"/>
    </row>
    <row r="238" spans="1:21" s="7" customFormat="1" x14ac:dyDescent="0.25">
      <c r="A238" s="13"/>
      <c r="B238" s="13"/>
      <c r="C238" s="13"/>
      <c r="D238" s="13"/>
      <c r="E238" s="4"/>
      <c r="F238" s="2"/>
      <c r="G238" s="2"/>
      <c r="H238" s="9"/>
      <c r="I238" s="9"/>
      <c r="J238" s="9"/>
      <c r="K238" s="2"/>
      <c r="M238" s="2"/>
      <c r="N238" s="2"/>
      <c r="O238" s="2"/>
      <c r="P238" s="2"/>
      <c r="Q238" s="2"/>
      <c r="R238" s="10"/>
      <c r="S238" s="10"/>
    </row>
    <row r="239" spans="1:21" s="7" customFormat="1" x14ac:dyDescent="0.25">
      <c r="A239" s="13"/>
      <c r="B239" s="13"/>
      <c r="C239" s="13"/>
      <c r="D239" s="13"/>
      <c r="E239" s="4"/>
      <c r="F239" s="2"/>
      <c r="G239" s="2"/>
      <c r="H239" s="9"/>
      <c r="I239" s="9"/>
      <c r="J239" s="9"/>
      <c r="K239" s="2"/>
      <c r="M239" s="2"/>
      <c r="N239" s="2"/>
      <c r="O239" s="2"/>
      <c r="P239" s="2"/>
      <c r="Q239" s="2"/>
      <c r="R239" s="10"/>
      <c r="S239" s="10"/>
    </row>
    <row r="240" spans="1:21" s="7" customFormat="1" x14ac:dyDescent="0.25">
      <c r="A240" s="13"/>
      <c r="B240" s="13"/>
      <c r="C240" s="13"/>
      <c r="D240" s="13"/>
      <c r="E240" s="4"/>
      <c r="F240" s="2"/>
      <c r="G240" s="2"/>
      <c r="H240" s="9"/>
      <c r="I240" s="9"/>
      <c r="J240" s="9"/>
      <c r="K240" s="2"/>
      <c r="M240" s="2"/>
      <c r="N240" s="2"/>
      <c r="O240" s="2"/>
      <c r="P240" s="2"/>
      <c r="Q240" s="2"/>
      <c r="R240" s="10"/>
      <c r="S240" s="10"/>
    </row>
    <row r="241" spans="1:21" s="7" customFormat="1" x14ac:dyDescent="0.25">
      <c r="A241" s="13"/>
      <c r="B241" s="13"/>
      <c r="C241" s="13"/>
      <c r="D241" s="13"/>
      <c r="E241" s="4"/>
      <c r="F241" s="2"/>
      <c r="G241" s="2"/>
      <c r="H241" s="9"/>
      <c r="I241" s="9"/>
      <c r="J241" s="9"/>
      <c r="K241" s="2"/>
      <c r="M241" s="2"/>
      <c r="N241" s="2"/>
      <c r="O241" s="2"/>
      <c r="P241" s="2"/>
      <c r="Q241" s="2"/>
      <c r="R241" s="10"/>
      <c r="S241" s="10"/>
    </row>
    <row r="242" spans="1:21" s="7" customFormat="1" x14ac:dyDescent="0.25">
      <c r="A242" s="13"/>
      <c r="B242" s="13"/>
      <c r="C242" s="13"/>
      <c r="D242" s="13"/>
      <c r="E242" s="4"/>
      <c r="F242" s="2"/>
      <c r="G242" s="2"/>
      <c r="H242" s="9"/>
      <c r="I242" s="9"/>
      <c r="J242" s="9"/>
      <c r="K242" s="2"/>
      <c r="M242" s="2"/>
      <c r="N242" s="2"/>
      <c r="O242" s="2"/>
      <c r="P242" s="2"/>
      <c r="Q242" s="2"/>
      <c r="R242" s="10"/>
      <c r="S242" s="10"/>
    </row>
    <row r="243" spans="1:21" s="7" customFormat="1" x14ac:dyDescent="0.25">
      <c r="A243" s="13"/>
      <c r="B243" s="13"/>
      <c r="C243" s="13"/>
      <c r="D243" s="13"/>
      <c r="E243" s="4"/>
      <c r="F243" s="2"/>
      <c r="G243" s="2"/>
      <c r="H243" s="9"/>
      <c r="I243" s="9"/>
      <c r="J243" s="9"/>
      <c r="K243" s="2"/>
      <c r="M243" s="2"/>
      <c r="N243" s="2"/>
      <c r="O243" s="2"/>
      <c r="P243" s="2"/>
      <c r="Q243" s="2"/>
      <c r="R243" s="10"/>
      <c r="S243" s="10"/>
    </row>
    <row r="244" spans="1:21" s="7" customFormat="1" x14ac:dyDescent="0.25">
      <c r="A244"/>
      <c r="B244"/>
      <c r="C244"/>
      <c r="D244"/>
      <c r="E244"/>
      <c r="F244" s="18"/>
      <c r="G244"/>
      <c r="H244"/>
      <c r="I244"/>
      <c r="J244"/>
      <c r="K244"/>
      <c r="L244"/>
      <c r="M244"/>
      <c r="N244"/>
      <c r="O244"/>
      <c r="P244" s="2">
        <f>0.8/2</f>
        <v>0.4</v>
      </c>
      <c r="Q244" s="2">
        <f>P244*0.003</f>
        <v>1.2000000000000001E-3</v>
      </c>
      <c r="R244"/>
      <c r="S244"/>
      <c r="T244"/>
      <c r="U244"/>
    </row>
    <row r="245" spans="1:21" s="7" customFormat="1" x14ac:dyDescent="0.25">
      <c r="A245"/>
      <c r="B245"/>
      <c r="C245"/>
      <c r="D245"/>
      <c r="E245"/>
      <c r="F245" s="18"/>
      <c r="G245"/>
      <c r="H245"/>
      <c r="I245"/>
      <c r="J245"/>
      <c r="K245"/>
      <c r="L245"/>
      <c r="M245"/>
      <c r="N245"/>
      <c r="O245"/>
      <c r="P245" s="2">
        <f>0.8/2</f>
        <v>0.4</v>
      </c>
      <c r="Q245" s="2">
        <f>P245*0.003</f>
        <v>1.2000000000000001E-3</v>
      </c>
      <c r="R245"/>
      <c r="S245"/>
      <c r="T245"/>
      <c r="U245"/>
    </row>
  </sheetData>
  <sortState ref="A2:T399">
    <sortCondition ref="E2:E399"/>
  </sortState>
  <conditionalFormatting sqref="J1:J1048576">
    <cfRule type="cellIs" dxfId="15" priority="2" operator="equal">
      <formula>FALSE</formula>
    </cfRule>
  </conditionalFormatting>
  <conditionalFormatting sqref="H1:H1048576">
    <cfRule type="cellIs" dxfId="1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K8" sqref="K8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3" t="s">
        <v>254</v>
      </c>
      <c r="D7" s="14" t="s">
        <v>128</v>
      </c>
      <c r="E7" s="32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3" t="s">
        <v>255</v>
      </c>
      <c r="D8" s="14" t="s">
        <v>128</v>
      </c>
      <c r="E8" s="32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3" t="s">
        <v>256</v>
      </c>
      <c r="D9" s="14" t="s">
        <v>128</v>
      </c>
      <c r="E9" s="32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3" t="s">
        <v>257</v>
      </c>
      <c r="D10" s="14" t="s">
        <v>128</v>
      </c>
      <c r="E10" s="32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3" t="s">
        <v>258</v>
      </c>
      <c r="D11" s="14" t="s">
        <v>128</v>
      </c>
      <c r="E11" s="32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3" t="s">
        <v>259</v>
      </c>
      <c r="D12" s="14" t="s">
        <v>128</v>
      </c>
      <c r="E12" s="32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3" t="s">
        <v>260</v>
      </c>
      <c r="D13" s="14" t="s">
        <v>128</v>
      </c>
      <c r="E13" s="32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2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2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2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2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2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3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3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3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3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3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3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3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3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3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3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3" priority="4" operator="equal">
      <formula>FALSE</formula>
    </cfRule>
  </conditionalFormatting>
  <conditionalFormatting sqref="H1:H30">
    <cfRule type="cellIs" dxfId="12" priority="3" operator="lessThan">
      <formula>0</formula>
    </cfRule>
  </conditionalFormatting>
  <conditionalFormatting sqref="J31">
    <cfRule type="cellIs" dxfId="11" priority="2" operator="equal">
      <formula>FALSE</formula>
    </cfRule>
  </conditionalFormatting>
  <conditionalFormatting sqref="H31">
    <cfRule type="cellIs" dxfId="1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opLeftCell="A103" workbookViewId="0">
      <selection activeCell="F152" sqref="F152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61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:J164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9" t="s">
        <v>8</v>
      </c>
      <c r="B134" s="29"/>
      <c r="C134" s="29"/>
      <c r="D134" s="29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9" t="s">
        <v>8</v>
      </c>
      <c r="B135" s="29"/>
      <c r="C135" s="29"/>
      <c r="D135" s="29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9" t="s">
        <v>8</v>
      </c>
      <c r="B136" s="29"/>
      <c r="C136" s="29"/>
      <c r="D136" s="29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9" t="s">
        <v>8</v>
      </c>
      <c r="B137" s="29"/>
      <c r="C137" s="29"/>
      <c r="D137" s="29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9" t="s">
        <v>8</v>
      </c>
      <c r="B138" s="29"/>
      <c r="C138" s="29"/>
      <c r="D138" s="29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30" t="s">
        <v>8</v>
      </c>
      <c r="B139" s="30"/>
      <c r="C139" s="30"/>
      <c r="D139" s="30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30" t="s">
        <v>8</v>
      </c>
      <c r="B140" s="30"/>
      <c r="C140" s="30"/>
      <c r="D140" s="30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30" t="s">
        <v>8</v>
      </c>
      <c r="B141" s="30"/>
      <c r="C141" s="30"/>
      <c r="D141" s="30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30" t="s">
        <v>8</v>
      </c>
      <c r="B142" s="30"/>
      <c r="C142" s="30"/>
      <c r="D142" s="30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30" t="s">
        <v>8</v>
      </c>
      <c r="B143" s="30"/>
      <c r="C143" s="30"/>
      <c r="D143" s="30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9" t="s">
        <v>8</v>
      </c>
      <c r="B144" s="29"/>
      <c r="C144" s="29"/>
      <c r="D144" s="29"/>
      <c r="E144" s="17" t="s">
        <v>24</v>
      </c>
      <c r="F144" s="20"/>
      <c r="G144" s="30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9" t="s">
        <v>8</v>
      </c>
      <c r="B145" s="29"/>
      <c r="C145" s="29"/>
      <c r="D145" s="29"/>
      <c r="E145" s="29" t="s">
        <v>24</v>
      </c>
      <c r="F145" s="30"/>
      <c r="G145" s="31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</sheetData>
  <conditionalFormatting sqref="J2">
    <cfRule type="cellIs" dxfId="9" priority="10" operator="equal">
      <formula>FALSE</formula>
    </cfRule>
  </conditionalFormatting>
  <conditionalFormatting sqref="H2">
    <cfRule type="cellIs" dxfId="8" priority="9" operator="lessThan">
      <formula>0</formula>
    </cfRule>
  </conditionalFormatting>
  <conditionalFormatting sqref="J1">
    <cfRule type="cellIs" dxfId="7" priority="8" operator="equal">
      <formula>FALSE</formula>
    </cfRule>
  </conditionalFormatting>
  <conditionalFormatting sqref="H1">
    <cfRule type="cellIs" dxfId="6" priority="7" operator="lessThan">
      <formula>0</formula>
    </cfRule>
  </conditionalFormatting>
  <conditionalFormatting sqref="J3:J4">
    <cfRule type="cellIs" dxfId="5" priority="6" operator="equal">
      <formula>FALSE</formula>
    </cfRule>
  </conditionalFormatting>
  <conditionalFormatting sqref="H3:H4">
    <cfRule type="cellIs" dxfId="4" priority="5" operator="lessThan">
      <formula>0</formula>
    </cfRule>
  </conditionalFormatting>
  <conditionalFormatting sqref="J5">
    <cfRule type="cellIs" dxfId="3" priority="4" operator="equal">
      <formula>FALSE</formula>
    </cfRule>
  </conditionalFormatting>
  <conditionalFormatting sqref="H5">
    <cfRule type="cellIs" dxfId="2" priority="3" operator="lessThan">
      <formula>0</formula>
    </cfRule>
  </conditionalFormatting>
  <conditionalFormatting sqref="J6:J154">
    <cfRule type="cellIs" dxfId="1" priority="2" operator="equal">
      <formula>FALSE</formula>
    </cfRule>
  </conditionalFormatting>
  <conditionalFormatting sqref="H6:H15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2022-12-20T00:36:02Z</dcterms:modified>
</cp:coreProperties>
</file>